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4_公開プロセス関係\会計課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<sst xmlns="http://schemas.openxmlformats.org/spreadsheetml/2006/main" count="3021" uniqueCount="702">
  <si>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</si>
  <si>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</si>
  <si>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</si>
  <si>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</si>
  <si>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</si>
  <si>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</si>
  <si>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</si>
  <si>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</si>
  <si>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</si>
  <si>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</si>
  <si>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</si>
  <si>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</si>
  <si>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</si>
  <si>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</si>
  <si>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</si>
  <si>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</si>
  <si>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</si>
  <si>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</si>
  <si>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</si>
  <si>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</si>
  <si>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</si>
  <si>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</si>
  <si>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</si>
  <si>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</si>
  <si>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</si>
  <si>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</si>
  <si>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</si>
  <si>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</si>
  <si>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</si>
  <si>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</si>
  <si>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</si>
  <si>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</si>
  <si>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</si>
  <si>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</si>
  <si>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</si>
  <si>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</si>
  <si>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</si>
  <si>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</si>
  <si>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</si>
  <si>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</si>
  <si>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</si>
  <si>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</si>
  <si>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</si>
  <si>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</si>
  <si>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</si>
  <si>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</si>
  <si>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</si>
  <si>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</si>
  <si>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</si>
  <si>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</si>
  <si>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</si>
  <si>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</si>
  <si>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</si>
  <si>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</si>
  <si>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</si>
  <si>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</si>
  <si>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</si>
  <si>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</si>
  <si>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</si>
  <si>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</si>
  <si>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</si>
  <si>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</si>
  <si>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</si>
  <si>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</si>
  <si>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</si>
  <si>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</si>
  <si>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</si>
  <si>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</si>
  <si>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</si>
  <si>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</si>
  <si>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</si>
  <si>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</si>
  <si>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</si>
  <si>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</si>
  <si>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</si>
  <si>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</si>
  <si>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</si>
  <si>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</si>
  <si>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</si>
  <si>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</si>
  <si>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</si>
  <si>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</si>
  <si>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</si>
  <si>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</si>
  <si>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</si>
  <si>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</si>
  <si>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</si>
  <si>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</si>
  <si>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</si>
  <si>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</si>
  <si>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</si>
  <si>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</si>
  <si>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</si>
  <si>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</si>
  <si>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</si>
  <si>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</si>
  <si>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</si>
  <si>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</si>
  <si>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</si>
  <si>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</si>
  <si>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</si>
  <si>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</si>
  <si>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</si>
  <si>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</si>
  <si>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</si>
  <si>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</si>
  <si>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</si>
  <si>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</si>
  <si>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</si>
  <si>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</si>
  <si>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</si>
  <si>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</si>
  <si>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</si>
  <si>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</si>
  <si>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</si>
  <si>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</si>
  <si>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</si>
  <si>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</si>
  <si>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</si>
  <si>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</si>
  <si>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</si>
  <si>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</si>
  <si>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</si>
  <si>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</si>
  <si>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</si>
  <si>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</si>
  <si>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</si>
  <si>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</si>
  <si>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</si>
  <si>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</si>
  <si>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</si>
  <si>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</si>
  <si>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</si>
  <si>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</si>
  <si>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</si>
  <si>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</si>
  <si>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</si>
  <si>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</si>
  <si>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</si>
  <si>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</si>
  <si>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</si>
  <si>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</si>
  <si>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</si>
  <si>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</si>
  <si>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</si>
  <si>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</si>
  <si>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</si>
  <si>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</si>
  <si>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</si>
  <si>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</si>
  <si>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</si>
  <si>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</si>
  <si>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</si>
  <si>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</si>
  <si>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</si>
  <si>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</si>
  <si>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</si>
  <si>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</si>
  <si>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</si>
  <si>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</si>
  <si>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</si>
  <si>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</si>
  <si>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</si>
  <si>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</si>
  <si>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</si>
  <si>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</si>
  <si>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</si>
  <si>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</si>
  <si>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</si>
  <si>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</si>
  <si>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</si>
  <si>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</si>
  <si>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</si>
  <si>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</si>
  <si>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</si>
  <si>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</si>
  <si>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</si>
  <si>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</si>
  <si>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</si>
  <si>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</si>
  <si>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</si>
  <si>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</si>
  <si>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</si>
  <si>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</si>
  <si>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</si>
  <si>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</si>
  <si>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</si>
  <si>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</si>
  <si>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</si>
  <si>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</si>
  <si>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</si>
  <si>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</si>
  <si>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</si>
  <si>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</si>
  <si>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</si>
  <si>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</si>
  <si>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</si>
  <si>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</si>
  <si>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</si>
  <si>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</si>
  <si>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</si>
  <si>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</si>
  <si>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</si>
  <si>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</si>
  <si>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</si>
  <si>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</si>
  <si>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</si>
  <si>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</si>
  <si>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</si>
  <si>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</si>
  <si>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</si>
  <si>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</si>
  <si>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</si>
  <si>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</si>
  <si>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</si>
  <si>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</si>
  <si>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</si>
  <si>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</si>
  <si>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</si>
  <si>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</si>
  <si>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</si>
  <si>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</si>
  <si>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</si>
  <si>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</si>
  <si>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</si>
  <si>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</si>
  <si>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</si>
  <si>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</si>
  <si>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</si>
  <si>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</si>
  <si>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</si>
  <si>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</si>
  <si>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</si>
  <si>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</si>
  <si>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</si>
  <si>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</si>
  <si>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</si>
  <si>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</si>
  <si>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</si>
  <si>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</si>
  <si>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</si>
  <si>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</si>
  <si>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</si>
  <si>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</si>
  <si>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</si>
  <si>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</si>
  <si>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</si>
  <si>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</si>
  <si>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</si>
  <si>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</si>
  <si>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</si>
  <si>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</si>
  <si>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</si>
  <si>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</si>
  <si>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</si>
  <si>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</si>
  <si>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</si>
  <si>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</si>
  <si>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</si>
  <si>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</si>
  <si>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</si>
  <si>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</si>
  <si>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</si>
  <si>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</si>
  <si>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</si>
  <si>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</si>
  <si>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</si>
  <si>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</si>
  <si>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</si>
  <si>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</si>
  <si>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</si>
  <si>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</si>
  <si>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</si>
  <si>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</si>
  <si>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</si>
  <si>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</si>
  <si>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</si>
  <si>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</si>
  <si>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</si>
  <si>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</si>
  <si>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</si>
  <si>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</si>
  <si>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</si>
  <si>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</si>
  <si>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</si>
  <si>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</si>
  <si>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</si>
  <si>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</si>
  <si>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</si>
  <si>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</si>
  <si>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</si>
  <si>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</si>
  <si>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</si>
  <si>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</si>
  <si>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</si>
  <si>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</si>
  <si>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</si>
  <si>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</si>
  <si>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</si>
  <si>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</si>
  <si>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</si>
  <si>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</si>
  <si>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</si>
  <si>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</si>
  <si>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</si>
  <si>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</si>
  <si>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</si>
  <si>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</si>
  <si>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</si>
  <si>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</si>
  <si>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</si>
  <si>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</si>
  <si>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</si>
  <si>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</si>
  <si>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</si>
  <si>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</si>
  <si>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</si>
  <si>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</si>
  <si>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</si>
  <si>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</si>
  <si>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</si>
  <si>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</si>
  <si>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</si>
  <si>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</si>
  <si>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</si>
  <si>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</si>
  <si>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</si>
  <si>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</si>
  <si>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</si>
  <si>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</si>
  <si>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</si>
  <si>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</si>
  <si>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</si>
  <si>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</si>
  <si>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</si>
  <si>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</si>
  <si>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</si>
  <si>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</si>
  <si>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</si>
  <si>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</si>
  <si>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</si>
  <si>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</si>
  <si>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</si>
  <si>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</si>
  <si>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</si>
  <si>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</si>
  <si>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</si>
  <si>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</si>
  <si>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</si>
  <si>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</si>
  <si>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</si>
  <si>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</si>
  <si>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</si>
  <si>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</si>
  <si>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</si>
  <si>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</si>
  <si>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</si>
  <si>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</si>
  <si>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</si>
  <si>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</si>
  <si>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</si>
  <si>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</si>
  <si>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</si>
  <si>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</si>
  <si>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</si>
  <si>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</si>
  <si>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</si>
  <si>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</si>
  <si>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</si>
  <si>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</si>
  <si>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</si>
  <si>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</si>
  <si>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</si>
  <si>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</si>
  <si>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</si>
  <si>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</si>
  <si>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</si>
  <si>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</si>
  <si>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</si>
  <si>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</si>
  <si>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</si>
  <si>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</si>
  <si>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</si>
  <si>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</si>
  <si>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</si>
  <si>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</si>
  <si>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</si>
  <si>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</si>
  <si>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</si>
  <si>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</si>
  <si>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</si>
  <si>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</si>
  <si>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</si>
  <si>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</si>
  <si>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</si>
  <si>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</si>
  <si>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</si>
  <si>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</si>
  <si>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</si>
  <si>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</si>
  <si>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</si>
  <si>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</si>
  <si>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</si>
  <si>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</si>
  <si>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</si>
  <si>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</si>
  <si>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</si>
  <si>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</si>
  <si>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</si>
  <si>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</si>
  <si>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</si>
  <si>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</si>
  <si>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</si>
  <si>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</si>
  <si>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</si>
  <si>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</si>
  <si>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</si>
  <si>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</si>
  <si>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</si>
  <si>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</si>
  <si>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</si>
  <si>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</si>
  <si>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</si>
  <si>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</si>
  <si>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</si>
  <si>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</si>
  <si>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</si>
  <si>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</si>
  <si>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</si>
  <si>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</si>
  <si>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</si>
  <si>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</si>
  <si>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</si>
  <si>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</si>
  <si>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</si>
  <si>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</si>
  <si>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</si>
  <si>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</si>
  <si>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</si>
  <si>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</si>
  <si>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</si>
  <si>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</si>
  <si>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</si>
  <si>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</si>
  <si>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</si>
  <si>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</si>
  <si>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</si>
  <si>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</si>
  <si>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</si>
  <si>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</si>
  <si>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</si>
  <si>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</si>
  <si>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</si>
  <si>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</si>
  <si>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</si>
  <si>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</si>
  <si>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</si>
  <si>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</si>
  <si>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</si>
  <si>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</si>
  <si>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</si>
  <si>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</si>
  <si>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</si>
  <si>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</si>
  <si>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</si>
  <si>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</si>
  <si>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</si>
  <si>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</si>
  <si>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</si>
  <si>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</si>
  <si>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</si>
  <si>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</si>
  <si>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</si>
  <si>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</si>
  <si>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</si>
  <si>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</si>
  <si>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</si>
  <si>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</si>
  <si>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</si>
  <si>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</si>
  <si>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</si>
  <si>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</si>
  <si>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</si>
  <si>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</si>
  <si>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</si>
  <si>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</si>
  <si>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</si>
  <si>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</si>
  <si>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</si>
  <si>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</si>
  <si>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</si>
  <si>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</si>
  <si>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</si>
  <si>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</si>
  <si>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</si>
  <si>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</si>
  <si>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</si>
  <si>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</si>
  <si>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</si>
  <si>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</si>
  <si>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</si>
  <si>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</si>
  <si>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</si>
  <si>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</si>
  <si>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</si>
  <si>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</si>
  <si>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</si>
  <si>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</si>
  <si>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</si>
  <si>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</si>
  <si>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</si>
  <si>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</si>
  <si>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</si>
  <si>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</si>
  <si>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</si>
  <si>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</si>
  <si>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</si>
  <si>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</si>
  <si>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</si>
  <si>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</si>
  <si>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</si>
  <si>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</si>
  <si>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</si>
  <si>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</si>
  <si>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</si>
  <si>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</si>
  <si>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</si>
  <si>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</si>
  <si>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</si>
  <si>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</si>
  <si>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</si>
  <si>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</si>
  <si>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</si>
  <si>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</si>
  <si>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</si>
  <si>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</si>
  <si>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</si>
  <si>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</si>
  <si>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</si>
  <si>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</si>
  <si>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</si>
  <si>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</si>
  <si>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</si>
  <si>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</si>
  <si>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</si>
  <si>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</si>
  <si>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</si>
  <si>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</si>
  <si>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</si>
  <si>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</si>
  <si>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</si>
  <si>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</si>
  <si>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</si>
  <si>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</si>
  <si>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</si>
  <si>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</si>
  <si>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</si>
  <si>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</si>
  <si>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</si>
  <si>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</si>
  <si>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</si>
  <si>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</si>
  <si>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</si>
  <si>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</si>
  <si>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</si>
  <si>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</si>
  <si>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空港周辺環境対策事業</t>
    <phoneticPr fontId="5"/>
  </si>
  <si>
    <t>航空局　航空ネットワーク部</t>
    <phoneticPr fontId="5"/>
  </si>
  <si>
    <t>空港業務課</t>
    <phoneticPr fontId="5"/>
  </si>
  <si>
    <t>課長　　石山　英顕</t>
    <phoneticPr fontId="5"/>
  </si>
  <si>
    <t>○</t>
  </si>
  <si>
    <t>公共用飛行場周辺における航空機騒音による障害の防止等に関する法律（以下「騒防法」と表記。）第5条、第6条、第8条の2、第9条、第9条の2、第28条</t>
    <phoneticPr fontId="5"/>
  </si>
  <si>
    <t>独立行政法人改革等に関する基本的な方針　　　　　　　　　　　　　　　　　　　　　　　　　　　　　　　　　　　　　　　　　　　　　　　　　　　　　　　　　　　　　　　　　　　　　　　　　　　　　　　　　　　　　　　　　　　　　　　　　　　　　　　（平成25年12月24日閣議決定）</t>
    <phoneticPr fontId="5"/>
  </si>
  <si>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phoneticPr fontId="5"/>
  </si>
  <si>
    <t>-</t>
  </si>
  <si>
    <t>防音工事対象世帯に対する航空機騒音に係る環境基準の屋内達成率
※目標値の設定において、適切なアウトカムとしての最終目標値は100%であるが、右記理由により最終目標年度は設定できない。</t>
    <phoneticPr fontId="5"/>
  </si>
  <si>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phoneticPr fontId="5"/>
  </si>
  <si>
    <t>教育施設等騒音防止対策事業費補助</t>
    <phoneticPr fontId="5"/>
  </si>
  <si>
    <t>空港周辺環境整備事業費</t>
    <phoneticPr fontId="5"/>
  </si>
  <si>
    <t>-</t>
    <phoneticPr fontId="5"/>
  </si>
  <si>
    <t>-</t>
    <phoneticPr fontId="5"/>
  </si>
  <si>
    <t>住宅防音工事実施家屋数</t>
    <phoneticPr fontId="5"/>
  </si>
  <si>
    <t>戸</t>
    <rPh sb="0" eb="1">
      <t>コ</t>
    </rPh>
    <phoneticPr fontId="5"/>
  </si>
  <si>
    <t>住宅防音工事補助金執行額／住宅防音工事実施家屋数</t>
    <phoneticPr fontId="5"/>
  </si>
  <si>
    <t>千円</t>
    <rPh sb="0" eb="2">
      <t>センエン</t>
    </rPh>
    <phoneticPr fontId="5"/>
  </si>
  <si>
    <t>千円/戸</t>
    <rPh sb="0" eb="2">
      <t>センエン</t>
    </rPh>
    <rPh sb="3" eb="4">
      <t>コ</t>
    </rPh>
    <phoneticPr fontId="5"/>
  </si>
  <si>
    <t>515,803/342</t>
    <phoneticPr fontId="5"/>
  </si>
  <si>
    <t>456,031/260</t>
    <phoneticPr fontId="5"/>
  </si>
  <si>
    <t>87,908/51</t>
    <phoneticPr fontId="5"/>
  </si>
  <si>
    <t>170,558/89</t>
    <phoneticPr fontId="5"/>
  </si>
  <si>
    <t>24　航空交通ネットワークを強化する</t>
    <phoneticPr fontId="5"/>
  </si>
  <si>
    <t>－</t>
    <phoneticPr fontId="5"/>
  </si>
  <si>
    <t>空港周辺環境対策事業を実施することにより、関係住民の生活環境を改善し、理解を得ることで航空ネットワークを強化することができる。</t>
    <phoneticPr fontId="5"/>
  </si>
  <si>
    <t>393</t>
    <phoneticPr fontId="5"/>
  </si>
  <si>
    <t>365</t>
    <phoneticPr fontId="5"/>
  </si>
  <si>
    <t>386</t>
    <phoneticPr fontId="5"/>
  </si>
  <si>
    <t>261</t>
    <phoneticPr fontId="5"/>
  </si>
  <si>
    <t>254</t>
    <phoneticPr fontId="5"/>
  </si>
  <si>
    <t>258</t>
    <phoneticPr fontId="5"/>
  </si>
  <si>
    <t>266</t>
    <phoneticPr fontId="5"/>
  </si>
  <si>
    <t>255</t>
    <phoneticPr fontId="5"/>
  </si>
  <si>
    <t>防衛省</t>
  </si>
  <si>
    <t>騒音防止事業（住宅防音）</t>
    <rPh sb="0" eb="2">
      <t>ソウオン</t>
    </rPh>
    <rPh sb="2" eb="4">
      <t>ボウシ</t>
    </rPh>
    <rPh sb="4" eb="6">
      <t>ジギョウ</t>
    </rPh>
    <rPh sb="7" eb="9">
      <t>ジュウタク</t>
    </rPh>
    <rPh sb="9" eb="11">
      <t>ボウオン</t>
    </rPh>
    <phoneticPr fontId="5"/>
  </si>
  <si>
    <t>騒音防止事業（一般防音）</t>
    <rPh sb="0" eb="2">
      <t>ソウオン</t>
    </rPh>
    <rPh sb="2" eb="4">
      <t>ボウシ</t>
    </rPh>
    <rPh sb="4" eb="6">
      <t>ジギョウ</t>
    </rPh>
    <rPh sb="7" eb="9">
      <t>イッパン</t>
    </rPh>
    <rPh sb="9" eb="11">
      <t>ボウオン</t>
    </rPh>
    <phoneticPr fontId="5"/>
  </si>
  <si>
    <t>移転措置事業</t>
    <rPh sb="0" eb="2">
      <t>イテン</t>
    </rPh>
    <rPh sb="2" eb="4">
      <t>ソチ</t>
    </rPh>
    <rPh sb="4" eb="6">
      <t>ジギョウ</t>
    </rPh>
    <phoneticPr fontId="5"/>
  </si>
  <si>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5"/>
  </si>
  <si>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phoneticPr fontId="5"/>
  </si>
  <si>
    <t>有</t>
  </si>
  <si>
    <t>‐</t>
  </si>
  <si>
    <t>実績報告書の審査や成果検査に基づき、執行額を確定していることから、妥当である。</t>
    <phoneticPr fontId="5"/>
  </si>
  <si>
    <t>補助金に係る予算の執行の適正化に関する法律等に基づき、地方公共団体等に補助金を交付している。</t>
    <phoneticPr fontId="5"/>
  </si>
  <si>
    <t>事業目的に即した事業費や補助金等に使途しており、真に必要なものに限定されている。</t>
    <phoneticPr fontId="5"/>
  </si>
  <si>
    <t>環境基準の屋内達成率が目標達成に向けて、微増ではあるが着実に推移している。</t>
    <rPh sb="20" eb="22">
      <t>ビゾウ</t>
    </rPh>
    <rPh sb="27" eb="29">
      <t>チャクジツ</t>
    </rPh>
    <phoneticPr fontId="5"/>
  </si>
  <si>
    <t>△</t>
  </si>
  <si>
    <t>防音工事を実施した住宅には、引き続き居住されていることから、整備された施設は十分に活用されている。</t>
    <phoneticPr fontId="5"/>
  </si>
  <si>
    <t>防衛省では、防衛施設周辺の生活環境の整備等に関する法律に基づき、防衛施設周辺での航空機の離着陸により生ずる障害の防止、軽減を目的として事業を実施している。
一方、当局では騒防法に基づき、特定飛行場での航空機の離着陸により生じる障害の防止、軽減を目的として事業を実施している。</t>
    <phoneticPr fontId="5"/>
  </si>
  <si>
    <t>民生安定助成事業</t>
    <phoneticPr fontId="5"/>
  </si>
  <si>
    <t>緑地整備事業等</t>
    <phoneticPr fontId="5"/>
  </si>
  <si>
    <t>補助金</t>
    <rPh sb="0" eb="3">
      <t>ホジョキン</t>
    </rPh>
    <phoneticPr fontId="5"/>
  </si>
  <si>
    <t>住宅騒音防止対策事業費補助</t>
    <phoneticPr fontId="5"/>
  </si>
  <si>
    <t>A.　(独法) 空港周辺整備機構</t>
    <rPh sb="4" eb="6">
      <t>ドッポウ</t>
    </rPh>
    <rPh sb="8" eb="10">
      <t>クウコウ</t>
    </rPh>
    <rPh sb="10" eb="12">
      <t>シュウヘン</t>
    </rPh>
    <rPh sb="12" eb="14">
      <t>セイビ</t>
    </rPh>
    <rPh sb="14" eb="16">
      <t>キコウ</t>
    </rPh>
    <phoneticPr fontId="5"/>
  </si>
  <si>
    <t>B.　春日市</t>
    <rPh sb="3" eb="6">
      <t>カスガシ</t>
    </rPh>
    <phoneticPr fontId="5"/>
  </si>
  <si>
    <t>教育施設等騒音防止対策事業</t>
    <rPh sb="0" eb="2">
      <t>キョウイク</t>
    </rPh>
    <rPh sb="2" eb="4">
      <t>シセツ</t>
    </rPh>
    <rPh sb="4" eb="5">
      <t>トウ</t>
    </rPh>
    <rPh sb="5" eb="7">
      <t>ソウオン</t>
    </rPh>
    <rPh sb="7" eb="9">
      <t>ボウシ</t>
    </rPh>
    <rPh sb="9" eb="11">
      <t>タイサク</t>
    </rPh>
    <rPh sb="11" eb="13">
      <t>ジギョウ</t>
    </rPh>
    <phoneticPr fontId="5"/>
  </si>
  <si>
    <t>C.　大阪航空局</t>
    <rPh sb="3" eb="5">
      <t>オオサカ</t>
    </rPh>
    <rPh sb="5" eb="8">
      <t>コウクウキョク</t>
    </rPh>
    <phoneticPr fontId="5"/>
  </si>
  <si>
    <t>事業費</t>
    <rPh sb="0" eb="3">
      <t>ジギョウヒ</t>
    </rPh>
    <phoneticPr fontId="5"/>
  </si>
  <si>
    <t>事務委託（移転補償、緩衝緑地帯等整備）</t>
    <rPh sb="0" eb="2">
      <t>ジム</t>
    </rPh>
    <rPh sb="2" eb="4">
      <t>イタク</t>
    </rPh>
    <rPh sb="5" eb="7">
      <t>イテン</t>
    </rPh>
    <rPh sb="7" eb="9">
      <t>ホショウ</t>
    </rPh>
    <rPh sb="10" eb="12">
      <t>カンショウ</t>
    </rPh>
    <rPh sb="12" eb="15">
      <t>リョクチタイ</t>
    </rPh>
    <rPh sb="15" eb="16">
      <t>トウ</t>
    </rPh>
    <rPh sb="16" eb="18">
      <t>セイビ</t>
    </rPh>
    <phoneticPr fontId="5"/>
  </si>
  <si>
    <t>測量設計（調査等）</t>
    <rPh sb="0" eb="2">
      <t>ソクリョウ</t>
    </rPh>
    <rPh sb="2" eb="4">
      <t>セッケイ</t>
    </rPh>
    <rPh sb="5" eb="7">
      <t>チョウサ</t>
    </rPh>
    <rPh sb="7" eb="8">
      <t>トウ</t>
    </rPh>
    <phoneticPr fontId="5"/>
  </si>
  <si>
    <t>工事（更新）</t>
    <rPh sb="0" eb="2">
      <t>コウジ</t>
    </rPh>
    <rPh sb="3" eb="5">
      <t>コウシン</t>
    </rPh>
    <phoneticPr fontId="5"/>
  </si>
  <si>
    <t>D.　日本音響エンジニアリング (株)</t>
    <rPh sb="3" eb="5">
      <t>ニホン</t>
    </rPh>
    <rPh sb="5" eb="7">
      <t>オンキョウ</t>
    </rPh>
    <rPh sb="17" eb="18">
      <t>カブ</t>
    </rPh>
    <phoneticPr fontId="5"/>
  </si>
  <si>
    <t>東京国際空港Ｃ滑走路離着陸滑走路判定装置調整作業</t>
    <phoneticPr fontId="5"/>
  </si>
  <si>
    <t>函館・新潟空港周辺航空機騒音測定局４式の更新（製造・調整）</t>
    <phoneticPr fontId="5"/>
  </si>
  <si>
    <t>新潟空港周辺航空機騒音・飛行経路・地上運用実態調査</t>
    <phoneticPr fontId="5"/>
  </si>
  <si>
    <t>東京国際空港周辺航空機騒音・飛行経路実態調査</t>
    <phoneticPr fontId="5"/>
  </si>
  <si>
    <t>航空機騒音測定局８式及びその他機器の製造</t>
    <phoneticPr fontId="5"/>
  </si>
  <si>
    <t>平成３０年度　福岡空港航空機騒音・飛行経路・地上運用実態調査</t>
    <phoneticPr fontId="5"/>
  </si>
  <si>
    <t>福岡空港航空機騒音測定局２式外１点の更新（製造・調整）</t>
    <phoneticPr fontId="5"/>
  </si>
  <si>
    <t>F. 　(独法) 空港周辺整備機構</t>
    <phoneticPr fontId="5"/>
  </si>
  <si>
    <t>移転補償事務等委託契約</t>
    <phoneticPr fontId="5"/>
  </si>
  <si>
    <t>緩衝緑地帯等整備事務委託契約</t>
    <phoneticPr fontId="5"/>
  </si>
  <si>
    <t>E.　(株) ジェイ・ティー・エヌ</t>
    <rPh sb="4" eb="5">
      <t>カブ</t>
    </rPh>
    <phoneticPr fontId="5"/>
  </si>
  <si>
    <t>飛行コース公開システム接続ＦＡＣＥ２用電話ケーブル配線その他工事</t>
    <phoneticPr fontId="5"/>
  </si>
  <si>
    <t>東京国際空港Ｂ滑走路離着陸滑走路判定装置光ケーブル切り回し工事</t>
    <phoneticPr fontId="5"/>
  </si>
  <si>
    <t>東京国際空港Ｃ滑走路離着陸滑走路判定装置光ケーブル切り戻し工事</t>
    <phoneticPr fontId="5"/>
  </si>
  <si>
    <t>東京国際空港Ａ滑走路離着陸滑走路判定装置電源・光ケーブル切り回し工事</t>
    <phoneticPr fontId="5"/>
  </si>
  <si>
    <t>(独法) 空港周辺整備機構</t>
    <phoneticPr fontId="5"/>
  </si>
  <si>
    <t>補助金等交付</t>
  </si>
  <si>
    <t>春日市</t>
    <rPh sb="0" eb="3">
      <t>カスガシ</t>
    </rPh>
    <phoneticPr fontId="5"/>
  </si>
  <si>
    <t>大野城市</t>
    <rPh sb="0" eb="4">
      <t>オオノジョウシ</t>
    </rPh>
    <phoneticPr fontId="5"/>
  </si>
  <si>
    <t>那覇市</t>
    <rPh sb="0" eb="3">
      <t>ナハシ</t>
    </rPh>
    <phoneticPr fontId="5"/>
  </si>
  <si>
    <t>大田区</t>
    <rPh sb="0" eb="3">
      <t>オオタク</t>
    </rPh>
    <phoneticPr fontId="5"/>
  </si>
  <si>
    <t>新潟市</t>
    <rPh sb="0" eb="3">
      <t>ニイガタシ</t>
    </rPh>
    <phoneticPr fontId="5"/>
  </si>
  <si>
    <t>松山市</t>
    <rPh sb="0" eb="3">
      <t>マツヤマシ</t>
    </rPh>
    <phoneticPr fontId="5"/>
  </si>
  <si>
    <t>宮崎市</t>
    <rPh sb="0" eb="3">
      <t>ミヤザキシ</t>
    </rPh>
    <phoneticPr fontId="5"/>
  </si>
  <si>
    <t>函館市</t>
    <rPh sb="0" eb="3">
      <t>ハコダテシ</t>
    </rPh>
    <phoneticPr fontId="5"/>
  </si>
  <si>
    <t>豊見城市</t>
    <rPh sb="0" eb="4">
      <t>トミグスクシ</t>
    </rPh>
    <phoneticPr fontId="5"/>
  </si>
  <si>
    <t>教育施設等騒音防止対策事業</t>
    <phoneticPr fontId="5"/>
  </si>
  <si>
    <t>大阪航空局</t>
    <rPh sb="0" eb="2">
      <t>オオサカ</t>
    </rPh>
    <rPh sb="2" eb="5">
      <t>コウクウキョク</t>
    </rPh>
    <phoneticPr fontId="5"/>
  </si>
  <si>
    <t>工事の実施及び工事に係る調査・設計、移転補償等の実施</t>
    <phoneticPr fontId="5"/>
  </si>
  <si>
    <t>東京航空局</t>
    <rPh sb="0" eb="2">
      <t>トウキョウ</t>
    </rPh>
    <rPh sb="2" eb="5">
      <t>コウクウキョク</t>
    </rPh>
    <phoneticPr fontId="5"/>
  </si>
  <si>
    <t>航空局</t>
    <rPh sb="0" eb="3">
      <t>コウクウキョク</t>
    </rPh>
    <phoneticPr fontId="5"/>
  </si>
  <si>
    <t>工事の実施及び工事に係る調査・設計の実施</t>
    <phoneticPr fontId="5"/>
  </si>
  <si>
    <t>調査の実施</t>
    <phoneticPr fontId="5"/>
  </si>
  <si>
    <t>日本音響エンジニアリング(株)</t>
    <phoneticPr fontId="5"/>
  </si>
  <si>
    <t>航空機騒音基礎データ作成作業</t>
    <phoneticPr fontId="5"/>
  </si>
  <si>
    <r>
      <t>(一財)</t>
    </r>
    <r>
      <rPr>
        <sz val="11"/>
        <rFont val="ＭＳ Ｐゴシック"/>
        <family val="3"/>
        <charset val="128"/>
      </rPr>
      <t xml:space="preserve"> </t>
    </r>
    <r>
      <rPr>
        <sz val="11"/>
        <rFont val="ＭＳ Ｐゴシック"/>
        <family val="3"/>
        <charset val="128"/>
      </rPr>
      <t>空港振興・環境整備支援機構</t>
    </r>
    <phoneticPr fontId="5"/>
  </si>
  <si>
    <t>福岡空港におけるリバース騒音測定及び分析等調査</t>
    <phoneticPr fontId="5"/>
  </si>
  <si>
    <t>東京国際空港の飛行経路見直し後の運用…助成対象施設調査検討業務</t>
    <phoneticPr fontId="5"/>
  </si>
  <si>
    <t>(株)土屋建築研究所</t>
    <phoneticPr fontId="5"/>
  </si>
  <si>
    <t>あおぞら土地家屋調査士法人</t>
    <phoneticPr fontId="5"/>
  </si>
  <si>
    <t>松山空港場外用地調査測量登記業務（翌債）</t>
    <phoneticPr fontId="5"/>
  </si>
  <si>
    <t>(株)伸和総合設計</t>
    <phoneticPr fontId="5"/>
  </si>
  <si>
    <t>東京国際空港航空機騒音測定局７局新設工事実施設計</t>
    <phoneticPr fontId="5"/>
  </si>
  <si>
    <t>東京国際空港Ｃ滑走路離着陸滑走路判定装置移設工事</t>
    <phoneticPr fontId="5"/>
  </si>
  <si>
    <t>エヌ・ティ・ティ・コミュニケーションズ(株)</t>
    <phoneticPr fontId="5"/>
  </si>
  <si>
    <t>通信回線使用料</t>
    <rPh sb="0" eb="2">
      <t>ツウシン</t>
    </rPh>
    <rPh sb="2" eb="4">
      <t>カイセン</t>
    </rPh>
    <rPh sb="4" eb="7">
      <t>シヨウリョウ</t>
    </rPh>
    <phoneticPr fontId="5"/>
  </si>
  <si>
    <t>-</t>
    <phoneticPr fontId="5"/>
  </si>
  <si>
    <t>(株)ジェイ・ティー・エヌ</t>
    <phoneticPr fontId="5"/>
  </si>
  <si>
    <t>日本電気(株)</t>
    <phoneticPr fontId="5"/>
  </si>
  <si>
    <t>飛行コース公開システムＦＡＣＥ２連接試験及び移行対応調整作業</t>
    <phoneticPr fontId="5"/>
  </si>
  <si>
    <t>航空機音源探査識別装置マイクロホン修理その他作業</t>
    <phoneticPr fontId="5"/>
  </si>
  <si>
    <t>公共用飛行場周辺における航空機騒音による障害の防止等に関する法律による特命随意契約</t>
    <phoneticPr fontId="5"/>
  </si>
  <si>
    <t>航空機騒音実態把握システム（Ｎｔｒａｃｋ）一式の調達</t>
    <phoneticPr fontId="5"/>
  </si>
  <si>
    <t>D</t>
  </si>
  <si>
    <t>移転補償事業において、土地の所有者と契約に至らなかった案件の繰り越しが発生した。</t>
    <phoneticPr fontId="5"/>
  </si>
  <si>
    <t>一般競争入札等により競争性を確保し、履行場所が同一である場合や、履行場所は異なるが工事内容が同一である場合など、可能な範囲でスケールメリットを活用したコスト縮減などの工夫を行っている。</t>
    <rPh sb="28" eb="30">
      <t>バアイ</t>
    </rPh>
    <rPh sb="32" eb="34">
      <t>リコウ</t>
    </rPh>
    <rPh sb="34" eb="36">
      <t>バショ</t>
    </rPh>
    <rPh sb="37" eb="38">
      <t>コト</t>
    </rPh>
    <rPh sb="41" eb="43">
      <t>コウジ</t>
    </rPh>
    <rPh sb="43" eb="45">
      <t>ナイヨウ</t>
    </rPh>
    <rPh sb="46" eb="48">
      <t>ドウイツ</t>
    </rPh>
    <rPh sb="51" eb="53">
      <t>バアイ</t>
    </rPh>
    <rPh sb="56" eb="58">
      <t>カノウ</t>
    </rPh>
    <rPh sb="59" eb="61">
      <t>ハンイ</t>
    </rPh>
    <rPh sb="71" eb="73">
      <t>カツヨウ</t>
    </rPh>
    <phoneticPr fontId="5"/>
  </si>
  <si>
    <t>移転補償事業において、土地の所有者と契約に至らず、申請取り下げが発生した。</t>
    <rPh sb="0" eb="2">
      <t>イテン</t>
    </rPh>
    <rPh sb="2" eb="4">
      <t>ホショウ</t>
    </rPh>
    <rPh sb="4" eb="6">
      <t>ジギョウ</t>
    </rPh>
    <rPh sb="11" eb="13">
      <t>トチ</t>
    </rPh>
    <rPh sb="14" eb="17">
      <t>ショユウシャ</t>
    </rPh>
    <rPh sb="18" eb="20">
      <t>ケイヤク</t>
    </rPh>
    <rPh sb="21" eb="22">
      <t>イタ</t>
    </rPh>
    <rPh sb="25" eb="27">
      <t>シンセイ</t>
    </rPh>
    <rPh sb="27" eb="28">
      <t>ト</t>
    </rPh>
    <rPh sb="29" eb="30">
      <t>サ</t>
    </rPh>
    <rPh sb="32" eb="34">
      <t>ハッセイ</t>
    </rPh>
    <phoneticPr fontId="5"/>
  </si>
  <si>
    <t>(株)エレテック</t>
    <phoneticPr fontId="5"/>
  </si>
  <si>
    <t>関係住民からの申請によるところがあるので、当初見込みには及ばなかったものの、着実に実績値を伸ばしている。</t>
    <rPh sb="38" eb="40">
      <t>チャクジツ</t>
    </rPh>
    <phoneticPr fontId="5"/>
  </si>
  <si>
    <t>本事業を推進することにより、関係住民の生活環境が改善されることから、国民のニーズを的確に反映している。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4" eb="36">
      <t>コクミン</t>
    </rPh>
    <rPh sb="41" eb="43">
      <t>テキカク</t>
    </rPh>
    <rPh sb="44" eb="46">
      <t>ハンエイ</t>
    </rPh>
    <phoneticPr fontId="5"/>
  </si>
  <si>
    <t>予算の不用を極力生じさせないために、実際の事業を担う地方航空局と連携を密にし、予算要求時点でより一層の精査を行う。
また、活動指標及び活動実績の当初見込みを達成できるよう、地方公共団体等から住宅防音工事未実施者に対し、訪問や葉書の送付などにより制度の周知を行う。</t>
    <rPh sb="0" eb="2">
      <t>ヨサン</t>
    </rPh>
    <rPh sb="3" eb="5">
      <t>フヨウ</t>
    </rPh>
    <rPh sb="18" eb="20">
      <t>ジッサイ</t>
    </rPh>
    <rPh sb="21" eb="23">
      <t>ジギョウ</t>
    </rPh>
    <rPh sb="24" eb="25">
      <t>ニナ</t>
    </rPh>
    <rPh sb="26" eb="28">
      <t>チホウ</t>
    </rPh>
    <rPh sb="28" eb="31">
      <t>コウクウキョク</t>
    </rPh>
    <rPh sb="32" eb="34">
      <t>レンケイ</t>
    </rPh>
    <rPh sb="35" eb="36">
      <t>ミツ</t>
    </rPh>
    <rPh sb="39" eb="41">
      <t>ヨサン</t>
    </rPh>
    <rPh sb="41" eb="43">
      <t>ヨウキュウ</t>
    </rPh>
    <rPh sb="43" eb="45">
      <t>ジテン</t>
    </rPh>
    <rPh sb="48" eb="50">
      <t>イッソウ</t>
    </rPh>
    <rPh sb="51" eb="53">
      <t>セイサ</t>
    </rPh>
    <rPh sb="54" eb="55">
      <t>オコナ</t>
    </rPh>
    <rPh sb="61" eb="63">
      <t>カツドウ</t>
    </rPh>
    <rPh sb="63" eb="65">
      <t>シヒョウ</t>
    </rPh>
    <rPh sb="65" eb="66">
      <t>オヨ</t>
    </rPh>
    <rPh sb="67" eb="69">
      <t>カツドウ</t>
    </rPh>
    <rPh sb="69" eb="71">
      <t>ジッセキ</t>
    </rPh>
    <rPh sb="72" eb="74">
      <t>トウショ</t>
    </rPh>
    <rPh sb="74" eb="76">
      <t>ミコ</t>
    </rPh>
    <rPh sb="78" eb="80">
      <t>タッセイ</t>
    </rPh>
    <rPh sb="86" eb="88">
      <t>チホウ</t>
    </rPh>
    <rPh sb="88" eb="90">
      <t>コウキョウ</t>
    </rPh>
    <rPh sb="90" eb="92">
      <t>ダンタイ</t>
    </rPh>
    <rPh sb="92" eb="93">
      <t>トウ</t>
    </rPh>
    <rPh sb="95" eb="97">
      <t>ジュウタク</t>
    </rPh>
    <rPh sb="97" eb="99">
      <t>ボウオン</t>
    </rPh>
    <rPh sb="99" eb="101">
      <t>コウジ</t>
    </rPh>
    <rPh sb="101" eb="104">
      <t>ミジッシ</t>
    </rPh>
    <rPh sb="104" eb="105">
      <t>シャ</t>
    </rPh>
    <rPh sb="106" eb="107">
      <t>タイ</t>
    </rPh>
    <rPh sb="109" eb="111">
      <t>ホウモン</t>
    </rPh>
    <rPh sb="112" eb="114">
      <t>ハガキ</t>
    </rPh>
    <rPh sb="115" eb="117">
      <t>ソウフ</t>
    </rPh>
    <rPh sb="122" eb="124">
      <t>セイド</t>
    </rPh>
    <rPh sb="125" eb="127">
      <t>シュウチ</t>
    </rPh>
    <rPh sb="128" eb="129">
      <t>オコナ</t>
    </rPh>
    <phoneticPr fontId="5"/>
  </si>
  <si>
    <t>平成30年度の空港周辺環境対策事業は、活動実績が見込みを達成出来なかったこと。並びに、移転補償の申請取り下げ等により不用が生じたことから、今後の改善に向けた取り組みが必要である。
なお、移転補償事業の不用と翌年度への繰越しについては、上記の点検により妥当であることを確認した。</t>
    <rPh sb="0" eb="2">
      <t>ヘイセイ</t>
    </rPh>
    <rPh sb="4" eb="6">
      <t>ネンド</t>
    </rPh>
    <rPh sb="7" eb="9">
      <t>クウコウ</t>
    </rPh>
    <rPh sb="9" eb="11">
      <t>シュウヘン</t>
    </rPh>
    <rPh sb="11" eb="13">
      <t>カンキョウ</t>
    </rPh>
    <rPh sb="13" eb="15">
      <t>タイサク</t>
    </rPh>
    <rPh sb="15" eb="17">
      <t>ジギョウ</t>
    </rPh>
    <rPh sb="19" eb="21">
      <t>カツドウ</t>
    </rPh>
    <rPh sb="21" eb="23">
      <t>ジッセキ</t>
    </rPh>
    <rPh sb="24" eb="26">
      <t>ミコ</t>
    </rPh>
    <rPh sb="28" eb="30">
      <t>タッセイ</t>
    </rPh>
    <rPh sb="30" eb="32">
      <t>デキ</t>
    </rPh>
    <rPh sb="39" eb="40">
      <t>ナラ</t>
    </rPh>
    <rPh sb="43" eb="45">
      <t>イテン</t>
    </rPh>
    <rPh sb="45" eb="47">
      <t>ホショウ</t>
    </rPh>
    <rPh sb="48" eb="50">
      <t>シンセイ</t>
    </rPh>
    <rPh sb="50" eb="51">
      <t>ト</t>
    </rPh>
    <rPh sb="52" eb="53">
      <t>サ</t>
    </rPh>
    <rPh sb="54" eb="55">
      <t>トウ</t>
    </rPh>
    <rPh sb="58" eb="60">
      <t>フヨウ</t>
    </rPh>
    <rPh sb="61" eb="62">
      <t>ショウ</t>
    </rPh>
    <rPh sb="69" eb="71">
      <t>コンゴ</t>
    </rPh>
    <rPh sb="72" eb="74">
      <t>カイゼン</t>
    </rPh>
    <rPh sb="75" eb="76">
      <t>ム</t>
    </rPh>
    <rPh sb="78" eb="79">
      <t>ト</t>
    </rPh>
    <rPh sb="80" eb="81">
      <t>ク</t>
    </rPh>
    <rPh sb="83" eb="85">
      <t>ヒツヨウ</t>
    </rPh>
    <rPh sb="93" eb="95">
      <t>イテン</t>
    </rPh>
    <rPh sb="95" eb="97">
      <t>ホショウ</t>
    </rPh>
    <rPh sb="97" eb="99">
      <t>ジギョウ</t>
    </rPh>
    <rPh sb="100" eb="102">
      <t>フヨウ</t>
    </rPh>
    <rPh sb="103" eb="106">
      <t>ヨクネンド</t>
    </rPh>
    <rPh sb="108" eb="110">
      <t>クリコ</t>
    </rPh>
    <rPh sb="117" eb="119">
      <t>ジョウキ</t>
    </rPh>
    <rPh sb="120" eb="122">
      <t>テンケン</t>
    </rPh>
    <rPh sb="125" eb="127">
      <t>ダトウ</t>
    </rPh>
    <rPh sb="133" eb="135">
      <t>カクニン</t>
    </rPh>
    <phoneticPr fontId="5"/>
  </si>
  <si>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phoneticPr fontId="5"/>
  </si>
  <si>
    <t>6　国際競争力、観光交流、広域・地域間連携等の確保・強化</t>
    <rPh sb="18" eb="19">
      <t>カン</t>
    </rPh>
    <rPh sb="19" eb="21">
      <t>レンケイ</t>
    </rPh>
    <phoneticPr fontId="5"/>
  </si>
  <si>
    <t>・住宅防音工事補助：第1種区域に所在する住宅において、航空機騒音による障害を軽減するための防音工事に対し助成を行う。
  (補助率：防音工事　概ね99％　空調機器更新　50～70％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phoneticPr fontId="5"/>
  </si>
  <si>
    <t>競争入札等の実施により透明性・公平性・競争性の確保に努めるとともに、第三者機関の入札監視委員会の活用などにより、一者応札等の改善を図っている。
なお、福岡空港における移転補償事業、及び緩衝緑地帯等整備事業は騒防法の規定により相手方が限定されるため、競争性のない随意契約となっている。</t>
    <rPh sb="75" eb="77">
      <t>フクオカ</t>
    </rPh>
    <rPh sb="77" eb="79">
      <t>クウコウ</t>
    </rPh>
    <rPh sb="90" eb="91">
      <t>オヨ</t>
    </rPh>
    <rPh sb="92" eb="94">
      <t>カンショウ</t>
    </rPh>
    <rPh sb="94" eb="97">
      <t>リョクチタイ</t>
    </rPh>
    <rPh sb="97" eb="98">
      <t>トウ</t>
    </rPh>
    <rPh sb="98" eb="100">
      <t>セイビ</t>
    </rPh>
    <rPh sb="100" eb="102">
      <t>ジギョウ</t>
    </rPh>
    <rPh sb="103" eb="105">
      <t>ソウボウ</t>
    </rPh>
    <rPh sb="105" eb="106">
      <t>ホウ</t>
    </rPh>
    <rPh sb="107" eb="109">
      <t>キテイ</t>
    </rPh>
    <phoneticPr fontId="5"/>
  </si>
  <si>
    <t>-</t>
    <phoneticPr fontId="5"/>
  </si>
  <si>
    <t>東京国際空港Ｂ滑走路離着陸滑走路判定装置光ケーブル切り回し工事</t>
    <phoneticPr fontId="5"/>
  </si>
  <si>
    <t>東京国際空港Ｃ滑走路離着陸滑走路判定装置光ケーブル切り戻し工事</t>
    <phoneticPr fontId="5"/>
  </si>
  <si>
    <t>新潟空港周辺航空機騒音・飛行経路・地上運用実態調査</t>
    <phoneticPr fontId="5"/>
  </si>
  <si>
    <t>東京国際空港周辺航空機騒音・飛行経路実態調査</t>
    <phoneticPr fontId="5"/>
  </si>
  <si>
    <t>平成３０年度　福岡空港航空機騒音・飛行経路・地上運用実態調査</t>
    <phoneticPr fontId="5"/>
  </si>
  <si>
    <t>函館・新潟空港周辺航空機騒音測定局４式の更新（製造・調整）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</si>
</sst>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38098</xdr:colOff>
      <xdr:row>740</xdr:row>
      <xdr:rowOff>203198</xdr:rowOff>
    </xdr:from>
    <xdr:to>
      <xdr:col>50</xdr:col>
      <xdr:colOff>62989</xdr:colOff>
      <xdr:row>761</xdr:row>
      <xdr:rowOff>84818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298" y="41478198"/>
          <a:ext cx="9270491" cy="8187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255</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565</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142</v>
      </c>
      <c r="H5" s="844"/>
      <c r="I5" s="844"/>
      <c r="J5" s="844"/>
      <c r="K5" s="844"/>
      <c r="L5" s="844"/>
      <c r="M5" s="845" t="s">
        <v>66</v>
      </c>
      <c r="N5" s="846"/>
      <c r="O5" s="846"/>
      <c r="P5" s="846"/>
      <c r="Q5" s="846"/>
      <c r="R5" s="847"/>
      <c r="S5" s="848" t="s">
        <v>131</v>
      </c>
      <c r="T5" s="844"/>
      <c r="U5" s="844"/>
      <c r="V5" s="844"/>
      <c r="W5" s="844"/>
      <c r="X5" s="849"/>
      <c r="Y5" s="698" t="s">
        <v>3</v>
      </c>
      <c r="Z5" s="543"/>
      <c r="AA5" s="543"/>
      <c r="AB5" s="543"/>
      <c r="AC5" s="543"/>
      <c r="AD5" s="544"/>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x14ac:dyDescent="0.15">
      <c r="A6" s="706" t="s">
        <v>4</v>
      </c>
      <c r="B6" s="707"/>
      <c r="C6" s="707"/>
      <c r="D6" s="707"/>
      <c r="E6" s="707"/>
      <c r="F6" s="707"/>
      <c r="G6" s="395" t="str">
        <f>入力規則等!F39</f>
        <v>自動車安全特別会計空港整備勘定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572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0.75" customHeight="1" x14ac:dyDescent="0.15">
      <c r="A10" s="660" t="s">
        <v>30</v>
      </c>
      <c r="B10" s="661"/>
      <c r="C10" s="661"/>
      <c r="D10" s="661"/>
      <c r="E10" s="661"/>
      <c r="F10" s="661"/>
      <c r="G10" s="754" t="s">
        <v>693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2085</v>
      </c>
      <c r="Q13" s="658"/>
      <c r="R13" s="658"/>
      <c r="S13" s="658"/>
      <c r="T13" s="658"/>
      <c r="U13" s="658"/>
      <c r="V13" s="659"/>
      <c r="W13" s="657">
        <v>2946</v>
      </c>
      <c r="X13" s="658"/>
      <c r="Y13" s="658"/>
      <c r="Z13" s="658"/>
      <c r="AA13" s="658"/>
      <c r="AB13" s="658"/>
      <c r="AC13" s="659"/>
      <c r="AD13" s="657">
        <v>4951</v>
      </c>
      <c r="AE13" s="658"/>
      <c r="AF13" s="658"/>
      <c r="AG13" s="658"/>
      <c r="AH13" s="658"/>
      <c r="AI13" s="658"/>
      <c r="AJ13" s="659"/>
      <c r="AK13" s="657">
        <v>2846</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795</v>
      </c>
      <c r="Q15" s="658"/>
      <c r="R15" s="658"/>
      <c r="S15" s="658"/>
      <c r="T15" s="658"/>
      <c r="U15" s="658"/>
      <c r="V15" s="659"/>
      <c r="W15" s="657">
        <v>91</v>
      </c>
      <c r="X15" s="658"/>
      <c r="Y15" s="658"/>
      <c r="Z15" s="658"/>
      <c r="AA15" s="658"/>
      <c r="AB15" s="658"/>
      <c r="AC15" s="659"/>
      <c r="AD15" s="657">
        <v>244</v>
      </c>
      <c r="AE15" s="658"/>
      <c r="AF15" s="658"/>
      <c r="AG15" s="658"/>
      <c r="AH15" s="658"/>
      <c r="AI15" s="658"/>
      <c r="AJ15" s="659"/>
      <c r="AK15" s="657">
        <v>656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-91</v>
      </c>
      <c r="Q16" s="658"/>
      <c r="R16" s="658"/>
      <c r="S16" s="658"/>
      <c r="T16" s="658"/>
      <c r="U16" s="658"/>
      <c r="V16" s="659"/>
      <c r="W16" s="657">
        <v>-244</v>
      </c>
      <c r="X16" s="658"/>
      <c r="Y16" s="658"/>
      <c r="Z16" s="658"/>
      <c r="AA16" s="658"/>
      <c r="AB16" s="658"/>
      <c r="AC16" s="659"/>
      <c r="AD16" s="657">
        <v>-656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2789</v>
      </c>
      <c r="Q18" s="883"/>
      <c r="R18" s="883"/>
      <c r="S18" s="883"/>
      <c r="T18" s="883"/>
      <c r="U18" s="883"/>
      <c r="V18" s="884"/>
      <c r="W18" s="882">
        <f>SUM(W13:AC17)</f>
        <v>2793</v>
      </c>
      <c r="X18" s="883"/>
      <c r="Y18" s="883"/>
      <c r="Z18" s="883"/>
      <c r="AA18" s="883"/>
      <c r="AB18" s="883"/>
      <c r="AC18" s="884"/>
      <c r="AD18" s="882">
        <f>SUM(AD13:AJ17)</f>
        <v>4539</v>
      </c>
      <c r="AE18" s="883"/>
      <c r="AF18" s="883"/>
      <c r="AG18" s="883"/>
      <c r="AH18" s="883"/>
      <c r="AI18" s="883"/>
      <c r="AJ18" s="884"/>
      <c r="AK18" s="882">
        <f>SUM(AK13:AQ17)</f>
        <v>3502</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2402</v>
      </c>
      <c r="Q19" s="658"/>
      <c r="R19" s="658"/>
      <c r="S19" s="658"/>
      <c r="T19" s="658"/>
      <c r="U19" s="658"/>
      <c r="V19" s="659"/>
      <c r="W19" s="657">
        <v>2303</v>
      </c>
      <c r="X19" s="658"/>
      <c r="Y19" s="658"/>
      <c r="Z19" s="658"/>
      <c r="AA19" s="658"/>
      <c r="AB19" s="658"/>
      <c r="AC19" s="659"/>
      <c r="AD19" s="657">
        <v>2459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0.86124058802438153</v>
      </c>
      <c r="Q20" s="318"/>
      <c r="R20" s="318"/>
      <c r="S20" s="318"/>
      <c r="T20" s="318"/>
      <c r="U20" s="318"/>
      <c r="V20" s="318"/>
      <c r="W20" s="318">
        <f t="shared" ref="W20" si="0">IF(W18=0, "-", SUM(W19)/W18)</f>
        <v>0.82456140350877194</v>
      </c>
      <c r="X20" s="318"/>
      <c r="Y20" s="318"/>
      <c r="Z20" s="318"/>
      <c r="AA20" s="318"/>
      <c r="AB20" s="318"/>
      <c r="AC20" s="318"/>
      <c r="AD20" s="318">
        <f t="shared" ref="AD20" si="1">IF(AD18=0, "-", SUM(AD19)/AD18)</f>
        <v>0.54174928398325617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474</v>
      </c>
      <c r="H21" s="317"/>
      <c r="I21" s="317"/>
      <c r="J21" s="317"/>
      <c r="K21" s="317"/>
      <c r="L21" s="317"/>
      <c r="M21" s="317"/>
      <c r="N21" s="317"/>
      <c r="O21" s="317"/>
      <c r="P21" s="318">
        <f>IF(P19=0, "-", SUM(P19)/SUM(P13,P14))</f>
        <v>1.1520383693045564</v>
      </c>
      <c r="Q21" s="318"/>
      <c r="R21" s="318"/>
      <c r="S21" s="318"/>
      <c r="T21" s="318"/>
      <c r="U21" s="318"/>
      <c r="V21" s="318"/>
      <c r="W21" s="318">
        <f t="shared" ref="W21" si="2">IF(W19=0, "-", SUM(W19)/SUM(W13,W14))</f>
        <v>0.78173794976238964</v>
      </c>
      <c r="X21" s="318"/>
      <c r="Y21" s="318"/>
      <c r="Z21" s="318"/>
      <c r="AA21" s="318"/>
      <c r="AB21" s="318"/>
      <c r="AC21" s="318"/>
      <c r="AD21" s="318">
        <f t="shared" ref="AD21" si="3">IF(AD19=0, "-", SUM(AD19)/SUM(AD13,AD14))</f>
        <v>0.496667339931327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453</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948</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657">
        <v>1898</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457</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454</v>
      </c>
      <c r="H29" s="966"/>
      <c r="I29" s="966"/>
      <c r="J29" s="966"/>
      <c r="K29" s="966"/>
      <c r="L29" s="966"/>
      <c r="M29" s="966"/>
      <c r="N29" s="966"/>
      <c r="O29" s="967"/>
      <c r="P29" s="657">
        <f>AK13</f>
        <v>2846</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469</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t="s">
        <v>580</v>
      </c>
      <c r="AV31" s="199"/>
      <c r="AW31" s="398" t="s">
        <v>300</v>
      </c>
      <c r="AX31" s="399"/>
    </row>
    <row r="32" spans="1:50" ht="50.1" customHeight="1" x14ac:dyDescent="0.15">
      <c r="A32" s="403"/>
      <c r="B32" s="401"/>
      <c r="C32" s="401"/>
      <c r="D32" s="401"/>
      <c r="E32" s="401"/>
      <c r="F32" s="402"/>
      <c r="G32" s="564" t="s">
        <v>575</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301</v>
      </c>
      <c r="AC32" s="461"/>
      <c r="AD32" s="461"/>
      <c r="AE32" s="218">
        <v>93.8</v>
      </c>
      <c r="AF32" s="219"/>
      <c r="AG32" s="219"/>
      <c r="AH32" s="219"/>
      <c r="AI32" s="218">
        <v>94.3</v>
      </c>
      <c r="AJ32" s="219"/>
      <c r="AK32" s="219"/>
      <c r="AL32" s="219"/>
      <c r="AM32" s="218">
        <v>94.4</v>
      </c>
      <c r="AN32" s="219"/>
      <c r="AO32" s="219"/>
      <c r="AP32" s="219"/>
      <c r="AQ32" s="340" t="s">
        <v>580</v>
      </c>
      <c r="AR32" s="207"/>
      <c r="AS32" s="207"/>
      <c r="AT32" s="341"/>
      <c r="AU32" s="219" t="s">
        <v>580</v>
      </c>
      <c r="AV32" s="219"/>
      <c r="AW32" s="219"/>
      <c r="AX32" s="221"/>
    </row>
    <row r="33" spans="1:50" ht="50.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t="s">
        <v>580</v>
      </c>
      <c r="AF33" s="219"/>
      <c r="AG33" s="219"/>
      <c r="AH33" s="219"/>
      <c r="AI33" s="218" t="s">
        <v>580</v>
      </c>
      <c r="AJ33" s="219"/>
      <c r="AK33" s="219"/>
      <c r="AL33" s="219"/>
      <c r="AM33" s="218" t="s">
        <v>580</v>
      </c>
      <c r="AN33" s="219"/>
      <c r="AO33" s="219"/>
      <c r="AP33" s="219"/>
      <c r="AQ33" s="340" t="s">
        <v>580</v>
      </c>
      <c r="AR33" s="207"/>
      <c r="AS33" s="207"/>
      <c r="AT33" s="341"/>
      <c r="AU33" s="219">
        <v>100</v>
      </c>
      <c r="AV33" s="219"/>
      <c r="AW33" s="219"/>
      <c r="AX33" s="221"/>
    </row>
    <row r="34" spans="1:50" ht="50.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93.8</v>
      </c>
      <c r="AF34" s="219"/>
      <c r="AG34" s="219"/>
      <c r="AH34" s="219"/>
      <c r="AI34" s="218">
        <v>94.3</v>
      </c>
      <c r="AJ34" s="219"/>
      <c r="AK34" s="219"/>
      <c r="AL34" s="219"/>
      <c r="AM34" s="218">
        <v>94.4</v>
      </c>
      <c r="AN34" s="219"/>
      <c r="AO34" s="219"/>
      <c r="AP34" s="219"/>
      <c r="AQ34" s="340" t="s">
        <v>580</v>
      </c>
      <c r="AR34" s="207"/>
      <c r="AS34" s="207"/>
      <c r="AT34" s="341"/>
      <c r="AU34" s="219" t="s">
        <v>580</v>
      </c>
      <c r="AV34" s="219"/>
      <c r="AW34" s="219"/>
      <c r="AX34" s="221"/>
    </row>
    <row r="35" spans="1:50" ht="23.25" customHeight="1" x14ac:dyDescent="0.15">
      <c r="A35" s="226" t="s">
        <v>501</v>
      </c>
      <c r="B35" s="227"/>
      <c r="C35" s="227"/>
      <c r="D35" s="227"/>
      <c r="E35" s="227"/>
      <c r="F35" s="228"/>
      <c r="G35" s="232" t="s">
        <v>691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1"/>
    </row>
    <row r="80" spans="1:50" ht="18.75" hidden="1" customHeight="1" x14ac:dyDescent="0.15">
      <c r="A80" s="868"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342</v>
      </c>
      <c r="AF101" s="219"/>
      <c r="AG101" s="219"/>
      <c r="AH101" s="220"/>
      <c r="AI101" s="218">
        <v>260</v>
      </c>
      <c r="AJ101" s="219"/>
      <c r="AK101" s="219"/>
      <c r="AL101" s="220"/>
      <c r="AM101" s="218">
        <v>51</v>
      </c>
      <c r="AN101" s="219"/>
      <c r="AO101" s="219"/>
      <c r="AP101" s="220"/>
      <c r="AQ101" s="218" t="s">
        <v>580</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355</v>
      </c>
      <c r="AF102" s="418"/>
      <c r="AG102" s="418"/>
      <c r="AH102" s="418"/>
      <c r="AI102" s="418">
        <v>355</v>
      </c>
      <c r="AJ102" s="418"/>
      <c r="AK102" s="418"/>
      <c r="AL102" s="418"/>
      <c r="AM102" s="418">
        <v>218</v>
      </c>
      <c r="AN102" s="418"/>
      <c r="AO102" s="418"/>
      <c r="AP102" s="418"/>
      <c r="AQ102" s="273">
        <v>89</v>
      </c>
      <c r="AR102" s="274"/>
      <c r="AS102" s="274"/>
      <c r="AT102" s="319"/>
      <c r="AU102" s="273"/>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1508</v>
      </c>
      <c r="AF116" s="418"/>
      <c r="AG116" s="418"/>
      <c r="AH116" s="418"/>
      <c r="AI116" s="418">
        <v>1754</v>
      </c>
      <c r="AJ116" s="418"/>
      <c r="AK116" s="418"/>
      <c r="AL116" s="418"/>
      <c r="AM116" s="418">
        <v>1724</v>
      </c>
      <c r="AN116" s="418"/>
      <c r="AO116" s="418"/>
      <c r="AP116" s="418"/>
      <c r="AQ116" s="218">
        <v>1916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t="s">
        <v>589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574</v>
      </c>
      <c r="K430" s="905"/>
      <c r="L430" s="905"/>
      <c r="M430" s="905"/>
      <c r="N430" s="905"/>
      <c r="O430" s="905"/>
      <c r="P430" s="905"/>
      <c r="Q430" s="905"/>
      <c r="R430" s="905"/>
      <c r="S430" s="905"/>
      <c r="T430" s="906"/>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688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570</v>
      </c>
      <c r="AE712" s="783"/>
      <c r="AF712" s="783"/>
      <c r="AG712" s="810" t="s">
        <v>685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570</v>
      </c>
      <c r="AE713" s="329"/>
      <c r="AF713" s="663"/>
      <c r="AG713" s="101" t="s">
        <v>683</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684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687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1.6" customHeight="1" x14ac:dyDescent="0.15">
      <c r="A721" s="778"/>
      <c r="B721" s="779"/>
      <c r="C721" s="296" t="s">
        <v>601</v>
      </c>
      <c r="D721" s="297"/>
      <c r="E721" s="297"/>
      <c r="F721" s="298"/>
      <c r="G721" s="287"/>
      <c r="H721" s="288"/>
      <c r="I721" s="83" t="str">
        <f>IF(OR(G721="　", G721=""), "", "-")</f>
        <v/>
      </c>
      <c r="J721" s="291">
        <v>346</v>
      </c>
      <c r="K721" s="291"/>
      <c r="L721" s="83" t="str">
        <f>IF(M721="","","-")</f>
        <v/>
      </c>
      <c r="M721" s="84"/>
      <c r="N721" s="304" t="s">
        <v>602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1.6" customHeight="1" x14ac:dyDescent="0.15">
      <c r="A722" s="778"/>
      <c r="B722" s="779"/>
      <c r="C722" s="296" t="s">
        <v>601</v>
      </c>
      <c r="D722" s="297"/>
      <c r="E722" s="297"/>
      <c r="F722" s="298"/>
      <c r="G722" s="287"/>
      <c r="H722" s="288"/>
      <c r="I722" s="83" t="str">
        <f t="shared" ref="I722:I725" si="4">IF(OR(G722="　", G722=""), "", "-")</f>
        <v/>
      </c>
      <c r="J722" s="291">
        <v>330</v>
      </c>
      <c r="K722" s="291"/>
      <c r="L722" s="83" t="str">
        <f t="shared" ref="L722:L725" si="5">IF(M722="","","-")</f>
        <v/>
      </c>
      <c r="M722" s="84"/>
      <c r="N722" s="304" t="s">
        <v>603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1.6" customHeight="1" x14ac:dyDescent="0.15">
      <c r="A723" s="778"/>
      <c r="B723" s="779"/>
      <c r="C723" s="296" t="s">
        <v>601</v>
      </c>
      <c r="D723" s="297"/>
      <c r="E723" s="297"/>
      <c r="F723" s="298"/>
      <c r="G723" s="287"/>
      <c r="H723" s="288"/>
      <c r="I723" s="83" t="str">
        <f t="shared" si="4"/>
        <v/>
      </c>
      <c r="J723" s="291">
        <v>328</v>
      </c>
      <c r="K723" s="291"/>
      <c r="L723" s="83" t="str">
        <f t="shared" si="5"/>
        <v/>
      </c>
      <c r="M723" s="84"/>
      <c r="N723" s="304" t="s">
        <v>616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1.6" customHeight="1" x14ac:dyDescent="0.15">
      <c r="A724" s="778"/>
      <c r="B724" s="779"/>
      <c r="C724" s="296" t="s">
        <v>601</v>
      </c>
      <c r="D724" s="297"/>
      <c r="E724" s="297"/>
      <c r="F724" s="298"/>
      <c r="G724" s="287"/>
      <c r="H724" s="288"/>
      <c r="I724" s="83" t="str">
        <f t="shared" si="4"/>
        <v/>
      </c>
      <c r="J724" s="291">
        <v>327</v>
      </c>
      <c r="K724" s="291"/>
      <c r="L724" s="83" t="str">
        <f t="shared" si="5"/>
        <v/>
      </c>
      <c r="M724" s="84"/>
      <c r="N724" s="304" t="s">
        <v>604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1.6" customHeight="1" x14ac:dyDescent="0.15">
      <c r="A725" s="780"/>
      <c r="B725" s="781"/>
      <c r="C725" s="325" t="s">
        <v>601</v>
      </c>
      <c r="D725" s="326"/>
      <c r="E725" s="326"/>
      <c r="F725" s="327"/>
      <c r="G725" s="289"/>
      <c r="H725" s="290"/>
      <c r="I725" s="85" t="str">
        <f t="shared" si="4"/>
        <v/>
      </c>
      <c r="J725" s="292">
        <v>329</v>
      </c>
      <c r="K725" s="292"/>
      <c r="L725" s="85" t="str">
        <f t="shared" si="5"/>
        <v/>
      </c>
      <c r="M725" s="86"/>
      <c r="N725" s="275" t="s">
        <v>617</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0" t="s">
        <v>48</v>
      </c>
      <c r="B726" s="802"/>
      <c r="C726" s="815" t="s">
        <v>53</v>
      </c>
      <c r="D726" s="837"/>
      <c r="E726" s="837"/>
      <c r="F726" s="838"/>
      <c r="G726" s="577" t="s">
        <v>690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1" customHeight="1" thickBot="1" x14ac:dyDescent="0.2">
      <c r="A727" s="803"/>
      <c r="B727" s="804"/>
      <c r="C727" s="748" t="s">
        <v>57</v>
      </c>
      <c r="D727" s="749"/>
      <c r="E727" s="749"/>
      <c r="F727" s="750"/>
      <c r="G727" s="575" t="s">
        <v>689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545</v>
      </c>
      <c r="B737" s="210"/>
      <c r="C737" s="210"/>
      <c r="D737" s="211"/>
      <c r="E737" s="994" t="s">
        <v>593</v>
      </c>
      <c r="F737" s="994"/>
      <c r="G737" s="994"/>
      <c r="H737" s="994"/>
      <c r="I737" s="994"/>
      <c r="J737" s="994"/>
      <c r="K737" s="994"/>
      <c r="L737" s="994"/>
      <c r="M737" s="994"/>
      <c r="N737" s="365" t="s">
        <v>538</v>
      </c>
      <c r="O737" s="365"/>
      <c r="P737" s="365"/>
      <c r="Q737" s="365"/>
      <c r="R737" s="994" t="s">
        <v>594</v>
      </c>
      <c r="S737" s="994"/>
      <c r="T737" s="994"/>
      <c r="U737" s="994"/>
      <c r="V737" s="994"/>
      <c r="W737" s="994"/>
      <c r="X737" s="994"/>
      <c r="Y737" s="994"/>
      <c r="Z737" s="994"/>
      <c r="AA737" s="365" t="s">
        <v>537</v>
      </c>
      <c r="AB737" s="365"/>
      <c r="AC737" s="365"/>
      <c r="AD737" s="365"/>
      <c r="AE737" s="994" t="s">
        <v>595</v>
      </c>
      <c r="AF737" s="994"/>
      <c r="AG737" s="994"/>
      <c r="AH737" s="994"/>
      <c r="AI737" s="994"/>
      <c r="AJ737" s="994"/>
      <c r="AK737" s="994"/>
      <c r="AL737" s="994"/>
      <c r="AM737" s="994"/>
      <c r="AN737" s="365" t="s">
        <v>536</v>
      </c>
      <c r="AO737" s="365"/>
      <c r="AP737" s="365"/>
      <c r="AQ737" s="365"/>
      <c r="AR737" s="986" t="s">
        <v>596</v>
      </c>
      <c r="AS737" s="987"/>
      <c r="AT737" s="987"/>
      <c r="AU737" s="987"/>
      <c r="AV737" s="987"/>
      <c r="AW737" s="987"/>
      <c r="AX737" s="988"/>
      <c r="AY737" s="89"/>
      <c r="AZ737" s="89"/>
    </row>
    <row r="738" spans="1:52" ht="24.75" customHeight="1" x14ac:dyDescent="0.15">
      <c r="A738" s="995" t="s">
        <v>535</v>
      </c>
      <c r="B738" s="210"/>
      <c r="C738" s="210"/>
      <c r="D738" s="211"/>
      <c r="E738" s="994" t="s">
        <v>597</v>
      </c>
      <c r="F738" s="994"/>
      <c r="G738" s="994"/>
      <c r="H738" s="994"/>
      <c r="I738" s="994"/>
      <c r="J738" s="994"/>
      <c r="K738" s="994"/>
      <c r="L738" s="994"/>
      <c r="M738" s="994"/>
      <c r="N738" s="365" t="s">
        <v>534</v>
      </c>
      <c r="O738" s="365"/>
      <c r="P738" s="365"/>
      <c r="Q738" s="365"/>
      <c r="R738" s="994" t="s">
        <v>598</v>
      </c>
      <c r="S738" s="994"/>
      <c r="T738" s="994"/>
      <c r="U738" s="994"/>
      <c r="V738" s="994"/>
      <c r="W738" s="994"/>
      <c r="X738" s="994"/>
      <c r="Y738" s="994"/>
      <c r="Z738" s="994"/>
      <c r="AA738" s="365" t="s">
        <v>533</v>
      </c>
      <c r="AB738" s="365"/>
      <c r="AC738" s="365"/>
      <c r="AD738" s="365"/>
      <c r="AE738" s="994" t="s">
        <v>599</v>
      </c>
      <c r="AF738" s="994"/>
      <c r="AG738" s="994"/>
      <c r="AH738" s="994"/>
      <c r="AI738" s="994"/>
      <c r="AJ738" s="994"/>
      <c r="AK738" s="994"/>
      <c r="AL738" s="994"/>
      <c r="AM738" s="994"/>
      <c r="AN738" s="365" t="s">
        <v>529</v>
      </c>
      <c r="AO738" s="365"/>
      <c r="AP738" s="365"/>
      <c r="AQ738" s="365"/>
      <c r="AR738" s="986" t="s">
        <v>600</v>
      </c>
      <c r="AS738" s="987"/>
      <c r="AT738" s="987"/>
      <c r="AU738" s="987"/>
      <c r="AV738" s="987"/>
      <c r="AW738" s="987"/>
      <c r="AX738" s="988"/>
    </row>
    <row r="739" spans="1:52" ht="24.75" customHeight="1" thickBot="1" x14ac:dyDescent="0.2">
      <c r="A739" s="996" t="s">
        <v>525</v>
      </c>
      <c r="B739" s="997"/>
      <c r="C739" s="997"/>
      <c r="D739" s="998"/>
      <c r="E739" s="999" t="s">
        <v>565</v>
      </c>
      <c r="F739" s="989"/>
      <c r="G739" s="989"/>
      <c r="H739" s="93" t="str">
        <f>IF(E739="", "", "(")</f>
        <v>(</v>
      </c>
      <c r="I739" s="989"/>
      <c r="J739" s="989"/>
      <c r="K739" s="93" t="str">
        <f>IF(OR(I739="　", I739=""), "", "-")</f>
        <v/>
      </c>
      <c r="L739" s="990">
        <v>255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96</v>
      </c>
      <c r="Z781" s="389"/>
      <c r="AA781" s="389"/>
      <c r="AB781" s="805"/>
      <c r="AC781" s="670" t="s">
        <v>618</v>
      </c>
      <c r="AD781" s="671"/>
      <c r="AE781" s="671"/>
      <c r="AF781" s="671"/>
      <c r="AG781" s="672"/>
      <c r="AH781" s="664" t="s">
        <v>622</v>
      </c>
      <c r="AI781" s="665"/>
      <c r="AJ781" s="665"/>
      <c r="AK781" s="665"/>
      <c r="AL781" s="665"/>
      <c r="AM781" s="665"/>
      <c r="AN781" s="665"/>
      <c r="AO781" s="665"/>
      <c r="AP781" s="665"/>
      <c r="AQ781" s="665"/>
      <c r="AR781" s="665"/>
      <c r="AS781" s="665"/>
      <c r="AT781" s="666"/>
      <c r="AU781" s="388">
        <v>227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227</v>
      </c>
      <c r="AV791" s="832"/>
      <c r="AW791" s="832"/>
      <c r="AX791" s="834"/>
    </row>
    <row r="792" spans="1:50" ht="24.75" customHeight="1" x14ac:dyDescent="0.15">
      <c r="A792" s="631"/>
      <c r="B792" s="632"/>
      <c r="C792" s="632"/>
      <c r="D792" s="632"/>
      <c r="E792" s="632"/>
      <c r="F792" s="633"/>
      <c r="G792" s="595" t="s">
        <v>623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624</v>
      </c>
      <c r="H794" s="671"/>
      <c r="I794" s="671"/>
      <c r="J794" s="671"/>
      <c r="K794" s="672"/>
      <c r="L794" s="664" t="s">
        <v>625</v>
      </c>
      <c r="M794" s="665"/>
      <c r="N794" s="665"/>
      <c r="O794" s="665"/>
      <c r="P794" s="665"/>
      <c r="Q794" s="665"/>
      <c r="R794" s="665"/>
      <c r="S794" s="665"/>
      <c r="T794" s="665"/>
      <c r="U794" s="665"/>
      <c r="V794" s="665"/>
      <c r="W794" s="665"/>
      <c r="X794" s="666"/>
      <c r="Y794" s="388">
        <v>1629</v>
      </c>
      <c r="Z794" s="389"/>
      <c r="AA794" s="389"/>
      <c r="AB794" s="805"/>
      <c r="AC794" s="670" t="s">
        <v>624</v>
      </c>
      <c r="AD794" s="671"/>
      <c r="AE794" s="671"/>
      <c r="AF794" s="671"/>
      <c r="AG794" s="672"/>
      <c r="AH794" s="664" t="s">
        <v>633</v>
      </c>
      <c r="AI794" s="665"/>
      <c r="AJ794" s="665"/>
      <c r="AK794" s="665"/>
      <c r="AL794" s="665"/>
      <c r="AM794" s="665"/>
      <c r="AN794" s="665"/>
      <c r="AO794" s="665"/>
      <c r="AP794" s="665"/>
      <c r="AQ794" s="665"/>
      <c r="AR794" s="665"/>
      <c r="AS794" s="665"/>
      <c r="AT794" s="666"/>
      <c r="AU794" s="388">
        <v>68</v>
      </c>
      <c r="AV794" s="389"/>
      <c r="AW794" s="389"/>
      <c r="AX794" s="390"/>
    </row>
    <row r="795" spans="1:50" ht="24.75" customHeight="1" x14ac:dyDescent="0.15">
      <c r="A795" s="631"/>
      <c r="B795" s="632"/>
      <c r="C795" s="632"/>
      <c r="D795" s="632"/>
      <c r="E795" s="632"/>
      <c r="F795" s="633"/>
      <c r="G795" s="606" t="s">
        <v>624</v>
      </c>
      <c r="H795" s="607"/>
      <c r="I795" s="607"/>
      <c r="J795" s="607"/>
      <c r="K795" s="608"/>
      <c r="L795" s="598" t="s">
        <v>626</v>
      </c>
      <c r="M795" s="599"/>
      <c r="N795" s="599"/>
      <c r="O795" s="599"/>
      <c r="P795" s="599"/>
      <c r="Q795" s="599"/>
      <c r="R795" s="599"/>
      <c r="S795" s="599"/>
      <c r="T795" s="599"/>
      <c r="U795" s="599"/>
      <c r="V795" s="599"/>
      <c r="W795" s="599"/>
      <c r="X795" s="600"/>
      <c r="Y795" s="601">
        <v>41</v>
      </c>
      <c r="Z795" s="602"/>
      <c r="AA795" s="602"/>
      <c r="AB795" s="612"/>
      <c r="AC795" s="606" t="s">
        <v>624</v>
      </c>
      <c r="AD795" s="607"/>
      <c r="AE795" s="607"/>
      <c r="AF795" s="607"/>
      <c r="AG795" s="608"/>
      <c r="AH795" s="598" t="s">
        <v>635</v>
      </c>
      <c r="AI795" s="599"/>
      <c r="AJ795" s="599"/>
      <c r="AK795" s="599"/>
      <c r="AL795" s="599"/>
      <c r="AM795" s="599"/>
      <c r="AN795" s="599"/>
      <c r="AO795" s="599"/>
      <c r="AP795" s="599"/>
      <c r="AQ795" s="599"/>
      <c r="AR795" s="599"/>
      <c r="AS795" s="599"/>
      <c r="AT795" s="600"/>
      <c r="AU795" s="601">
        <v>24</v>
      </c>
      <c r="AV795" s="602"/>
      <c r="AW795" s="602"/>
      <c r="AX795" s="603"/>
    </row>
    <row r="796" spans="1:50" ht="24.75" customHeight="1" x14ac:dyDescent="0.15">
      <c r="A796" s="631"/>
      <c r="B796" s="632"/>
      <c r="C796" s="632"/>
      <c r="D796" s="632"/>
      <c r="E796" s="632"/>
      <c r="F796" s="633"/>
      <c r="G796" s="606" t="s">
        <v>624</v>
      </c>
      <c r="H796" s="607"/>
      <c r="I796" s="607"/>
      <c r="J796" s="607"/>
      <c r="K796" s="608"/>
      <c r="L796" s="598" t="s">
        <v>627</v>
      </c>
      <c r="M796" s="599"/>
      <c r="N796" s="599"/>
      <c r="O796" s="599"/>
      <c r="P796" s="599"/>
      <c r="Q796" s="599"/>
      <c r="R796" s="599"/>
      <c r="S796" s="599"/>
      <c r="T796" s="599"/>
      <c r="U796" s="599"/>
      <c r="V796" s="599"/>
      <c r="W796" s="599"/>
      <c r="X796" s="600"/>
      <c r="Y796" s="601">
        <v>24</v>
      </c>
      <c r="Z796" s="602"/>
      <c r="AA796" s="602"/>
      <c r="AB796" s="612"/>
      <c r="AC796" s="606" t="s">
        <v>624</v>
      </c>
      <c r="AD796" s="607"/>
      <c r="AE796" s="607"/>
      <c r="AF796" s="607"/>
      <c r="AG796" s="608"/>
      <c r="AH796" s="598" t="s">
        <v>700</v>
      </c>
      <c r="AI796" s="599"/>
      <c r="AJ796" s="599"/>
      <c r="AK796" s="599"/>
      <c r="AL796" s="599"/>
      <c r="AM796" s="599"/>
      <c r="AN796" s="599"/>
      <c r="AO796" s="599"/>
      <c r="AP796" s="599"/>
      <c r="AQ796" s="599"/>
      <c r="AR796" s="599"/>
      <c r="AS796" s="599"/>
      <c r="AT796" s="600"/>
      <c r="AU796" s="601">
        <v>16</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624</v>
      </c>
      <c r="AD797" s="607"/>
      <c r="AE797" s="607"/>
      <c r="AF797" s="607"/>
      <c r="AG797" s="608"/>
      <c r="AH797" s="598" t="s">
        <v>701</v>
      </c>
      <c r="AI797" s="599"/>
      <c r="AJ797" s="599"/>
      <c r="AK797" s="599"/>
      <c r="AL797" s="599"/>
      <c r="AM797" s="599"/>
      <c r="AN797" s="599"/>
      <c r="AO797" s="599"/>
      <c r="AP797" s="599"/>
      <c r="AQ797" s="599"/>
      <c r="AR797" s="599"/>
      <c r="AS797" s="599"/>
      <c r="AT797" s="600"/>
      <c r="AU797" s="601">
        <v>16</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624</v>
      </c>
      <c r="AD798" s="607"/>
      <c r="AE798" s="607"/>
      <c r="AF798" s="607"/>
      <c r="AG798" s="608"/>
      <c r="AH798" s="598" t="s">
        <v>699</v>
      </c>
      <c r="AI798" s="599"/>
      <c r="AJ798" s="599"/>
      <c r="AK798" s="599"/>
      <c r="AL798" s="599"/>
      <c r="AM798" s="599"/>
      <c r="AN798" s="599"/>
      <c r="AO798" s="599"/>
      <c r="AP798" s="599"/>
      <c r="AQ798" s="599"/>
      <c r="AR798" s="599"/>
      <c r="AS798" s="599"/>
      <c r="AT798" s="600"/>
      <c r="AU798" s="601">
        <v>8</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624</v>
      </c>
      <c r="AD799" s="839"/>
      <c r="AE799" s="839"/>
      <c r="AF799" s="839"/>
      <c r="AG799" s="840"/>
      <c r="AH799" s="598" t="s">
        <v>698</v>
      </c>
      <c r="AI799" s="841"/>
      <c r="AJ799" s="841"/>
      <c r="AK799" s="841"/>
      <c r="AL799" s="841"/>
      <c r="AM799" s="841"/>
      <c r="AN799" s="841"/>
      <c r="AO799" s="841"/>
      <c r="AP799" s="841"/>
      <c r="AQ799" s="841"/>
      <c r="AR799" s="841"/>
      <c r="AS799" s="841"/>
      <c r="AT799" s="842"/>
      <c r="AU799" s="601">
        <v>8</v>
      </c>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624</v>
      </c>
      <c r="AD800" s="607"/>
      <c r="AE800" s="607"/>
      <c r="AF800" s="607"/>
      <c r="AG800" s="608"/>
      <c r="AH800" s="598" t="s">
        <v>629</v>
      </c>
      <c r="AI800" s="599"/>
      <c r="AJ800" s="599"/>
      <c r="AK800" s="599"/>
      <c r="AL800" s="599"/>
      <c r="AM800" s="599"/>
      <c r="AN800" s="599"/>
      <c r="AO800" s="599"/>
      <c r="AP800" s="599"/>
      <c r="AQ800" s="599"/>
      <c r="AR800" s="599"/>
      <c r="AS800" s="599"/>
      <c r="AT800" s="600"/>
      <c r="AU800" s="601">
        <v>2</v>
      </c>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1694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142</v>
      </c>
      <c r="AV804" s="832"/>
      <c r="AW804" s="832"/>
      <c r="AX804" s="834"/>
    </row>
    <row r="805" spans="1:50" ht="24.75" customHeight="1" x14ac:dyDescent="0.15">
      <c r="A805" s="631"/>
      <c r="B805" s="632"/>
      <c r="C805" s="632"/>
      <c r="D805" s="632"/>
      <c r="E805" s="632"/>
      <c r="F805" s="633"/>
      <c r="G805" s="595" t="s">
        <v>639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624</v>
      </c>
      <c r="H807" s="671"/>
      <c r="I807" s="671"/>
      <c r="J807" s="671"/>
      <c r="K807" s="672"/>
      <c r="L807" s="664" t="s">
        <v>643</v>
      </c>
      <c r="M807" s="665"/>
      <c r="N807" s="665"/>
      <c r="O807" s="665"/>
      <c r="P807" s="665"/>
      <c r="Q807" s="665"/>
      <c r="R807" s="665"/>
      <c r="S807" s="665"/>
      <c r="T807" s="665"/>
      <c r="U807" s="665"/>
      <c r="V807" s="665"/>
      <c r="W807" s="665"/>
      <c r="X807" s="666"/>
      <c r="Y807" s="388">
        <v>3</v>
      </c>
      <c r="Z807" s="389"/>
      <c r="AA807" s="389"/>
      <c r="AB807" s="805"/>
      <c r="AC807" s="670" t="s">
        <v>624</v>
      </c>
      <c r="AD807" s="671"/>
      <c r="AE807" s="671"/>
      <c r="AF807" s="671"/>
      <c r="AG807" s="672"/>
      <c r="AH807" s="664" t="s">
        <v>638</v>
      </c>
      <c r="AI807" s="665"/>
      <c r="AJ807" s="665"/>
      <c r="AK807" s="665"/>
      <c r="AL807" s="665"/>
      <c r="AM807" s="665"/>
      <c r="AN807" s="665"/>
      <c r="AO807" s="665"/>
      <c r="AP807" s="665"/>
      <c r="AQ807" s="665"/>
      <c r="AR807" s="665"/>
      <c r="AS807" s="665"/>
      <c r="AT807" s="666"/>
      <c r="AU807" s="388">
        <v>1593</v>
      </c>
      <c r="AV807" s="389"/>
      <c r="AW807" s="389"/>
      <c r="AX807" s="390"/>
    </row>
    <row r="808" spans="1:50" ht="24.75" customHeight="1" x14ac:dyDescent="0.15">
      <c r="A808" s="631"/>
      <c r="B808" s="632"/>
      <c r="C808" s="632"/>
      <c r="D808" s="632"/>
      <c r="E808" s="632"/>
      <c r="F808" s="633"/>
      <c r="G808" s="606" t="s">
        <v>624</v>
      </c>
      <c r="H808" s="607"/>
      <c r="I808" s="607"/>
      <c r="J808" s="607"/>
      <c r="K808" s="608"/>
      <c r="L808" s="598" t="s">
        <v>697</v>
      </c>
      <c r="M808" s="599"/>
      <c r="N808" s="599"/>
      <c r="O808" s="599"/>
      <c r="P808" s="599"/>
      <c r="Q808" s="599"/>
      <c r="R808" s="599"/>
      <c r="S808" s="599"/>
      <c r="T808" s="599"/>
      <c r="U808" s="599"/>
      <c r="V808" s="599"/>
      <c r="W808" s="599"/>
      <c r="X808" s="600"/>
      <c r="Y808" s="601">
        <v>1</v>
      </c>
      <c r="Z808" s="602"/>
      <c r="AA808" s="602"/>
      <c r="AB808" s="612"/>
      <c r="AC808" s="606" t="s">
        <v>624</v>
      </c>
      <c r="AD808" s="607"/>
      <c r="AE808" s="607"/>
      <c r="AF808" s="607"/>
      <c r="AG808" s="608"/>
      <c r="AH808" s="598" t="s">
        <v>637</v>
      </c>
      <c r="AI808" s="599"/>
      <c r="AJ808" s="599"/>
      <c r="AK808" s="599"/>
      <c r="AL808" s="599"/>
      <c r="AM808" s="599"/>
      <c r="AN808" s="599"/>
      <c r="AO808" s="599"/>
      <c r="AP808" s="599"/>
      <c r="AQ808" s="599"/>
      <c r="AR808" s="599"/>
      <c r="AS808" s="599"/>
      <c r="AT808" s="600"/>
      <c r="AU808" s="601">
        <v>36</v>
      </c>
      <c r="AV808" s="602"/>
      <c r="AW808" s="602"/>
      <c r="AX808" s="603"/>
    </row>
    <row r="809" spans="1:50" ht="24.75" customHeight="1" x14ac:dyDescent="0.15">
      <c r="A809" s="631"/>
      <c r="B809" s="632"/>
      <c r="C809" s="632"/>
      <c r="D809" s="632"/>
      <c r="E809" s="632"/>
      <c r="F809" s="633"/>
      <c r="G809" s="606" t="s">
        <v>624</v>
      </c>
      <c r="H809" s="607"/>
      <c r="I809" s="607"/>
      <c r="J809" s="607"/>
      <c r="K809" s="608"/>
      <c r="L809" s="598" t="s">
        <v>696</v>
      </c>
      <c r="M809" s="599"/>
      <c r="N809" s="599"/>
      <c r="O809" s="599"/>
      <c r="P809" s="599"/>
      <c r="Q809" s="599"/>
      <c r="R809" s="599"/>
      <c r="S809" s="599"/>
      <c r="T809" s="599"/>
      <c r="U809" s="599"/>
      <c r="V809" s="599"/>
      <c r="W809" s="599"/>
      <c r="X809" s="600"/>
      <c r="Y809" s="601">
        <v>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624</v>
      </c>
      <c r="H810" s="607"/>
      <c r="I810" s="607"/>
      <c r="J810" s="607"/>
      <c r="K810" s="608"/>
      <c r="L810" s="598" t="s">
        <v>640</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5.0999999999999996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1629</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644</v>
      </c>
      <c r="D837" s="347"/>
      <c r="E837" s="347"/>
      <c r="F837" s="347"/>
      <c r="G837" s="347"/>
      <c r="H837" s="347"/>
      <c r="I837" s="347"/>
      <c r="J837" s="348">
        <v>1120905003729</v>
      </c>
      <c r="K837" s="349"/>
      <c r="L837" s="349"/>
      <c r="M837" s="349"/>
      <c r="N837" s="349"/>
      <c r="O837" s="349"/>
      <c r="P837" s="362" t="s">
        <v>619</v>
      </c>
      <c r="Q837" s="350"/>
      <c r="R837" s="350"/>
      <c r="S837" s="350"/>
      <c r="T837" s="350"/>
      <c r="U837" s="350"/>
      <c r="V837" s="350"/>
      <c r="W837" s="350"/>
      <c r="X837" s="350"/>
      <c r="Y837" s="351">
        <v>96</v>
      </c>
      <c r="Z837" s="352"/>
      <c r="AA837" s="352"/>
      <c r="AB837" s="353"/>
      <c r="AC837" s="363" t="s">
        <v>645</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646</v>
      </c>
      <c r="D870" s="347"/>
      <c r="E870" s="347"/>
      <c r="F870" s="347"/>
      <c r="G870" s="347"/>
      <c r="H870" s="347"/>
      <c r="I870" s="347"/>
      <c r="J870" s="348">
        <v>8000020402184</v>
      </c>
      <c r="K870" s="349"/>
      <c r="L870" s="349"/>
      <c r="M870" s="349"/>
      <c r="N870" s="349"/>
      <c r="O870" s="349"/>
      <c r="P870" s="362" t="s">
        <v>655</v>
      </c>
      <c r="Q870" s="350"/>
      <c r="R870" s="350"/>
      <c r="S870" s="350"/>
      <c r="T870" s="350"/>
      <c r="U870" s="350"/>
      <c r="V870" s="350"/>
      <c r="W870" s="350"/>
      <c r="X870" s="350"/>
      <c r="Y870" s="351">
        <v>227</v>
      </c>
      <c r="Z870" s="352"/>
      <c r="AA870" s="352"/>
      <c r="AB870" s="353"/>
      <c r="AC870" s="363" t="s">
        <v>645</v>
      </c>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647</v>
      </c>
      <c r="D871" s="347"/>
      <c r="E871" s="347"/>
      <c r="F871" s="347"/>
      <c r="G871" s="347"/>
      <c r="H871" s="347"/>
      <c r="I871" s="347"/>
      <c r="J871" s="348">
        <v>8000020402192</v>
      </c>
      <c r="K871" s="349"/>
      <c r="L871" s="349"/>
      <c r="M871" s="349"/>
      <c r="N871" s="349"/>
      <c r="O871" s="349"/>
      <c r="P871" s="362" t="s">
        <v>655</v>
      </c>
      <c r="Q871" s="350"/>
      <c r="R871" s="350"/>
      <c r="S871" s="350"/>
      <c r="T871" s="350"/>
      <c r="U871" s="350"/>
      <c r="V871" s="350"/>
      <c r="W871" s="350"/>
      <c r="X871" s="350"/>
      <c r="Y871" s="351">
        <v>158</v>
      </c>
      <c r="Z871" s="352"/>
      <c r="AA871" s="352"/>
      <c r="AB871" s="353"/>
      <c r="AC871" s="363" t="s">
        <v>645</v>
      </c>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648</v>
      </c>
      <c r="D872" s="347"/>
      <c r="E872" s="347"/>
      <c r="F872" s="347"/>
      <c r="G872" s="347"/>
      <c r="H872" s="347"/>
      <c r="I872" s="347"/>
      <c r="J872" s="348">
        <v>3000020472018</v>
      </c>
      <c r="K872" s="349"/>
      <c r="L872" s="349"/>
      <c r="M872" s="349"/>
      <c r="N872" s="349"/>
      <c r="O872" s="349"/>
      <c r="P872" s="362" t="s">
        <v>619</v>
      </c>
      <c r="Q872" s="350"/>
      <c r="R872" s="350"/>
      <c r="S872" s="350"/>
      <c r="T872" s="350"/>
      <c r="U872" s="350"/>
      <c r="V872" s="350"/>
      <c r="W872" s="350"/>
      <c r="X872" s="350"/>
      <c r="Y872" s="351">
        <v>84</v>
      </c>
      <c r="Z872" s="352"/>
      <c r="AA872" s="352"/>
      <c r="AB872" s="353"/>
      <c r="AC872" s="363" t="s">
        <v>645</v>
      </c>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649</v>
      </c>
      <c r="D873" s="347"/>
      <c r="E873" s="347"/>
      <c r="F873" s="347"/>
      <c r="G873" s="347"/>
      <c r="H873" s="347"/>
      <c r="I873" s="347"/>
      <c r="J873" s="348">
        <v>1000020131113</v>
      </c>
      <c r="K873" s="349"/>
      <c r="L873" s="349"/>
      <c r="M873" s="349"/>
      <c r="N873" s="349"/>
      <c r="O873" s="349"/>
      <c r="P873" s="362" t="s">
        <v>619</v>
      </c>
      <c r="Q873" s="350"/>
      <c r="R873" s="350"/>
      <c r="S873" s="350"/>
      <c r="T873" s="350"/>
      <c r="U873" s="350"/>
      <c r="V873" s="350"/>
      <c r="W873" s="350"/>
      <c r="X873" s="350"/>
      <c r="Y873" s="351">
        <v>12</v>
      </c>
      <c r="Z873" s="352"/>
      <c r="AA873" s="352"/>
      <c r="AB873" s="353"/>
      <c r="AC873" s="363" t="s">
        <v>645</v>
      </c>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650</v>
      </c>
      <c r="D874" s="347"/>
      <c r="E874" s="347"/>
      <c r="F874" s="347"/>
      <c r="G874" s="347"/>
      <c r="H874" s="347"/>
      <c r="I874" s="347"/>
      <c r="J874" s="348">
        <v>5000020151009</v>
      </c>
      <c r="K874" s="349"/>
      <c r="L874" s="349"/>
      <c r="M874" s="349"/>
      <c r="N874" s="349"/>
      <c r="O874" s="349"/>
      <c r="P874" s="362" t="s">
        <v>619</v>
      </c>
      <c r="Q874" s="350"/>
      <c r="R874" s="350"/>
      <c r="S874" s="350"/>
      <c r="T874" s="350"/>
      <c r="U874" s="350"/>
      <c r="V874" s="350"/>
      <c r="W874" s="350"/>
      <c r="X874" s="350"/>
      <c r="Y874" s="351">
        <v>6</v>
      </c>
      <c r="Z874" s="352"/>
      <c r="AA874" s="352"/>
      <c r="AB874" s="353"/>
      <c r="AC874" s="363" t="s">
        <v>645</v>
      </c>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651</v>
      </c>
      <c r="D875" s="347"/>
      <c r="E875" s="347"/>
      <c r="F875" s="347"/>
      <c r="G875" s="347"/>
      <c r="H875" s="347"/>
      <c r="I875" s="347"/>
      <c r="J875" s="348">
        <v>3000020382019</v>
      </c>
      <c r="K875" s="349"/>
      <c r="L875" s="349"/>
      <c r="M875" s="349"/>
      <c r="N875" s="349"/>
      <c r="O875" s="349"/>
      <c r="P875" s="362" t="s">
        <v>619</v>
      </c>
      <c r="Q875" s="350"/>
      <c r="R875" s="350"/>
      <c r="S875" s="350"/>
      <c r="T875" s="350"/>
      <c r="U875" s="350"/>
      <c r="V875" s="350"/>
      <c r="W875" s="350"/>
      <c r="X875" s="350"/>
      <c r="Y875" s="351">
        <v>2</v>
      </c>
      <c r="Z875" s="352"/>
      <c r="AA875" s="352"/>
      <c r="AB875" s="353"/>
      <c r="AC875" s="363" t="s">
        <v>645</v>
      </c>
      <c r="AD875" s="363"/>
      <c r="AE875" s="363"/>
      <c r="AF875" s="363"/>
      <c r="AG875" s="363"/>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652</v>
      </c>
      <c r="D876" s="347"/>
      <c r="E876" s="347"/>
      <c r="F876" s="347"/>
      <c r="G876" s="347"/>
      <c r="H876" s="347"/>
      <c r="I876" s="347"/>
      <c r="J876" s="348">
        <v>6000020452017</v>
      </c>
      <c r="K876" s="349"/>
      <c r="L876" s="349"/>
      <c r="M876" s="349"/>
      <c r="N876" s="349"/>
      <c r="O876" s="349"/>
      <c r="P876" s="362" t="s">
        <v>619</v>
      </c>
      <c r="Q876" s="350"/>
      <c r="R876" s="350"/>
      <c r="S876" s="350"/>
      <c r="T876" s="350"/>
      <c r="U876" s="350"/>
      <c r="V876" s="350"/>
      <c r="W876" s="350"/>
      <c r="X876" s="350"/>
      <c r="Y876" s="351">
        <v>2</v>
      </c>
      <c r="Z876" s="352"/>
      <c r="AA876" s="352"/>
      <c r="AB876" s="353"/>
      <c r="AC876" s="363" t="s">
        <v>645</v>
      </c>
      <c r="AD876" s="363"/>
      <c r="AE876" s="363"/>
      <c r="AF876" s="363"/>
      <c r="AG876" s="363"/>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653</v>
      </c>
      <c r="D877" s="347"/>
      <c r="E877" s="347"/>
      <c r="F877" s="347"/>
      <c r="G877" s="347"/>
      <c r="H877" s="347"/>
      <c r="I877" s="347"/>
      <c r="J877" s="348">
        <v>9000020012025</v>
      </c>
      <c r="K877" s="349"/>
      <c r="L877" s="349"/>
      <c r="M877" s="349"/>
      <c r="N877" s="349"/>
      <c r="O877" s="349"/>
      <c r="P877" s="362" t="s">
        <v>619</v>
      </c>
      <c r="Q877" s="350"/>
      <c r="R877" s="350"/>
      <c r="S877" s="350"/>
      <c r="T877" s="350"/>
      <c r="U877" s="350"/>
      <c r="V877" s="350"/>
      <c r="W877" s="350"/>
      <c r="X877" s="350"/>
      <c r="Y877" s="351">
        <v>0.1</v>
      </c>
      <c r="Z877" s="352"/>
      <c r="AA877" s="352"/>
      <c r="AB877" s="353"/>
      <c r="AC877" s="363" t="s">
        <v>645</v>
      </c>
      <c r="AD877" s="363"/>
      <c r="AE877" s="363"/>
      <c r="AF877" s="363"/>
      <c r="AG877" s="363"/>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654</v>
      </c>
      <c r="D878" s="347"/>
      <c r="E878" s="347"/>
      <c r="F878" s="347"/>
      <c r="G878" s="347"/>
      <c r="H878" s="347"/>
      <c r="I878" s="347"/>
      <c r="J878" s="348">
        <v>5000020472123</v>
      </c>
      <c r="K878" s="349"/>
      <c r="L878" s="349"/>
      <c r="M878" s="349"/>
      <c r="N878" s="349"/>
      <c r="O878" s="349"/>
      <c r="P878" s="362" t="s">
        <v>619</v>
      </c>
      <c r="Q878" s="350"/>
      <c r="R878" s="350"/>
      <c r="S878" s="350"/>
      <c r="T878" s="350"/>
      <c r="U878" s="350"/>
      <c r="V878" s="350"/>
      <c r="W878" s="350"/>
      <c r="X878" s="350"/>
      <c r="Y878" s="351">
        <v>0.1</v>
      </c>
      <c r="Z878" s="352"/>
      <c r="AA878" s="352"/>
      <c r="AB878" s="353"/>
      <c r="AC878" s="363" t="s">
        <v>645</v>
      </c>
      <c r="AD878" s="363"/>
      <c r="AE878" s="363"/>
      <c r="AF878" s="363"/>
      <c r="AG878" s="363"/>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6">
        <v>1</v>
      </c>
      <c r="B903" s="376">
        <v>1</v>
      </c>
      <c r="C903" s="361" t="s">
        <v>656</v>
      </c>
      <c r="D903" s="347"/>
      <c r="E903" s="347"/>
      <c r="F903" s="347"/>
      <c r="G903" s="347"/>
      <c r="H903" s="347"/>
      <c r="I903" s="347"/>
      <c r="J903" s="348">
        <v>2000012100001</v>
      </c>
      <c r="K903" s="349"/>
      <c r="L903" s="349"/>
      <c r="M903" s="349"/>
      <c r="N903" s="349"/>
      <c r="O903" s="349"/>
      <c r="P903" s="362" t="s">
        <v>657</v>
      </c>
      <c r="Q903" s="350"/>
      <c r="R903" s="350"/>
      <c r="S903" s="350"/>
      <c r="T903" s="350"/>
      <c r="U903" s="350"/>
      <c r="V903" s="350"/>
      <c r="W903" s="350"/>
      <c r="X903" s="350"/>
      <c r="Y903" s="351">
        <v>1694</v>
      </c>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658</v>
      </c>
      <c r="D904" s="347"/>
      <c r="E904" s="347"/>
      <c r="F904" s="347"/>
      <c r="G904" s="347"/>
      <c r="H904" s="347"/>
      <c r="I904" s="347"/>
      <c r="J904" s="348">
        <v>2000012100001</v>
      </c>
      <c r="K904" s="349"/>
      <c r="L904" s="349"/>
      <c r="M904" s="349"/>
      <c r="N904" s="349"/>
      <c r="O904" s="349"/>
      <c r="P904" s="362" t="s">
        <v>660</v>
      </c>
      <c r="Q904" s="350"/>
      <c r="R904" s="350"/>
      <c r="S904" s="350"/>
      <c r="T904" s="350"/>
      <c r="U904" s="350"/>
      <c r="V904" s="350"/>
      <c r="W904" s="350"/>
      <c r="X904" s="350"/>
      <c r="Y904" s="351">
        <v>124</v>
      </c>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659</v>
      </c>
      <c r="D905" s="347"/>
      <c r="E905" s="347"/>
      <c r="F905" s="347"/>
      <c r="G905" s="347"/>
      <c r="H905" s="347"/>
      <c r="I905" s="347"/>
      <c r="J905" s="348">
        <v>2000012100001</v>
      </c>
      <c r="K905" s="349"/>
      <c r="L905" s="349"/>
      <c r="M905" s="349"/>
      <c r="N905" s="349"/>
      <c r="O905" s="349"/>
      <c r="P905" s="362" t="s">
        <v>661</v>
      </c>
      <c r="Q905" s="350"/>
      <c r="R905" s="350"/>
      <c r="S905" s="350"/>
      <c r="T905" s="350"/>
      <c r="U905" s="350"/>
      <c r="V905" s="350"/>
      <c r="W905" s="350"/>
      <c r="X905" s="350"/>
      <c r="Y905" s="351">
        <v>53</v>
      </c>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662</v>
      </c>
      <c r="D936" s="347"/>
      <c r="E936" s="347"/>
      <c r="F936" s="347"/>
      <c r="G936" s="347"/>
      <c r="H936" s="347"/>
      <c r="I936" s="347"/>
      <c r="J936" s="348">
        <v>5010601015011</v>
      </c>
      <c r="K936" s="349"/>
      <c r="L936" s="349"/>
      <c r="M936" s="349"/>
      <c r="N936" s="349"/>
      <c r="O936" s="349"/>
      <c r="P936" s="362" t="s">
        <v>633</v>
      </c>
      <c r="Q936" s="350"/>
      <c r="R936" s="350"/>
      <c r="S936" s="350"/>
      <c r="T936" s="350"/>
      <c r="U936" s="350"/>
      <c r="V936" s="350"/>
      <c r="W936" s="350"/>
      <c r="X936" s="350"/>
      <c r="Y936" s="351">
        <v>68</v>
      </c>
      <c r="Z936" s="352"/>
      <c r="AA936" s="352"/>
      <c r="AB936" s="353"/>
      <c r="AC936" s="363" t="s">
        <v>493</v>
      </c>
      <c r="AD936" s="371"/>
      <c r="AE936" s="371"/>
      <c r="AF936" s="371"/>
      <c r="AG936" s="371"/>
      <c r="AH936" s="372">
        <v>1</v>
      </c>
      <c r="AI936" s="373"/>
      <c r="AJ936" s="373"/>
      <c r="AK936" s="373"/>
      <c r="AL936" s="357">
        <v>99.9</v>
      </c>
      <c r="AM936" s="358"/>
      <c r="AN936" s="358"/>
      <c r="AO936" s="359"/>
      <c r="AP936" s="360"/>
      <c r="AQ936" s="360"/>
      <c r="AR936" s="360"/>
      <c r="AS936" s="360"/>
      <c r="AT936" s="360"/>
      <c r="AU936" s="360"/>
      <c r="AV936" s="360"/>
      <c r="AW936" s="360"/>
      <c r="AX936" s="360"/>
    </row>
    <row r="937" spans="1:50" ht="45" customHeight="1" x14ac:dyDescent="0.15">
      <c r="A937" s="376">
        <v>2</v>
      </c>
      <c r="B937" s="376">
        <v>1</v>
      </c>
      <c r="C937" s="361" t="s">
        <v>662</v>
      </c>
      <c r="D937" s="347"/>
      <c r="E937" s="347"/>
      <c r="F937" s="347"/>
      <c r="G937" s="347"/>
      <c r="H937" s="347"/>
      <c r="I937" s="347"/>
      <c r="J937" s="348">
        <v>5010601015011</v>
      </c>
      <c r="K937" s="349"/>
      <c r="L937" s="349"/>
      <c r="M937" s="349"/>
      <c r="N937" s="349"/>
      <c r="O937" s="349"/>
      <c r="P937" s="362" t="s">
        <v>635</v>
      </c>
      <c r="Q937" s="350"/>
      <c r="R937" s="350"/>
      <c r="S937" s="350"/>
      <c r="T937" s="350"/>
      <c r="U937" s="350"/>
      <c r="V937" s="350"/>
      <c r="W937" s="350"/>
      <c r="X937" s="350"/>
      <c r="Y937" s="351">
        <v>24</v>
      </c>
      <c r="Z937" s="352"/>
      <c r="AA937" s="352"/>
      <c r="AB937" s="353"/>
      <c r="AC937" s="363" t="s">
        <v>493</v>
      </c>
      <c r="AD937" s="363"/>
      <c r="AE937" s="363"/>
      <c r="AF937" s="363"/>
      <c r="AG937" s="363"/>
      <c r="AH937" s="372">
        <v>1</v>
      </c>
      <c r="AI937" s="373"/>
      <c r="AJ937" s="373"/>
      <c r="AK937" s="373"/>
      <c r="AL937" s="357">
        <v>99.4</v>
      </c>
      <c r="AM937" s="358"/>
      <c r="AN937" s="358"/>
      <c r="AO937" s="359"/>
      <c r="AP937" s="360"/>
      <c r="AQ937" s="360"/>
      <c r="AR937" s="360"/>
      <c r="AS937" s="360"/>
      <c r="AT937" s="360"/>
      <c r="AU937" s="360"/>
      <c r="AV937" s="360"/>
      <c r="AW937" s="360"/>
      <c r="AX937" s="360"/>
    </row>
    <row r="938" spans="1:50" ht="45" customHeight="1" x14ac:dyDescent="0.15">
      <c r="A938" s="376">
        <v>3</v>
      </c>
      <c r="B938" s="376">
        <v>1</v>
      </c>
      <c r="C938" s="361" t="s">
        <v>662</v>
      </c>
      <c r="D938" s="347"/>
      <c r="E938" s="347"/>
      <c r="F938" s="347"/>
      <c r="G938" s="347"/>
      <c r="H938" s="347"/>
      <c r="I938" s="347"/>
      <c r="J938" s="348">
        <v>5010601015011</v>
      </c>
      <c r="K938" s="349"/>
      <c r="L938" s="349"/>
      <c r="M938" s="349"/>
      <c r="N938" s="349"/>
      <c r="O938" s="349"/>
      <c r="P938" s="362" t="s">
        <v>634</v>
      </c>
      <c r="Q938" s="350"/>
      <c r="R938" s="350"/>
      <c r="S938" s="350"/>
      <c r="T938" s="350"/>
      <c r="U938" s="350"/>
      <c r="V938" s="350"/>
      <c r="W938" s="350"/>
      <c r="X938" s="350"/>
      <c r="Y938" s="351">
        <v>16</v>
      </c>
      <c r="Z938" s="352"/>
      <c r="AA938" s="352"/>
      <c r="AB938" s="353"/>
      <c r="AC938" s="363" t="s">
        <v>493</v>
      </c>
      <c r="AD938" s="363"/>
      <c r="AE938" s="363"/>
      <c r="AF938" s="363"/>
      <c r="AG938" s="363"/>
      <c r="AH938" s="355">
        <v>3</v>
      </c>
      <c r="AI938" s="356"/>
      <c r="AJ938" s="356"/>
      <c r="AK938" s="356"/>
      <c r="AL938" s="357">
        <v>80.5</v>
      </c>
      <c r="AM938" s="358"/>
      <c r="AN938" s="358"/>
      <c r="AO938" s="359"/>
      <c r="AP938" s="360"/>
      <c r="AQ938" s="360"/>
      <c r="AR938" s="360"/>
      <c r="AS938" s="360"/>
      <c r="AT938" s="360"/>
      <c r="AU938" s="360"/>
      <c r="AV938" s="360"/>
      <c r="AW938" s="360"/>
      <c r="AX938" s="360"/>
    </row>
    <row r="939" spans="1:50" ht="45" customHeight="1" x14ac:dyDescent="0.15">
      <c r="A939" s="376">
        <v>4</v>
      </c>
      <c r="B939" s="376">
        <v>1</v>
      </c>
      <c r="C939" s="361" t="s">
        <v>662</v>
      </c>
      <c r="D939" s="347"/>
      <c r="E939" s="347"/>
      <c r="F939" s="347"/>
      <c r="G939" s="347"/>
      <c r="H939" s="347"/>
      <c r="I939" s="347"/>
      <c r="J939" s="348">
        <v>5010601015011</v>
      </c>
      <c r="K939" s="349"/>
      <c r="L939" s="349"/>
      <c r="M939" s="349"/>
      <c r="N939" s="349"/>
      <c r="O939" s="349"/>
      <c r="P939" s="362" t="s">
        <v>630</v>
      </c>
      <c r="Q939" s="350"/>
      <c r="R939" s="350"/>
      <c r="S939" s="350"/>
      <c r="T939" s="350"/>
      <c r="U939" s="350"/>
      <c r="V939" s="350"/>
      <c r="W939" s="350"/>
      <c r="X939" s="350"/>
      <c r="Y939" s="351">
        <v>16</v>
      </c>
      <c r="Z939" s="352"/>
      <c r="AA939" s="352"/>
      <c r="AB939" s="353"/>
      <c r="AC939" s="363" t="s">
        <v>493</v>
      </c>
      <c r="AD939" s="363"/>
      <c r="AE939" s="363"/>
      <c r="AF939" s="363"/>
      <c r="AG939" s="363"/>
      <c r="AH939" s="355">
        <v>1</v>
      </c>
      <c r="AI939" s="356"/>
      <c r="AJ939" s="356"/>
      <c r="AK939" s="356"/>
      <c r="AL939" s="357">
        <v>99.4</v>
      </c>
      <c r="AM939" s="358"/>
      <c r="AN939" s="358"/>
      <c r="AO939" s="359"/>
      <c r="AP939" s="360"/>
      <c r="AQ939" s="360"/>
      <c r="AR939" s="360"/>
      <c r="AS939" s="360"/>
      <c r="AT939" s="360"/>
      <c r="AU939" s="360"/>
      <c r="AV939" s="360"/>
      <c r="AW939" s="360"/>
      <c r="AX939" s="360"/>
    </row>
    <row r="940" spans="1:50" ht="30" customHeight="1" x14ac:dyDescent="0.15">
      <c r="A940" s="376">
        <v>5</v>
      </c>
      <c r="B940" s="376">
        <v>1</v>
      </c>
      <c r="C940" s="361" t="s">
        <v>662</v>
      </c>
      <c r="D940" s="347"/>
      <c r="E940" s="347"/>
      <c r="F940" s="347"/>
      <c r="G940" s="347"/>
      <c r="H940" s="347"/>
      <c r="I940" s="347"/>
      <c r="J940" s="348">
        <v>5010601015011</v>
      </c>
      <c r="K940" s="349"/>
      <c r="L940" s="349"/>
      <c r="M940" s="349"/>
      <c r="N940" s="349"/>
      <c r="O940" s="349"/>
      <c r="P940" s="362" t="s">
        <v>632</v>
      </c>
      <c r="Q940" s="350"/>
      <c r="R940" s="350"/>
      <c r="S940" s="350"/>
      <c r="T940" s="350"/>
      <c r="U940" s="350"/>
      <c r="V940" s="350"/>
      <c r="W940" s="350"/>
      <c r="X940" s="350"/>
      <c r="Y940" s="351">
        <v>8</v>
      </c>
      <c r="Z940" s="352"/>
      <c r="AA940" s="352"/>
      <c r="AB940" s="353"/>
      <c r="AC940" s="354" t="s">
        <v>493</v>
      </c>
      <c r="AD940" s="354"/>
      <c r="AE940" s="354"/>
      <c r="AF940" s="354"/>
      <c r="AG940" s="354"/>
      <c r="AH940" s="355">
        <v>2</v>
      </c>
      <c r="AI940" s="356"/>
      <c r="AJ940" s="356"/>
      <c r="AK940" s="356"/>
      <c r="AL940" s="357">
        <v>53.6</v>
      </c>
      <c r="AM940" s="358"/>
      <c r="AN940" s="358"/>
      <c r="AO940" s="359"/>
      <c r="AP940" s="360"/>
      <c r="AQ940" s="360"/>
      <c r="AR940" s="360"/>
      <c r="AS940" s="360"/>
      <c r="AT940" s="360"/>
      <c r="AU940" s="360"/>
      <c r="AV940" s="360"/>
      <c r="AW940" s="360"/>
      <c r="AX940" s="360"/>
    </row>
    <row r="941" spans="1:50" ht="45" customHeight="1" x14ac:dyDescent="0.15">
      <c r="A941" s="376">
        <v>6</v>
      </c>
      <c r="B941" s="376">
        <v>1</v>
      </c>
      <c r="C941" s="361" t="s">
        <v>662</v>
      </c>
      <c r="D941" s="347"/>
      <c r="E941" s="347"/>
      <c r="F941" s="347"/>
      <c r="G941" s="347"/>
      <c r="H941" s="347"/>
      <c r="I941" s="347"/>
      <c r="J941" s="348">
        <v>5010601015011</v>
      </c>
      <c r="K941" s="349"/>
      <c r="L941" s="349"/>
      <c r="M941" s="349"/>
      <c r="N941" s="349"/>
      <c r="O941" s="349"/>
      <c r="P941" s="362" t="s">
        <v>631</v>
      </c>
      <c r="Q941" s="350"/>
      <c r="R941" s="350"/>
      <c r="S941" s="350"/>
      <c r="T941" s="350"/>
      <c r="U941" s="350"/>
      <c r="V941" s="350"/>
      <c r="W941" s="350"/>
      <c r="X941" s="350"/>
      <c r="Y941" s="351">
        <v>8</v>
      </c>
      <c r="Z941" s="352"/>
      <c r="AA941" s="352"/>
      <c r="AB941" s="353"/>
      <c r="AC941" s="354" t="s">
        <v>493</v>
      </c>
      <c r="AD941" s="354"/>
      <c r="AE941" s="354"/>
      <c r="AF941" s="354"/>
      <c r="AG941" s="354"/>
      <c r="AH941" s="355">
        <v>3</v>
      </c>
      <c r="AI941" s="356"/>
      <c r="AJ941" s="356"/>
      <c r="AK941" s="356"/>
      <c r="AL941" s="357">
        <v>60.9</v>
      </c>
      <c r="AM941" s="358"/>
      <c r="AN941" s="358"/>
      <c r="AO941" s="359"/>
      <c r="AP941" s="360"/>
      <c r="AQ941" s="360"/>
      <c r="AR941" s="360"/>
      <c r="AS941" s="360"/>
      <c r="AT941" s="360"/>
      <c r="AU941" s="360"/>
      <c r="AV941" s="360"/>
      <c r="AW941" s="360"/>
      <c r="AX941" s="360"/>
    </row>
    <row r="942" spans="1:50" ht="45" customHeight="1" x14ac:dyDescent="0.15">
      <c r="A942" s="376">
        <v>7</v>
      </c>
      <c r="B942" s="376">
        <v>1</v>
      </c>
      <c r="C942" s="361" t="s">
        <v>662</v>
      </c>
      <c r="D942" s="347"/>
      <c r="E942" s="347"/>
      <c r="F942" s="347"/>
      <c r="G942" s="347"/>
      <c r="H942" s="347"/>
      <c r="I942" s="347"/>
      <c r="J942" s="348">
        <v>5010601015011</v>
      </c>
      <c r="K942" s="349"/>
      <c r="L942" s="349"/>
      <c r="M942" s="349"/>
      <c r="N942" s="349"/>
      <c r="O942" s="349"/>
      <c r="P942" s="362" t="s">
        <v>629</v>
      </c>
      <c r="Q942" s="350"/>
      <c r="R942" s="350"/>
      <c r="S942" s="350"/>
      <c r="T942" s="350"/>
      <c r="U942" s="350"/>
      <c r="V942" s="350"/>
      <c r="W942" s="350"/>
      <c r="X942" s="350"/>
      <c r="Y942" s="351">
        <v>2</v>
      </c>
      <c r="Z942" s="352"/>
      <c r="AA942" s="352"/>
      <c r="AB942" s="353"/>
      <c r="AC942" s="354" t="s">
        <v>493</v>
      </c>
      <c r="AD942" s="354"/>
      <c r="AE942" s="354"/>
      <c r="AF942" s="354"/>
      <c r="AG942" s="354"/>
      <c r="AH942" s="355">
        <v>1</v>
      </c>
      <c r="AI942" s="356"/>
      <c r="AJ942" s="356"/>
      <c r="AK942" s="356"/>
      <c r="AL942" s="357">
        <v>96.1</v>
      </c>
      <c r="AM942" s="358"/>
      <c r="AN942" s="358"/>
      <c r="AO942" s="359"/>
      <c r="AP942" s="360"/>
      <c r="AQ942" s="360"/>
      <c r="AR942" s="360"/>
      <c r="AS942" s="360"/>
      <c r="AT942" s="360"/>
      <c r="AU942" s="360"/>
      <c r="AV942" s="360"/>
      <c r="AW942" s="360"/>
      <c r="AX942" s="360"/>
    </row>
    <row r="943" spans="1:50" ht="30" customHeight="1" x14ac:dyDescent="0.15">
      <c r="A943" s="376">
        <v>8</v>
      </c>
      <c r="B943" s="376">
        <v>1</v>
      </c>
      <c r="C943" s="361" t="s">
        <v>664</v>
      </c>
      <c r="D943" s="347"/>
      <c r="E943" s="347"/>
      <c r="F943" s="347"/>
      <c r="G943" s="347"/>
      <c r="H943" s="347"/>
      <c r="I943" s="347"/>
      <c r="J943" s="348">
        <v>1011105005394</v>
      </c>
      <c r="K943" s="349"/>
      <c r="L943" s="349"/>
      <c r="M943" s="349"/>
      <c r="N943" s="349"/>
      <c r="O943" s="349"/>
      <c r="P943" s="362" t="s">
        <v>663</v>
      </c>
      <c r="Q943" s="350"/>
      <c r="R943" s="350"/>
      <c r="S943" s="350"/>
      <c r="T943" s="350"/>
      <c r="U943" s="350"/>
      <c r="V943" s="350"/>
      <c r="W943" s="350"/>
      <c r="X943" s="350"/>
      <c r="Y943" s="351">
        <v>28</v>
      </c>
      <c r="Z943" s="352"/>
      <c r="AA943" s="352"/>
      <c r="AB943" s="353"/>
      <c r="AC943" s="354" t="s">
        <v>493</v>
      </c>
      <c r="AD943" s="354"/>
      <c r="AE943" s="354"/>
      <c r="AF943" s="354"/>
      <c r="AG943" s="354"/>
      <c r="AH943" s="355">
        <v>1</v>
      </c>
      <c r="AI943" s="356"/>
      <c r="AJ943" s="356"/>
      <c r="AK943" s="356"/>
      <c r="AL943" s="357">
        <v>84.9</v>
      </c>
      <c r="AM943" s="358"/>
      <c r="AN943" s="358"/>
      <c r="AO943" s="359"/>
      <c r="AP943" s="360"/>
      <c r="AQ943" s="360"/>
      <c r="AR943" s="360"/>
      <c r="AS943" s="360"/>
      <c r="AT943" s="360"/>
      <c r="AU943" s="360"/>
      <c r="AV943" s="360"/>
      <c r="AW943" s="360"/>
      <c r="AX943" s="360"/>
    </row>
    <row r="944" spans="1:50" ht="30" customHeight="1" x14ac:dyDescent="0.15">
      <c r="A944" s="376">
        <v>9</v>
      </c>
      <c r="B944" s="376">
        <v>1</v>
      </c>
      <c r="C944" s="361" t="s">
        <v>664</v>
      </c>
      <c r="D944" s="347"/>
      <c r="E944" s="347"/>
      <c r="F944" s="347"/>
      <c r="G944" s="347"/>
      <c r="H944" s="347"/>
      <c r="I944" s="347"/>
      <c r="J944" s="348">
        <v>1011105005394</v>
      </c>
      <c r="K944" s="349"/>
      <c r="L944" s="349"/>
      <c r="M944" s="349"/>
      <c r="N944" s="349"/>
      <c r="O944" s="349"/>
      <c r="P944" s="362" t="s">
        <v>665</v>
      </c>
      <c r="Q944" s="350"/>
      <c r="R944" s="350"/>
      <c r="S944" s="350"/>
      <c r="T944" s="350"/>
      <c r="U944" s="350"/>
      <c r="V944" s="350"/>
      <c r="W944" s="350"/>
      <c r="X944" s="350"/>
      <c r="Y944" s="351">
        <v>4</v>
      </c>
      <c r="Z944" s="352"/>
      <c r="AA944" s="352"/>
      <c r="AB944" s="353"/>
      <c r="AC944" s="354" t="s">
        <v>493</v>
      </c>
      <c r="AD944" s="354"/>
      <c r="AE944" s="354"/>
      <c r="AF944" s="354"/>
      <c r="AG944" s="354"/>
      <c r="AH944" s="355">
        <v>2</v>
      </c>
      <c r="AI944" s="356"/>
      <c r="AJ944" s="356"/>
      <c r="AK944" s="356"/>
      <c r="AL944" s="357">
        <v>95</v>
      </c>
      <c r="AM944" s="358"/>
      <c r="AN944" s="358"/>
      <c r="AO944" s="359"/>
      <c r="AP944" s="360"/>
      <c r="AQ944" s="360"/>
      <c r="AR944" s="360"/>
      <c r="AS944" s="360"/>
      <c r="AT944" s="360"/>
      <c r="AU944" s="360"/>
      <c r="AV944" s="360"/>
      <c r="AW944" s="360"/>
      <c r="AX944" s="360"/>
    </row>
    <row r="945" spans="1:50" ht="45" customHeight="1" x14ac:dyDescent="0.15">
      <c r="A945" s="376">
        <v>10</v>
      </c>
      <c r="B945" s="376">
        <v>1</v>
      </c>
      <c r="C945" s="361" t="s">
        <v>667</v>
      </c>
      <c r="D945" s="347"/>
      <c r="E945" s="347"/>
      <c r="F945" s="347"/>
      <c r="G945" s="347"/>
      <c r="H945" s="347"/>
      <c r="I945" s="347"/>
      <c r="J945" s="348">
        <v>3011101013151</v>
      </c>
      <c r="K945" s="349"/>
      <c r="L945" s="349"/>
      <c r="M945" s="349"/>
      <c r="N945" s="349"/>
      <c r="O945" s="349"/>
      <c r="P945" s="362" t="s">
        <v>666</v>
      </c>
      <c r="Q945" s="350"/>
      <c r="R945" s="350"/>
      <c r="S945" s="350"/>
      <c r="T945" s="350"/>
      <c r="U945" s="350"/>
      <c r="V945" s="350"/>
      <c r="W945" s="350"/>
      <c r="X945" s="350"/>
      <c r="Y945" s="351">
        <v>25</v>
      </c>
      <c r="Z945" s="352"/>
      <c r="AA945" s="352"/>
      <c r="AB945" s="353"/>
      <c r="AC945" s="354" t="s">
        <v>493</v>
      </c>
      <c r="AD945" s="354"/>
      <c r="AE945" s="354"/>
      <c r="AF945" s="354"/>
      <c r="AG945" s="354"/>
      <c r="AH945" s="355">
        <v>1</v>
      </c>
      <c r="AI945" s="356"/>
      <c r="AJ945" s="356"/>
      <c r="AK945" s="356"/>
      <c r="AL945" s="357">
        <v>81.5</v>
      </c>
      <c r="AM945" s="358"/>
      <c r="AN945" s="358"/>
      <c r="AO945" s="359"/>
      <c r="AP945" s="360"/>
      <c r="AQ945" s="360"/>
      <c r="AR945" s="360"/>
      <c r="AS945" s="360"/>
      <c r="AT945" s="360"/>
      <c r="AU945" s="360"/>
      <c r="AV945" s="360"/>
      <c r="AW945" s="360"/>
      <c r="AX945" s="360"/>
    </row>
    <row r="946" spans="1:50" ht="30" customHeight="1" x14ac:dyDescent="0.15">
      <c r="A946" s="376">
        <v>11</v>
      </c>
      <c r="B946" s="376">
        <v>1</v>
      </c>
      <c r="C946" s="361" t="s">
        <v>668</v>
      </c>
      <c r="D946" s="347"/>
      <c r="E946" s="347"/>
      <c r="F946" s="347"/>
      <c r="G946" s="347"/>
      <c r="H946" s="347"/>
      <c r="I946" s="347"/>
      <c r="J946" s="348">
        <v>2240005002734</v>
      </c>
      <c r="K946" s="349"/>
      <c r="L946" s="349"/>
      <c r="M946" s="349"/>
      <c r="N946" s="349"/>
      <c r="O946" s="349"/>
      <c r="P946" s="362" t="s">
        <v>669</v>
      </c>
      <c r="Q946" s="350"/>
      <c r="R946" s="350"/>
      <c r="S946" s="350"/>
      <c r="T946" s="350"/>
      <c r="U946" s="350"/>
      <c r="V946" s="350"/>
      <c r="W946" s="350"/>
      <c r="X946" s="350"/>
      <c r="Y946" s="351">
        <v>20</v>
      </c>
      <c r="Z946" s="352"/>
      <c r="AA946" s="352"/>
      <c r="AB946" s="353"/>
      <c r="AC946" s="354" t="s">
        <v>493</v>
      </c>
      <c r="AD946" s="354"/>
      <c r="AE946" s="354"/>
      <c r="AF946" s="354"/>
      <c r="AG946" s="354"/>
      <c r="AH946" s="355">
        <v>2</v>
      </c>
      <c r="AI946" s="356"/>
      <c r="AJ946" s="356"/>
      <c r="AK946" s="356"/>
      <c r="AL946" s="357">
        <v>61</v>
      </c>
      <c r="AM946" s="358"/>
      <c r="AN946" s="358"/>
      <c r="AO946" s="359"/>
      <c r="AP946" s="360"/>
      <c r="AQ946" s="360"/>
      <c r="AR946" s="360"/>
      <c r="AS946" s="360"/>
      <c r="AT946" s="360"/>
      <c r="AU946" s="360"/>
      <c r="AV946" s="360"/>
      <c r="AW946" s="360"/>
      <c r="AX946" s="360"/>
    </row>
    <row r="947" spans="1:50" ht="45" customHeight="1" x14ac:dyDescent="0.15">
      <c r="A947" s="376">
        <v>12</v>
      </c>
      <c r="B947" s="376">
        <v>1</v>
      </c>
      <c r="C947" s="361" t="s">
        <v>670</v>
      </c>
      <c r="D947" s="347"/>
      <c r="E947" s="347"/>
      <c r="F947" s="347"/>
      <c r="G947" s="347"/>
      <c r="H947" s="347"/>
      <c r="I947" s="347"/>
      <c r="J947" s="348">
        <v>5010401014584</v>
      </c>
      <c r="K947" s="349"/>
      <c r="L947" s="349"/>
      <c r="M947" s="349"/>
      <c r="N947" s="349"/>
      <c r="O947" s="349"/>
      <c r="P947" s="362" t="s">
        <v>671</v>
      </c>
      <c r="Q947" s="350"/>
      <c r="R947" s="350"/>
      <c r="S947" s="350"/>
      <c r="T947" s="350"/>
      <c r="U947" s="350"/>
      <c r="V947" s="350"/>
      <c r="W947" s="350"/>
      <c r="X947" s="350"/>
      <c r="Y947" s="351">
        <v>10</v>
      </c>
      <c r="Z947" s="352"/>
      <c r="AA947" s="352"/>
      <c r="AB947" s="353"/>
      <c r="AC947" s="354" t="s">
        <v>493</v>
      </c>
      <c r="AD947" s="354"/>
      <c r="AE947" s="354"/>
      <c r="AF947" s="354"/>
      <c r="AG947" s="354"/>
      <c r="AH947" s="355">
        <v>2</v>
      </c>
      <c r="AI947" s="356"/>
      <c r="AJ947" s="356"/>
      <c r="AK947" s="356"/>
      <c r="AL947" s="357">
        <v>95.8</v>
      </c>
      <c r="AM947" s="358"/>
      <c r="AN947" s="358"/>
      <c r="AO947" s="359"/>
      <c r="AP947" s="360"/>
      <c r="AQ947" s="360"/>
      <c r="AR947" s="360"/>
      <c r="AS947" s="360"/>
      <c r="AT947" s="360"/>
      <c r="AU947" s="360"/>
      <c r="AV947" s="360"/>
      <c r="AW947" s="360"/>
      <c r="AX947" s="360"/>
    </row>
    <row r="948" spans="1:50" ht="45" customHeight="1" x14ac:dyDescent="0.15">
      <c r="A948" s="376">
        <v>13</v>
      </c>
      <c r="B948" s="376">
        <v>1</v>
      </c>
      <c r="C948" s="361" t="s">
        <v>686</v>
      </c>
      <c r="D948" s="347"/>
      <c r="E948" s="347"/>
      <c r="F948" s="347"/>
      <c r="G948" s="347"/>
      <c r="H948" s="347"/>
      <c r="I948" s="347"/>
      <c r="J948" s="348">
        <v>8010001012795</v>
      </c>
      <c r="K948" s="349"/>
      <c r="L948" s="349"/>
      <c r="M948" s="349"/>
      <c r="N948" s="349"/>
      <c r="O948" s="349"/>
      <c r="P948" s="362" t="s">
        <v>672</v>
      </c>
      <c r="Q948" s="350"/>
      <c r="R948" s="350"/>
      <c r="S948" s="350"/>
      <c r="T948" s="350"/>
      <c r="U948" s="350"/>
      <c r="V948" s="350"/>
      <c r="W948" s="350"/>
      <c r="X948" s="350"/>
      <c r="Y948" s="351">
        <v>5</v>
      </c>
      <c r="Z948" s="352"/>
      <c r="AA948" s="352"/>
      <c r="AB948" s="353"/>
      <c r="AC948" s="354" t="s">
        <v>494</v>
      </c>
      <c r="AD948" s="354"/>
      <c r="AE948" s="354"/>
      <c r="AF948" s="354"/>
      <c r="AG948" s="354"/>
      <c r="AH948" s="355">
        <v>4</v>
      </c>
      <c r="AI948" s="356"/>
      <c r="AJ948" s="356"/>
      <c r="AK948" s="356"/>
      <c r="AL948" s="357">
        <v>41.4</v>
      </c>
      <c r="AM948" s="358"/>
      <c r="AN948" s="358"/>
      <c r="AO948" s="359"/>
      <c r="AP948" s="360"/>
      <c r="AQ948" s="360"/>
      <c r="AR948" s="360"/>
      <c r="AS948" s="360"/>
      <c r="AT948" s="360"/>
      <c r="AU948" s="360"/>
      <c r="AV948" s="360"/>
      <c r="AW948" s="360"/>
      <c r="AX948" s="360"/>
    </row>
    <row r="949" spans="1:50" ht="30" customHeight="1" x14ac:dyDescent="0.15">
      <c r="A949" s="376">
        <v>14</v>
      </c>
      <c r="B949" s="376">
        <v>1</v>
      </c>
      <c r="C949" s="361" t="s">
        <v>673</v>
      </c>
      <c r="D949" s="347"/>
      <c r="E949" s="347"/>
      <c r="F949" s="347"/>
      <c r="G949" s="347"/>
      <c r="H949" s="347"/>
      <c r="I949" s="347"/>
      <c r="J949" s="348">
        <v>7010001064648</v>
      </c>
      <c r="K949" s="349"/>
      <c r="L949" s="349"/>
      <c r="M949" s="349"/>
      <c r="N949" s="349"/>
      <c r="O949" s="349"/>
      <c r="P949" s="362" t="s">
        <v>674</v>
      </c>
      <c r="Q949" s="350"/>
      <c r="R949" s="350"/>
      <c r="S949" s="350"/>
      <c r="T949" s="350"/>
      <c r="U949" s="350"/>
      <c r="V949" s="350"/>
      <c r="W949" s="350"/>
      <c r="X949" s="350"/>
      <c r="Y949" s="351">
        <v>0.9</v>
      </c>
      <c r="Z949" s="352"/>
      <c r="AA949" s="352"/>
      <c r="AB949" s="353"/>
      <c r="AC949" s="354" t="s">
        <v>196</v>
      </c>
      <c r="AD949" s="354"/>
      <c r="AE949" s="354"/>
      <c r="AF949" s="354"/>
      <c r="AG949" s="354"/>
      <c r="AH949" s="355" t="s">
        <v>675</v>
      </c>
      <c r="AI949" s="356"/>
      <c r="AJ949" s="356"/>
      <c r="AK949" s="356"/>
      <c r="AL949" s="357" t="s">
        <v>675</v>
      </c>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45" customHeight="1" x14ac:dyDescent="0.15">
      <c r="A969" s="376">
        <v>1</v>
      </c>
      <c r="B969" s="376">
        <v>1</v>
      </c>
      <c r="C969" s="361" t="s">
        <v>676</v>
      </c>
      <c r="D969" s="347"/>
      <c r="E969" s="347"/>
      <c r="F969" s="347"/>
      <c r="G969" s="347"/>
      <c r="H969" s="347"/>
      <c r="I969" s="347"/>
      <c r="J969" s="348">
        <v>7020001086014</v>
      </c>
      <c r="K969" s="349"/>
      <c r="L969" s="349"/>
      <c r="M969" s="349"/>
      <c r="N969" s="349"/>
      <c r="O969" s="349"/>
      <c r="P969" s="362" t="s">
        <v>643</v>
      </c>
      <c r="Q969" s="350"/>
      <c r="R969" s="350"/>
      <c r="S969" s="350"/>
      <c r="T969" s="350"/>
      <c r="U969" s="350"/>
      <c r="V969" s="350"/>
      <c r="W969" s="350"/>
      <c r="X969" s="350"/>
      <c r="Y969" s="351">
        <v>3</v>
      </c>
      <c r="Z969" s="352"/>
      <c r="AA969" s="352"/>
      <c r="AB969" s="353"/>
      <c r="AC969" s="363" t="s">
        <v>499</v>
      </c>
      <c r="AD969" s="371"/>
      <c r="AE969" s="371"/>
      <c r="AF969" s="371"/>
      <c r="AG969" s="371"/>
      <c r="AH969" s="372" t="s">
        <v>695</v>
      </c>
      <c r="AI969" s="373"/>
      <c r="AJ969" s="373"/>
      <c r="AK969" s="373"/>
      <c r="AL969" s="357">
        <v>93.7</v>
      </c>
      <c r="AM969" s="358"/>
      <c r="AN969" s="358"/>
      <c r="AO969" s="359"/>
      <c r="AP969" s="360"/>
      <c r="AQ969" s="360"/>
      <c r="AR969" s="360"/>
      <c r="AS969" s="360"/>
      <c r="AT969" s="360"/>
      <c r="AU969" s="360"/>
      <c r="AV969" s="360"/>
      <c r="AW969" s="360"/>
      <c r="AX969" s="360"/>
    </row>
    <row r="970" spans="1:50" ht="45" customHeight="1" x14ac:dyDescent="0.15">
      <c r="A970" s="376">
        <v>2</v>
      </c>
      <c r="B970" s="376">
        <v>1</v>
      </c>
      <c r="C970" s="361" t="s">
        <v>676</v>
      </c>
      <c r="D970" s="347"/>
      <c r="E970" s="347"/>
      <c r="F970" s="347"/>
      <c r="G970" s="347"/>
      <c r="H970" s="347"/>
      <c r="I970" s="347"/>
      <c r="J970" s="348">
        <v>7020001086014</v>
      </c>
      <c r="K970" s="349"/>
      <c r="L970" s="349"/>
      <c r="M970" s="349"/>
      <c r="N970" s="349"/>
      <c r="O970" s="349"/>
      <c r="P970" s="362" t="s">
        <v>642</v>
      </c>
      <c r="Q970" s="350"/>
      <c r="R970" s="350"/>
      <c r="S970" s="350"/>
      <c r="T970" s="350"/>
      <c r="U970" s="350"/>
      <c r="V970" s="350"/>
      <c r="W970" s="350"/>
      <c r="X970" s="350"/>
      <c r="Y970" s="351">
        <v>1</v>
      </c>
      <c r="Z970" s="352"/>
      <c r="AA970" s="352"/>
      <c r="AB970" s="353"/>
      <c r="AC970" s="363" t="s">
        <v>499</v>
      </c>
      <c r="AD970" s="363"/>
      <c r="AE970" s="363"/>
      <c r="AF970" s="363"/>
      <c r="AG970" s="363"/>
      <c r="AH970" s="372" t="s">
        <v>695</v>
      </c>
      <c r="AI970" s="373"/>
      <c r="AJ970" s="373"/>
      <c r="AK970" s="373"/>
      <c r="AL970" s="357">
        <v>93.6</v>
      </c>
      <c r="AM970" s="358"/>
      <c r="AN970" s="358"/>
      <c r="AO970" s="359"/>
      <c r="AP970" s="360"/>
      <c r="AQ970" s="360"/>
      <c r="AR970" s="360"/>
      <c r="AS970" s="360"/>
      <c r="AT970" s="360"/>
      <c r="AU970" s="360"/>
      <c r="AV970" s="360"/>
      <c r="AW970" s="360"/>
      <c r="AX970" s="360"/>
    </row>
    <row r="971" spans="1:50" ht="45" customHeight="1" x14ac:dyDescent="0.15">
      <c r="A971" s="376">
        <v>3</v>
      </c>
      <c r="B971" s="376">
        <v>1</v>
      </c>
      <c r="C971" s="361" t="s">
        <v>676</v>
      </c>
      <c r="D971" s="347"/>
      <c r="E971" s="347"/>
      <c r="F971" s="347"/>
      <c r="G971" s="347"/>
      <c r="H971" s="347"/>
      <c r="I971" s="347"/>
      <c r="J971" s="348">
        <v>7020001086014</v>
      </c>
      <c r="K971" s="349"/>
      <c r="L971" s="349"/>
      <c r="M971" s="349"/>
      <c r="N971" s="349"/>
      <c r="O971" s="349"/>
      <c r="P971" s="362" t="s">
        <v>641</v>
      </c>
      <c r="Q971" s="350"/>
      <c r="R971" s="350"/>
      <c r="S971" s="350"/>
      <c r="T971" s="350"/>
      <c r="U971" s="350"/>
      <c r="V971" s="350"/>
      <c r="W971" s="350"/>
      <c r="X971" s="350"/>
      <c r="Y971" s="351">
        <v>1</v>
      </c>
      <c r="Z971" s="352"/>
      <c r="AA971" s="352"/>
      <c r="AB971" s="353"/>
      <c r="AC971" s="363" t="s">
        <v>499</v>
      </c>
      <c r="AD971" s="363"/>
      <c r="AE971" s="363"/>
      <c r="AF971" s="363"/>
      <c r="AG971" s="363"/>
      <c r="AH971" s="355" t="s">
        <v>695</v>
      </c>
      <c r="AI971" s="356"/>
      <c r="AJ971" s="356"/>
      <c r="AK971" s="356"/>
      <c r="AL971" s="357">
        <v>90.9</v>
      </c>
      <c r="AM971" s="358"/>
      <c r="AN971" s="358"/>
      <c r="AO971" s="359"/>
      <c r="AP971" s="360"/>
      <c r="AQ971" s="360"/>
      <c r="AR971" s="360"/>
      <c r="AS971" s="360"/>
      <c r="AT971" s="360"/>
      <c r="AU971" s="360"/>
      <c r="AV971" s="360"/>
      <c r="AW971" s="360"/>
      <c r="AX971" s="360"/>
    </row>
    <row r="972" spans="1:50" ht="45" customHeight="1" x14ac:dyDescent="0.15">
      <c r="A972" s="376">
        <v>4</v>
      </c>
      <c r="B972" s="376">
        <v>1</v>
      </c>
      <c r="C972" s="361" t="s">
        <v>676</v>
      </c>
      <c r="D972" s="347"/>
      <c r="E972" s="347"/>
      <c r="F972" s="347"/>
      <c r="G972" s="347"/>
      <c r="H972" s="347"/>
      <c r="I972" s="347"/>
      <c r="J972" s="348">
        <v>7020001086014</v>
      </c>
      <c r="K972" s="349"/>
      <c r="L972" s="349"/>
      <c r="M972" s="349"/>
      <c r="N972" s="349"/>
      <c r="O972" s="349"/>
      <c r="P972" s="362" t="s">
        <v>640</v>
      </c>
      <c r="Q972" s="350"/>
      <c r="R972" s="350"/>
      <c r="S972" s="350"/>
      <c r="T972" s="350"/>
      <c r="U972" s="350"/>
      <c r="V972" s="350"/>
      <c r="W972" s="350"/>
      <c r="X972" s="350"/>
      <c r="Y972" s="351">
        <v>0.1</v>
      </c>
      <c r="Z972" s="352"/>
      <c r="AA972" s="352"/>
      <c r="AB972" s="353"/>
      <c r="AC972" s="363" t="s">
        <v>499</v>
      </c>
      <c r="AD972" s="363"/>
      <c r="AE972" s="363"/>
      <c r="AF972" s="363"/>
      <c r="AG972" s="363"/>
      <c r="AH972" s="355" t="s">
        <v>695</v>
      </c>
      <c r="AI972" s="356"/>
      <c r="AJ972" s="356"/>
      <c r="AK972" s="356"/>
      <c r="AL972" s="357">
        <v>94</v>
      </c>
      <c r="AM972" s="358"/>
      <c r="AN972" s="358"/>
      <c r="AO972" s="359"/>
      <c r="AP972" s="360"/>
      <c r="AQ972" s="360"/>
      <c r="AR972" s="360"/>
      <c r="AS972" s="360"/>
      <c r="AT972" s="360"/>
      <c r="AU972" s="360"/>
      <c r="AV972" s="360"/>
      <c r="AW972" s="360"/>
      <c r="AX972" s="360"/>
    </row>
    <row r="973" spans="1:50" ht="45" customHeight="1" x14ac:dyDescent="0.15">
      <c r="A973" s="376">
        <v>5</v>
      </c>
      <c r="B973" s="376">
        <v>1</v>
      </c>
      <c r="C973" s="361" t="s">
        <v>677</v>
      </c>
      <c r="D973" s="347"/>
      <c r="E973" s="347"/>
      <c r="F973" s="347"/>
      <c r="G973" s="347"/>
      <c r="H973" s="347"/>
      <c r="I973" s="347"/>
      <c r="J973" s="348">
        <v>7010401022916</v>
      </c>
      <c r="K973" s="349"/>
      <c r="L973" s="349"/>
      <c r="M973" s="349"/>
      <c r="N973" s="349"/>
      <c r="O973" s="349"/>
      <c r="P973" s="362" t="s">
        <v>678</v>
      </c>
      <c r="Q973" s="350"/>
      <c r="R973" s="350"/>
      <c r="S973" s="350"/>
      <c r="T973" s="350"/>
      <c r="U973" s="350"/>
      <c r="V973" s="350"/>
      <c r="W973" s="350"/>
      <c r="X973" s="350"/>
      <c r="Y973" s="351">
        <v>1</v>
      </c>
      <c r="Z973" s="352"/>
      <c r="AA973" s="352"/>
      <c r="AB973" s="353"/>
      <c r="AC973" s="354" t="s">
        <v>499</v>
      </c>
      <c r="AD973" s="354"/>
      <c r="AE973" s="354"/>
      <c r="AF973" s="354"/>
      <c r="AG973" s="354"/>
      <c r="AH973" s="355" t="s">
        <v>695</v>
      </c>
      <c r="AI973" s="356"/>
      <c r="AJ973" s="356"/>
      <c r="AK973" s="356"/>
      <c r="AL973" s="357">
        <v>99.4</v>
      </c>
      <c r="AM973" s="358"/>
      <c r="AN973" s="358"/>
      <c r="AO973" s="359"/>
      <c r="AP973" s="360"/>
      <c r="AQ973" s="360"/>
      <c r="AR973" s="360"/>
      <c r="AS973" s="360"/>
      <c r="AT973" s="360"/>
      <c r="AU973" s="360"/>
      <c r="AV973" s="360"/>
      <c r="AW973" s="360"/>
      <c r="AX973" s="360"/>
    </row>
    <row r="974" spans="1:50" ht="45" customHeight="1" x14ac:dyDescent="0.15">
      <c r="A974" s="376">
        <v>6</v>
      </c>
      <c r="B974" s="376">
        <v>1</v>
      </c>
      <c r="C974" s="361" t="s">
        <v>662</v>
      </c>
      <c r="D974" s="347"/>
      <c r="E974" s="347"/>
      <c r="F974" s="347"/>
      <c r="G974" s="347"/>
      <c r="H974" s="347"/>
      <c r="I974" s="347"/>
      <c r="J974" s="348">
        <v>5010601015011</v>
      </c>
      <c r="K974" s="349"/>
      <c r="L974" s="349"/>
      <c r="M974" s="349"/>
      <c r="N974" s="349"/>
      <c r="O974" s="349"/>
      <c r="P974" s="362" t="s">
        <v>679</v>
      </c>
      <c r="Q974" s="350"/>
      <c r="R974" s="350"/>
      <c r="S974" s="350"/>
      <c r="T974" s="350"/>
      <c r="U974" s="350"/>
      <c r="V974" s="350"/>
      <c r="W974" s="350"/>
      <c r="X974" s="350"/>
      <c r="Y974" s="351">
        <v>0.7</v>
      </c>
      <c r="Z974" s="352"/>
      <c r="AA974" s="352"/>
      <c r="AB974" s="353"/>
      <c r="AC974" s="354" t="s">
        <v>499</v>
      </c>
      <c r="AD974" s="354"/>
      <c r="AE974" s="354"/>
      <c r="AF974" s="354"/>
      <c r="AG974" s="354"/>
      <c r="AH974" s="355" t="s">
        <v>695</v>
      </c>
      <c r="AI974" s="356"/>
      <c r="AJ974" s="356"/>
      <c r="AK974" s="356"/>
      <c r="AL974" s="357">
        <v>86.9</v>
      </c>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0" customHeight="1" x14ac:dyDescent="0.15">
      <c r="A1002" s="376">
        <v>1</v>
      </c>
      <c r="B1002" s="376">
        <v>1</v>
      </c>
      <c r="C1002" s="361" t="s">
        <v>644</v>
      </c>
      <c r="D1002" s="347"/>
      <c r="E1002" s="347"/>
      <c r="F1002" s="347"/>
      <c r="G1002" s="347"/>
      <c r="H1002" s="347"/>
      <c r="I1002" s="347"/>
      <c r="J1002" s="348">
        <v>1120905003729</v>
      </c>
      <c r="K1002" s="349"/>
      <c r="L1002" s="349"/>
      <c r="M1002" s="349"/>
      <c r="N1002" s="349"/>
      <c r="O1002" s="349"/>
      <c r="P1002" s="362" t="s">
        <v>637</v>
      </c>
      <c r="Q1002" s="350"/>
      <c r="R1002" s="350"/>
      <c r="S1002" s="350"/>
      <c r="T1002" s="350"/>
      <c r="U1002" s="350"/>
      <c r="V1002" s="350"/>
      <c r="W1002" s="350"/>
      <c r="X1002" s="350"/>
      <c r="Y1002" s="351">
        <v>1593</v>
      </c>
      <c r="Z1002" s="352"/>
      <c r="AA1002" s="352"/>
      <c r="AB1002" s="353"/>
      <c r="AC1002" s="363" t="s">
        <v>500</v>
      </c>
      <c r="AD1002" s="371"/>
      <c r="AE1002" s="371"/>
      <c r="AF1002" s="371"/>
      <c r="AG1002" s="371"/>
      <c r="AH1002" s="372" t="s">
        <v>675</v>
      </c>
      <c r="AI1002" s="373"/>
      <c r="AJ1002" s="373"/>
      <c r="AK1002" s="373"/>
      <c r="AL1002" s="357">
        <v>100</v>
      </c>
      <c r="AM1002" s="358"/>
      <c r="AN1002" s="358"/>
      <c r="AO1002" s="359"/>
      <c r="AP1002" s="360" t="s">
        <v>680</v>
      </c>
      <c r="AQ1002" s="360"/>
      <c r="AR1002" s="360"/>
      <c r="AS1002" s="360"/>
      <c r="AT1002" s="360"/>
      <c r="AU1002" s="360"/>
      <c r="AV1002" s="360"/>
      <c r="AW1002" s="360"/>
      <c r="AX1002" s="360"/>
    </row>
    <row r="1003" spans="1:50" ht="30" customHeight="1" x14ac:dyDescent="0.15">
      <c r="A1003" s="376">
        <v>2</v>
      </c>
      <c r="B1003" s="376">
        <v>1</v>
      </c>
      <c r="C1003" s="361" t="s">
        <v>644</v>
      </c>
      <c r="D1003" s="347"/>
      <c r="E1003" s="347"/>
      <c r="F1003" s="347"/>
      <c r="G1003" s="347"/>
      <c r="H1003" s="347"/>
      <c r="I1003" s="347"/>
      <c r="J1003" s="348">
        <v>1120905003729</v>
      </c>
      <c r="K1003" s="349"/>
      <c r="L1003" s="349"/>
      <c r="M1003" s="349"/>
      <c r="N1003" s="349"/>
      <c r="O1003" s="349"/>
      <c r="P1003" s="362" t="s">
        <v>638</v>
      </c>
      <c r="Q1003" s="350"/>
      <c r="R1003" s="350"/>
      <c r="S1003" s="350"/>
      <c r="T1003" s="350"/>
      <c r="U1003" s="350"/>
      <c r="V1003" s="350"/>
      <c r="W1003" s="350"/>
      <c r="X1003" s="350"/>
      <c r="Y1003" s="351">
        <v>36</v>
      </c>
      <c r="Z1003" s="352"/>
      <c r="AA1003" s="352"/>
      <c r="AB1003" s="353"/>
      <c r="AC1003" s="363" t="s">
        <v>500</v>
      </c>
      <c r="AD1003" s="363"/>
      <c r="AE1003" s="363"/>
      <c r="AF1003" s="363"/>
      <c r="AG1003" s="363"/>
      <c r="AH1003" s="372" t="s">
        <v>675</v>
      </c>
      <c r="AI1003" s="373"/>
      <c r="AJ1003" s="373"/>
      <c r="AK1003" s="373"/>
      <c r="AL1003" s="357">
        <v>100</v>
      </c>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t="s">
        <v>682</v>
      </c>
      <c r="D1102" s="374"/>
      <c r="E1102" s="147" t="s">
        <v>677</v>
      </c>
      <c r="F1102" s="375"/>
      <c r="G1102" s="375"/>
      <c r="H1102" s="375"/>
      <c r="I1102" s="375"/>
      <c r="J1102" s="348">
        <v>7010401022916</v>
      </c>
      <c r="K1102" s="349"/>
      <c r="L1102" s="349"/>
      <c r="M1102" s="349"/>
      <c r="N1102" s="349"/>
      <c r="O1102" s="349"/>
      <c r="P1102" s="362" t="s">
        <v>681</v>
      </c>
      <c r="Q1102" s="350"/>
      <c r="R1102" s="350"/>
      <c r="S1102" s="350"/>
      <c r="T1102" s="350"/>
      <c r="U1102" s="350"/>
      <c r="V1102" s="350"/>
      <c r="W1102" s="350"/>
      <c r="X1102" s="350"/>
      <c r="Y1102" s="351">
        <v>626</v>
      </c>
      <c r="Z1102" s="352"/>
      <c r="AA1102" s="352"/>
      <c r="AB1102" s="353"/>
      <c r="AC1102" s="354" t="s">
        <v>494</v>
      </c>
      <c r="AD1102" s="354"/>
      <c r="AE1102" s="354"/>
      <c r="AF1102" s="354"/>
      <c r="AG1102" s="354"/>
      <c r="AH1102" s="355">
        <v>1</v>
      </c>
      <c r="AI1102" s="356"/>
      <c r="AJ1102" s="356"/>
      <c r="AK1102" s="356"/>
      <c r="AL1102" s="357">
        <v>98.6</v>
      </c>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37">
      <formula>IF(RIGHT(TEXT(P14,"0.#"),1)=".",FALSE,TRUE)</formula>
    </cfRule>
    <cfRule type="expression" dxfId="2828" priority="14038">
      <formula>IF(RIGHT(TEXT(P14,"0.#"),1)=".",TRUE,FALSE)</formula>
    </cfRule>
  </conditionalFormatting>
  <conditionalFormatting sqref="AE32">
    <cfRule type="expression" dxfId="2827" priority="14027">
      <formula>IF(RIGHT(TEXT(AE32,"0.#"),1)=".",FALSE,TRUE)</formula>
    </cfRule>
    <cfRule type="expression" dxfId="2826" priority="14028">
      <formula>IF(RIGHT(TEXT(AE32,"0.#"),1)=".",TRUE,FALSE)</formula>
    </cfRule>
  </conditionalFormatting>
  <conditionalFormatting sqref="P18:AX18">
    <cfRule type="expression" dxfId="2825" priority="13913">
      <formula>IF(RIGHT(TEXT(P18,"0.#"),1)=".",FALSE,TRUE)</formula>
    </cfRule>
    <cfRule type="expression" dxfId="2824" priority="13914">
      <formula>IF(RIGHT(TEXT(P18,"0.#"),1)=".",TRUE,FALSE)</formula>
    </cfRule>
  </conditionalFormatting>
  <conditionalFormatting sqref="Y782">
    <cfRule type="expression" dxfId="2823" priority="13909">
      <formula>IF(RIGHT(TEXT(Y782,"0.#"),1)=".",FALSE,TRUE)</formula>
    </cfRule>
    <cfRule type="expression" dxfId="2822" priority="13910">
      <formula>IF(RIGHT(TEXT(Y782,"0.#"),1)=".",TRUE,FALSE)</formula>
    </cfRule>
  </conditionalFormatting>
  <conditionalFormatting sqref="Y791">
    <cfRule type="expression" dxfId="2821" priority="13905">
      <formula>IF(RIGHT(TEXT(Y791,"0.#"),1)=".",FALSE,TRUE)</formula>
    </cfRule>
    <cfRule type="expression" dxfId="2820" priority="13906">
      <formula>IF(RIGHT(TEXT(Y791,"0.#"),1)=".",TRUE,FALSE)</formula>
    </cfRule>
  </conditionalFormatting>
  <conditionalFormatting sqref="Y822:Y829 Y820 Y809 Y796:Y803 Y794 Y812:Y816">
    <cfRule type="expression" dxfId="2819" priority="13687">
      <formula>IF(RIGHT(TEXT(Y794,"0.#"),1)=".",FALSE,TRUE)</formula>
    </cfRule>
    <cfRule type="expression" dxfId="2818" priority="13688">
      <formula>IF(RIGHT(TEXT(Y794,"0.#"),1)=".",TRUE,FALSE)</formula>
    </cfRule>
  </conditionalFormatting>
  <conditionalFormatting sqref="P15:AX15 P13:AX13 P16:AQ17">
    <cfRule type="expression" dxfId="2817" priority="13735">
      <formula>IF(RIGHT(TEXT(P13,"0.#"),1)=".",FALSE,TRUE)</formula>
    </cfRule>
    <cfRule type="expression" dxfId="2816" priority="13736">
      <formula>IF(RIGHT(TEXT(P13,"0.#"),1)=".",TRUE,FALSE)</formula>
    </cfRule>
  </conditionalFormatting>
  <conditionalFormatting sqref="P19:AJ19">
    <cfRule type="expression" dxfId="2815" priority="13733">
      <formula>IF(RIGHT(TEXT(P19,"0.#"),1)=".",FALSE,TRUE)</formula>
    </cfRule>
    <cfRule type="expression" dxfId="2814" priority="13734">
      <formula>IF(RIGHT(TEXT(P19,"0.#"),1)=".",TRUE,FALSE)</formula>
    </cfRule>
  </conditionalFormatting>
  <conditionalFormatting sqref="AE101 AQ101">
    <cfRule type="expression" dxfId="2813" priority="13725">
      <formula>IF(RIGHT(TEXT(AE101,"0.#"),1)=".",FALSE,TRUE)</formula>
    </cfRule>
    <cfRule type="expression" dxfId="2812" priority="13726">
      <formula>IF(RIGHT(TEXT(AE101,"0.#"),1)=".",TRUE,FALSE)</formula>
    </cfRule>
  </conditionalFormatting>
  <conditionalFormatting sqref="Y783:Y790 Y781">
    <cfRule type="expression" dxfId="2811" priority="13711">
      <formula>IF(RIGHT(TEXT(Y781,"0.#"),1)=".",FALSE,TRUE)</formula>
    </cfRule>
    <cfRule type="expression" dxfId="2810" priority="13712">
      <formula>IF(RIGHT(TEXT(Y781,"0.#"),1)=".",TRUE,FALSE)</formula>
    </cfRule>
  </conditionalFormatting>
  <conditionalFormatting sqref="AU782">
    <cfRule type="expression" dxfId="2809" priority="13709">
      <formula>IF(RIGHT(TEXT(AU782,"0.#"),1)=".",FALSE,TRUE)</formula>
    </cfRule>
    <cfRule type="expression" dxfId="2808" priority="13710">
      <formula>IF(RIGHT(TEXT(AU782,"0.#"),1)=".",TRUE,FALSE)</formula>
    </cfRule>
  </conditionalFormatting>
  <conditionalFormatting sqref="AU791">
    <cfRule type="expression" dxfId="2807" priority="13707">
      <formula>IF(RIGHT(TEXT(AU791,"0.#"),1)=".",FALSE,TRUE)</formula>
    </cfRule>
    <cfRule type="expression" dxfId="2806" priority="13708">
      <formula>IF(RIGHT(TEXT(AU791,"0.#"),1)=".",TRUE,FALSE)</formula>
    </cfRule>
  </conditionalFormatting>
  <conditionalFormatting sqref="AU783:AU790 AU781">
    <cfRule type="expression" dxfId="2805" priority="13705">
      <formula>IF(RIGHT(TEXT(AU781,"0.#"),1)=".",FALSE,TRUE)</formula>
    </cfRule>
    <cfRule type="expression" dxfId="2804" priority="13706">
      <formula>IF(RIGHT(TEXT(AU781,"0.#"),1)=".",TRUE,FALSE)</formula>
    </cfRule>
  </conditionalFormatting>
  <conditionalFormatting sqref="Y821 Y808 Y795">
    <cfRule type="expression" dxfId="2803" priority="13691">
      <formula>IF(RIGHT(TEXT(Y795,"0.#"),1)=".",FALSE,TRUE)</formula>
    </cfRule>
    <cfRule type="expression" dxfId="2802" priority="13692">
      <formula>IF(RIGHT(TEXT(Y795,"0.#"),1)=".",TRUE,FALSE)</formula>
    </cfRule>
  </conditionalFormatting>
  <conditionalFormatting sqref="Y830 Y817 Y804">
    <cfRule type="expression" dxfId="2801" priority="13689">
      <formula>IF(RIGHT(TEXT(Y804,"0.#"),1)=".",FALSE,TRUE)</formula>
    </cfRule>
    <cfRule type="expression" dxfId="2800" priority="13690">
      <formula>IF(RIGHT(TEXT(Y804,"0.#"),1)=".",TRUE,FALSE)</formula>
    </cfRule>
  </conditionalFormatting>
  <conditionalFormatting sqref="AU821">
    <cfRule type="expression" dxfId="2799" priority="13685">
      <formula>IF(RIGHT(TEXT(AU821,"0.#"),1)=".",FALSE,TRUE)</formula>
    </cfRule>
    <cfRule type="expression" dxfId="2798" priority="13686">
      <formula>IF(RIGHT(TEXT(AU821,"0.#"),1)=".",TRUE,FALSE)</formula>
    </cfRule>
  </conditionalFormatting>
  <conditionalFormatting sqref="AU830 AU817 AU804">
    <cfRule type="expression" dxfId="2797" priority="13683">
      <formula>IF(RIGHT(TEXT(AU804,"0.#"),1)=".",FALSE,TRUE)</formula>
    </cfRule>
    <cfRule type="expression" dxfId="2796" priority="13684">
      <formula>IF(RIGHT(TEXT(AU804,"0.#"),1)=".",TRUE,FALSE)</formula>
    </cfRule>
  </conditionalFormatting>
  <conditionalFormatting sqref="AU822:AU829 AU820 AU810:AU816">
    <cfRule type="expression" dxfId="2795" priority="13681">
      <formula>IF(RIGHT(TEXT(AU810,"0.#"),1)=".",FALSE,TRUE)</formula>
    </cfRule>
    <cfRule type="expression" dxfId="2794" priority="13682">
      <formula>IF(RIGHT(TEXT(AU810,"0.#"),1)=".",TRUE,FALSE)</formula>
    </cfRule>
  </conditionalFormatting>
  <conditionalFormatting sqref="AM87">
    <cfRule type="expression" dxfId="2793" priority="13335">
      <formula>IF(RIGHT(TEXT(AM87,"0.#"),1)=".",FALSE,TRUE)</formula>
    </cfRule>
    <cfRule type="expression" dxfId="2792" priority="13336">
      <formula>IF(RIGHT(TEXT(AM87,"0.#"),1)=".",TRUE,FALSE)</formula>
    </cfRule>
  </conditionalFormatting>
  <conditionalFormatting sqref="AE55">
    <cfRule type="expression" dxfId="2791" priority="13403">
      <formula>IF(RIGHT(TEXT(AE55,"0.#"),1)=".",FALSE,TRUE)</formula>
    </cfRule>
    <cfRule type="expression" dxfId="2790" priority="13404">
      <formula>IF(RIGHT(TEXT(AE55,"0.#"),1)=".",TRUE,FALSE)</formula>
    </cfRule>
  </conditionalFormatting>
  <conditionalFormatting sqref="AI55">
    <cfRule type="expression" dxfId="2789" priority="13401">
      <formula>IF(RIGHT(TEXT(AI55,"0.#"),1)=".",FALSE,TRUE)</formula>
    </cfRule>
    <cfRule type="expression" dxfId="2788" priority="13402">
      <formula>IF(RIGHT(TEXT(AI55,"0.#"),1)=".",TRUE,FALSE)</formula>
    </cfRule>
  </conditionalFormatting>
  <conditionalFormatting sqref="AM34">
    <cfRule type="expression" dxfId="2787" priority="13481">
      <formula>IF(RIGHT(TEXT(AM34,"0.#"),1)=".",FALSE,TRUE)</formula>
    </cfRule>
    <cfRule type="expression" dxfId="2786" priority="13482">
      <formula>IF(RIGHT(TEXT(AM34,"0.#"),1)=".",TRUE,FALSE)</formula>
    </cfRule>
  </conditionalFormatting>
  <conditionalFormatting sqref="AE33">
    <cfRule type="expression" dxfId="2785" priority="13495">
      <formula>IF(RIGHT(TEXT(AE33,"0.#"),1)=".",FALSE,TRUE)</formula>
    </cfRule>
    <cfRule type="expression" dxfId="2784" priority="13496">
      <formula>IF(RIGHT(TEXT(AE33,"0.#"),1)=".",TRUE,FALSE)</formula>
    </cfRule>
  </conditionalFormatting>
  <conditionalFormatting sqref="AE34">
    <cfRule type="expression" dxfId="2783" priority="13493">
      <formula>IF(RIGHT(TEXT(AE34,"0.#"),1)=".",FALSE,TRUE)</formula>
    </cfRule>
    <cfRule type="expression" dxfId="2782" priority="13494">
      <formula>IF(RIGHT(TEXT(AE34,"0.#"),1)=".",TRUE,FALSE)</formula>
    </cfRule>
  </conditionalFormatting>
  <conditionalFormatting sqref="AI34">
    <cfRule type="expression" dxfId="2781" priority="13491">
      <formula>IF(RIGHT(TEXT(AI34,"0.#"),1)=".",FALSE,TRUE)</formula>
    </cfRule>
    <cfRule type="expression" dxfId="2780" priority="13492">
      <formula>IF(RIGHT(TEXT(AI34,"0.#"),1)=".",TRUE,FALSE)</formula>
    </cfRule>
  </conditionalFormatting>
  <conditionalFormatting sqref="AI33">
    <cfRule type="expression" dxfId="2779" priority="13489">
      <formula>IF(RIGHT(TEXT(AI33,"0.#"),1)=".",FALSE,TRUE)</formula>
    </cfRule>
    <cfRule type="expression" dxfId="2778" priority="13490">
      <formula>IF(RIGHT(TEXT(AI33,"0.#"),1)=".",TRUE,FALSE)</formula>
    </cfRule>
  </conditionalFormatting>
  <conditionalFormatting sqref="AI32">
    <cfRule type="expression" dxfId="2777" priority="13487">
      <formula>IF(RIGHT(TEXT(AI32,"0.#"),1)=".",FALSE,TRUE)</formula>
    </cfRule>
    <cfRule type="expression" dxfId="2776" priority="13488">
      <formula>IF(RIGHT(TEXT(AI32,"0.#"),1)=".",TRUE,FALSE)</formula>
    </cfRule>
  </conditionalFormatting>
  <conditionalFormatting sqref="AM32">
    <cfRule type="expression" dxfId="2775" priority="13485">
      <formula>IF(RIGHT(TEXT(AM32,"0.#"),1)=".",FALSE,TRUE)</formula>
    </cfRule>
    <cfRule type="expression" dxfId="2774" priority="13486">
      <formula>IF(RIGHT(TEXT(AM32,"0.#"),1)=".",TRUE,FALSE)</formula>
    </cfRule>
  </conditionalFormatting>
  <conditionalFormatting sqref="AM33">
    <cfRule type="expression" dxfId="2773" priority="13483">
      <formula>IF(RIGHT(TEXT(AM33,"0.#"),1)=".",FALSE,TRUE)</formula>
    </cfRule>
    <cfRule type="expression" dxfId="2772" priority="13484">
      <formula>IF(RIGHT(TEXT(AM33,"0.#"),1)=".",TRUE,FALSE)</formula>
    </cfRule>
  </conditionalFormatting>
  <conditionalFormatting sqref="AQ32:AQ34">
    <cfRule type="expression" dxfId="2771" priority="13475">
      <formula>IF(RIGHT(TEXT(AQ32,"0.#"),1)=".",FALSE,TRUE)</formula>
    </cfRule>
    <cfRule type="expression" dxfId="2770" priority="13476">
      <formula>IF(RIGHT(TEXT(AQ32,"0.#"),1)=".",TRUE,FALSE)</formula>
    </cfRule>
  </conditionalFormatting>
  <conditionalFormatting sqref="AU32:AU34">
    <cfRule type="expression" dxfId="2769" priority="13473">
      <formula>IF(RIGHT(TEXT(AU32,"0.#"),1)=".",FALSE,TRUE)</formula>
    </cfRule>
    <cfRule type="expression" dxfId="2768" priority="13474">
      <formula>IF(RIGHT(TEXT(AU32,"0.#"),1)=".",TRUE,FALSE)</formula>
    </cfRule>
  </conditionalFormatting>
  <conditionalFormatting sqref="AE53">
    <cfRule type="expression" dxfId="2767" priority="13407">
      <formula>IF(RIGHT(TEXT(AE53,"0.#"),1)=".",FALSE,TRUE)</formula>
    </cfRule>
    <cfRule type="expression" dxfId="2766" priority="13408">
      <formula>IF(RIGHT(TEXT(AE53,"0.#"),1)=".",TRUE,FALSE)</formula>
    </cfRule>
  </conditionalFormatting>
  <conditionalFormatting sqref="AE54">
    <cfRule type="expression" dxfId="2765" priority="13405">
      <formula>IF(RIGHT(TEXT(AE54,"0.#"),1)=".",FALSE,TRUE)</formula>
    </cfRule>
    <cfRule type="expression" dxfId="2764" priority="13406">
      <formula>IF(RIGHT(TEXT(AE54,"0.#"),1)=".",TRUE,FALSE)</formula>
    </cfRule>
  </conditionalFormatting>
  <conditionalFormatting sqref="AI54">
    <cfRule type="expression" dxfId="2763" priority="13399">
      <formula>IF(RIGHT(TEXT(AI54,"0.#"),1)=".",FALSE,TRUE)</formula>
    </cfRule>
    <cfRule type="expression" dxfId="2762" priority="13400">
      <formula>IF(RIGHT(TEXT(AI54,"0.#"),1)=".",TRUE,FALSE)</formula>
    </cfRule>
  </conditionalFormatting>
  <conditionalFormatting sqref="AI53">
    <cfRule type="expression" dxfId="2761" priority="13397">
      <formula>IF(RIGHT(TEXT(AI53,"0.#"),1)=".",FALSE,TRUE)</formula>
    </cfRule>
    <cfRule type="expression" dxfId="2760" priority="13398">
      <formula>IF(RIGHT(TEXT(AI53,"0.#"),1)=".",TRUE,FALSE)</formula>
    </cfRule>
  </conditionalFormatting>
  <conditionalFormatting sqref="AM53">
    <cfRule type="expression" dxfId="2759" priority="13395">
      <formula>IF(RIGHT(TEXT(AM53,"0.#"),1)=".",FALSE,TRUE)</formula>
    </cfRule>
    <cfRule type="expression" dxfId="2758" priority="13396">
      <formula>IF(RIGHT(TEXT(AM53,"0.#"),1)=".",TRUE,FALSE)</formula>
    </cfRule>
  </conditionalFormatting>
  <conditionalFormatting sqref="AM54">
    <cfRule type="expression" dxfId="2757" priority="13393">
      <formula>IF(RIGHT(TEXT(AM54,"0.#"),1)=".",FALSE,TRUE)</formula>
    </cfRule>
    <cfRule type="expression" dxfId="2756" priority="13394">
      <formula>IF(RIGHT(TEXT(AM54,"0.#"),1)=".",TRUE,FALSE)</formula>
    </cfRule>
  </conditionalFormatting>
  <conditionalFormatting sqref="AM55">
    <cfRule type="expression" dxfId="2755" priority="13391">
      <formula>IF(RIGHT(TEXT(AM55,"0.#"),1)=".",FALSE,TRUE)</formula>
    </cfRule>
    <cfRule type="expression" dxfId="2754" priority="13392">
      <formula>IF(RIGHT(TEXT(AM55,"0.#"),1)=".",TRUE,FALSE)</formula>
    </cfRule>
  </conditionalFormatting>
  <conditionalFormatting sqref="AE60">
    <cfRule type="expression" dxfId="2753" priority="13377">
      <formula>IF(RIGHT(TEXT(AE60,"0.#"),1)=".",FALSE,TRUE)</formula>
    </cfRule>
    <cfRule type="expression" dxfId="2752" priority="13378">
      <formula>IF(RIGHT(TEXT(AE60,"0.#"),1)=".",TRUE,FALSE)</formula>
    </cfRule>
  </conditionalFormatting>
  <conditionalFormatting sqref="AE61">
    <cfRule type="expression" dxfId="2751" priority="13375">
      <formula>IF(RIGHT(TEXT(AE61,"0.#"),1)=".",FALSE,TRUE)</formula>
    </cfRule>
    <cfRule type="expression" dxfId="2750" priority="13376">
      <formula>IF(RIGHT(TEXT(AE61,"0.#"),1)=".",TRUE,FALSE)</formula>
    </cfRule>
  </conditionalFormatting>
  <conditionalFormatting sqref="AE62">
    <cfRule type="expression" dxfId="2749" priority="13373">
      <formula>IF(RIGHT(TEXT(AE62,"0.#"),1)=".",FALSE,TRUE)</formula>
    </cfRule>
    <cfRule type="expression" dxfId="2748" priority="13374">
      <formula>IF(RIGHT(TEXT(AE62,"0.#"),1)=".",TRUE,FALSE)</formula>
    </cfRule>
  </conditionalFormatting>
  <conditionalFormatting sqref="AI62">
    <cfRule type="expression" dxfId="2747" priority="13371">
      <formula>IF(RIGHT(TEXT(AI62,"0.#"),1)=".",FALSE,TRUE)</formula>
    </cfRule>
    <cfRule type="expression" dxfId="2746" priority="13372">
      <formula>IF(RIGHT(TEXT(AI62,"0.#"),1)=".",TRUE,FALSE)</formula>
    </cfRule>
  </conditionalFormatting>
  <conditionalFormatting sqref="AI61">
    <cfRule type="expression" dxfId="2745" priority="13369">
      <formula>IF(RIGHT(TEXT(AI61,"0.#"),1)=".",FALSE,TRUE)</formula>
    </cfRule>
    <cfRule type="expression" dxfId="2744" priority="13370">
      <formula>IF(RIGHT(TEXT(AI61,"0.#"),1)=".",TRUE,FALSE)</formula>
    </cfRule>
  </conditionalFormatting>
  <conditionalFormatting sqref="AI60">
    <cfRule type="expression" dxfId="2743" priority="13367">
      <formula>IF(RIGHT(TEXT(AI60,"0.#"),1)=".",FALSE,TRUE)</formula>
    </cfRule>
    <cfRule type="expression" dxfId="2742" priority="13368">
      <formula>IF(RIGHT(TEXT(AI60,"0.#"),1)=".",TRUE,FALSE)</formula>
    </cfRule>
  </conditionalFormatting>
  <conditionalFormatting sqref="AM60">
    <cfRule type="expression" dxfId="2741" priority="13365">
      <formula>IF(RIGHT(TEXT(AM60,"0.#"),1)=".",FALSE,TRUE)</formula>
    </cfRule>
    <cfRule type="expression" dxfId="2740" priority="13366">
      <formula>IF(RIGHT(TEXT(AM60,"0.#"),1)=".",TRUE,FALSE)</formula>
    </cfRule>
  </conditionalFormatting>
  <conditionalFormatting sqref="AM61">
    <cfRule type="expression" dxfId="2739" priority="13363">
      <formula>IF(RIGHT(TEXT(AM61,"0.#"),1)=".",FALSE,TRUE)</formula>
    </cfRule>
    <cfRule type="expression" dxfId="2738" priority="13364">
      <formula>IF(RIGHT(TEXT(AM61,"0.#"),1)=".",TRUE,FALSE)</formula>
    </cfRule>
  </conditionalFormatting>
  <conditionalFormatting sqref="AM62">
    <cfRule type="expression" dxfId="2737" priority="13361">
      <formula>IF(RIGHT(TEXT(AM62,"0.#"),1)=".",FALSE,TRUE)</formula>
    </cfRule>
    <cfRule type="expression" dxfId="2736" priority="13362">
      <formula>IF(RIGHT(TEXT(AM62,"0.#"),1)=".",TRUE,FALSE)</formula>
    </cfRule>
  </conditionalFormatting>
  <conditionalFormatting sqref="AE87">
    <cfRule type="expression" dxfId="2735" priority="13347">
      <formula>IF(RIGHT(TEXT(AE87,"0.#"),1)=".",FALSE,TRUE)</formula>
    </cfRule>
    <cfRule type="expression" dxfId="2734" priority="13348">
      <formula>IF(RIGHT(TEXT(AE87,"0.#"),1)=".",TRUE,FALSE)</formula>
    </cfRule>
  </conditionalFormatting>
  <conditionalFormatting sqref="AE88">
    <cfRule type="expression" dxfId="2733" priority="13345">
      <formula>IF(RIGHT(TEXT(AE88,"0.#"),1)=".",FALSE,TRUE)</formula>
    </cfRule>
    <cfRule type="expression" dxfId="2732" priority="13346">
      <formula>IF(RIGHT(TEXT(AE88,"0.#"),1)=".",TRUE,FALSE)</formula>
    </cfRule>
  </conditionalFormatting>
  <conditionalFormatting sqref="AE89">
    <cfRule type="expression" dxfId="2731" priority="13343">
      <formula>IF(RIGHT(TEXT(AE89,"0.#"),1)=".",FALSE,TRUE)</formula>
    </cfRule>
    <cfRule type="expression" dxfId="2730" priority="13344">
      <formula>IF(RIGHT(TEXT(AE89,"0.#"),1)=".",TRUE,FALSE)</formula>
    </cfRule>
  </conditionalFormatting>
  <conditionalFormatting sqref="AI89">
    <cfRule type="expression" dxfId="2729" priority="13341">
      <formula>IF(RIGHT(TEXT(AI89,"0.#"),1)=".",FALSE,TRUE)</formula>
    </cfRule>
    <cfRule type="expression" dxfId="2728" priority="13342">
      <formula>IF(RIGHT(TEXT(AI89,"0.#"),1)=".",TRUE,FALSE)</formula>
    </cfRule>
  </conditionalFormatting>
  <conditionalFormatting sqref="AI88">
    <cfRule type="expression" dxfId="2727" priority="13339">
      <formula>IF(RIGHT(TEXT(AI88,"0.#"),1)=".",FALSE,TRUE)</formula>
    </cfRule>
    <cfRule type="expression" dxfId="2726" priority="13340">
      <formula>IF(RIGHT(TEXT(AI88,"0.#"),1)=".",TRUE,FALSE)</formula>
    </cfRule>
  </conditionalFormatting>
  <conditionalFormatting sqref="AI87">
    <cfRule type="expression" dxfId="2725" priority="13337">
      <formula>IF(RIGHT(TEXT(AI87,"0.#"),1)=".",FALSE,TRUE)</formula>
    </cfRule>
    <cfRule type="expression" dxfId="2724" priority="13338">
      <formula>IF(RIGHT(TEXT(AI87,"0.#"),1)=".",TRUE,FALSE)</formula>
    </cfRule>
  </conditionalFormatting>
  <conditionalFormatting sqref="AM88">
    <cfRule type="expression" dxfId="2723" priority="13333">
      <formula>IF(RIGHT(TEXT(AM88,"0.#"),1)=".",FALSE,TRUE)</formula>
    </cfRule>
    <cfRule type="expression" dxfId="2722" priority="13334">
      <formula>IF(RIGHT(TEXT(AM88,"0.#"),1)=".",TRUE,FALSE)</formula>
    </cfRule>
  </conditionalFormatting>
  <conditionalFormatting sqref="AM89">
    <cfRule type="expression" dxfId="2721" priority="13331">
      <formula>IF(RIGHT(TEXT(AM89,"0.#"),1)=".",FALSE,TRUE)</formula>
    </cfRule>
    <cfRule type="expression" dxfId="2720" priority="13332">
      <formula>IF(RIGHT(TEXT(AM89,"0.#"),1)=".",TRUE,FALSE)</formula>
    </cfRule>
  </conditionalFormatting>
  <conditionalFormatting sqref="AE92">
    <cfRule type="expression" dxfId="2719" priority="13317">
      <formula>IF(RIGHT(TEXT(AE92,"0.#"),1)=".",FALSE,TRUE)</formula>
    </cfRule>
    <cfRule type="expression" dxfId="2718" priority="13318">
      <formula>IF(RIGHT(TEXT(AE92,"0.#"),1)=".",TRUE,FALSE)</formula>
    </cfRule>
  </conditionalFormatting>
  <conditionalFormatting sqref="AE93">
    <cfRule type="expression" dxfId="2717" priority="13315">
      <formula>IF(RIGHT(TEXT(AE93,"0.#"),1)=".",FALSE,TRUE)</formula>
    </cfRule>
    <cfRule type="expression" dxfId="2716" priority="13316">
      <formula>IF(RIGHT(TEXT(AE93,"0.#"),1)=".",TRUE,FALSE)</formula>
    </cfRule>
  </conditionalFormatting>
  <conditionalFormatting sqref="AE94">
    <cfRule type="expression" dxfId="2715" priority="13313">
      <formula>IF(RIGHT(TEXT(AE94,"0.#"),1)=".",FALSE,TRUE)</formula>
    </cfRule>
    <cfRule type="expression" dxfId="2714" priority="13314">
      <formula>IF(RIGHT(TEXT(AE94,"0.#"),1)=".",TRUE,FALSE)</formula>
    </cfRule>
  </conditionalFormatting>
  <conditionalFormatting sqref="AI94">
    <cfRule type="expression" dxfId="2713" priority="13311">
      <formula>IF(RIGHT(TEXT(AI94,"0.#"),1)=".",FALSE,TRUE)</formula>
    </cfRule>
    <cfRule type="expression" dxfId="2712" priority="13312">
      <formula>IF(RIGHT(TEXT(AI94,"0.#"),1)=".",TRUE,FALSE)</formula>
    </cfRule>
  </conditionalFormatting>
  <conditionalFormatting sqref="AI93">
    <cfRule type="expression" dxfId="2711" priority="13309">
      <formula>IF(RIGHT(TEXT(AI93,"0.#"),1)=".",FALSE,TRUE)</formula>
    </cfRule>
    <cfRule type="expression" dxfId="2710" priority="13310">
      <formula>IF(RIGHT(TEXT(AI93,"0.#"),1)=".",TRUE,FALSE)</formula>
    </cfRule>
  </conditionalFormatting>
  <conditionalFormatting sqref="AI92">
    <cfRule type="expression" dxfId="2709" priority="13307">
      <formula>IF(RIGHT(TEXT(AI92,"0.#"),1)=".",FALSE,TRUE)</formula>
    </cfRule>
    <cfRule type="expression" dxfId="2708" priority="13308">
      <formula>IF(RIGHT(TEXT(AI92,"0.#"),1)=".",TRUE,FALSE)</formula>
    </cfRule>
  </conditionalFormatting>
  <conditionalFormatting sqref="AM92">
    <cfRule type="expression" dxfId="2707" priority="13305">
      <formula>IF(RIGHT(TEXT(AM92,"0.#"),1)=".",FALSE,TRUE)</formula>
    </cfRule>
    <cfRule type="expression" dxfId="2706" priority="13306">
      <formula>IF(RIGHT(TEXT(AM92,"0.#"),1)=".",TRUE,FALSE)</formula>
    </cfRule>
  </conditionalFormatting>
  <conditionalFormatting sqref="AM93">
    <cfRule type="expression" dxfId="2705" priority="13303">
      <formula>IF(RIGHT(TEXT(AM93,"0.#"),1)=".",FALSE,TRUE)</formula>
    </cfRule>
    <cfRule type="expression" dxfId="2704" priority="13304">
      <formula>IF(RIGHT(TEXT(AM93,"0.#"),1)=".",TRUE,FALSE)</formula>
    </cfRule>
  </conditionalFormatting>
  <conditionalFormatting sqref="AM94">
    <cfRule type="expression" dxfId="2703" priority="13301">
      <formula>IF(RIGHT(TEXT(AM94,"0.#"),1)=".",FALSE,TRUE)</formula>
    </cfRule>
    <cfRule type="expression" dxfId="2702" priority="13302">
      <formula>IF(RIGHT(TEXT(AM94,"0.#"),1)=".",TRUE,FALSE)</formula>
    </cfRule>
  </conditionalFormatting>
  <conditionalFormatting sqref="AE97">
    <cfRule type="expression" dxfId="2701" priority="13287">
      <formula>IF(RIGHT(TEXT(AE97,"0.#"),1)=".",FALSE,TRUE)</formula>
    </cfRule>
    <cfRule type="expression" dxfId="2700" priority="13288">
      <formula>IF(RIGHT(TEXT(AE97,"0.#"),1)=".",TRUE,FALSE)</formula>
    </cfRule>
  </conditionalFormatting>
  <conditionalFormatting sqref="AE98">
    <cfRule type="expression" dxfId="2699" priority="13285">
      <formula>IF(RIGHT(TEXT(AE98,"0.#"),1)=".",FALSE,TRUE)</formula>
    </cfRule>
    <cfRule type="expression" dxfId="2698" priority="13286">
      <formula>IF(RIGHT(TEXT(AE98,"0.#"),1)=".",TRUE,FALSE)</formula>
    </cfRule>
  </conditionalFormatting>
  <conditionalFormatting sqref="AE99">
    <cfRule type="expression" dxfId="2697" priority="13283">
      <formula>IF(RIGHT(TEXT(AE99,"0.#"),1)=".",FALSE,TRUE)</formula>
    </cfRule>
    <cfRule type="expression" dxfId="2696" priority="13284">
      <formula>IF(RIGHT(TEXT(AE99,"0.#"),1)=".",TRUE,FALSE)</formula>
    </cfRule>
  </conditionalFormatting>
  <conditionalFormatting sqref="AI99">
    <cfRule type="expression" dxfId="2695" priority="13281">
      <formula>IF(RIGHT(TEXT(AI99,"0.#"),1)=".",FALSE,TRUE)</formula>
    </cfRule>
    <cfRule type="expression" dxfId="2694" priority="13282">
      <formula>IF(RIGHT(TEXT(AI99,"0.#"),1)=".",TRUE,FALSE)</formula>
    </cfRule>
  </conditionalFormatting>
  <conditionalFormatting sqref="AI98">
    <cfRule type="expression" dxfId="2693" priority="13279">
      <formula>IF(RIGHT(TEXT(AI98,"0.#"),1)=".",FALSE,TRUE)</formula>
    </cfRule>
    <cfRule type="expression" dxfId="2692" priority="13280">
      <formula>IF(RIGHT(TEXT(AI98,"0.#"),1)=".",TRUE,FALSE)</formula>
    </cfRule>
  </conditionalFormatting>
  <conditionalFormatting sqref="AI97">
    <cfRule type="expression" dxfId="2691" priority="13277">
      <formula>IF(RIGHT(TEXT(AI97,"0.#"),1)=".",FALSE,TRUE)</formula>
    </cfRule>
    <cfRule type="expression" dxfId="2690" priority="13278">
      <formula>IF(RIGHT(TEXT(AI97,"0.#"),1)=".",TRUE,FALSE)</formula>
    </cfRule>
  </conditionalFormatting>
  <conditionalFormatting sqref="AM97">
    <cfRule type="expression" dxfId="2689" priority="13275">
      <formula>IF(RIGHT(TEXT(AM97,"0.#"),1)=".",FALSE,TRUE)</formula>
    </cfRule>
    <cfRule type="expression" dxfId="2688" priority="13276">
      <formula>IF(RIGHT(TEXT(AM97,"0.#"),1)=".",TRUE,FALSE)</formula>
    </cfRule>
  </conditionalFormatting>
  <conditionalFormatting sqref="AM98">
    <cfRule type="expression" dxfId="2687" priority="13273">
      <formula>IF(RIGHT(TEXT(AM98,"0.#"),1)=".",FALSE,TRUE)</formula>
    </cfRule>
    <cfRule type="expression" dxfId="2686" priority="13274">
      <formula>IF(RIGHT(TEXT(AM98,"0.#"),1)=".",TRUE,FALSE)</formula>
    </cfRule>
  </conditionalFormatting>
  <conditionalFormatting sqref="AM99">
    <cfRule type="expression" dxfId="2685" priority="13271">
      <formula>IF(RIGHT(TEXT(AM99,"0.#"),1)=".",FALSE,TRUE)</formula>
    </cfRule>
    <cfRule type="expression" dxfId="2684" priority="13272">
      <formula>IF(RIGHT(TEXT(AM99,"0.#"),1)=".",TRUE,FALSE)</formula>
    </cfRule>
  </conditionalFormatting>
  <conditionalFormatting sqref="AI101">
    <cfRule type="expression" dxfId="2683" priority="13257">
      <formula>IF(RIGHT(TEXT(AI101,"0.#"),1)=".",FALSE,TRUE)</formula>
    </cfRule>
    <cfRule type="expression" dxfId="2682" priority="13258">
      <formula>IF(RIGHT(TEXT(AI101,"0.#"),1)=".",TRUE,FALSE)</formula>
    </cfRule>
  </conditionalFormatting>
  <conditionalFormatting sqref="AM101">
    <cfRule type="expression" dxfId="2681" priority="13255">
      <formula>IF(RIGHT(TEXT(AM101,"0.#"),1)=".",FALSE,TRUE)</formula>
    </cfRule>
    <cfRule type="expression" dxfId="2680" priority="13256">
      <formula>IF(RIGHT(TEXT(AM101,"0.#"),1)=".",TRUE,FALSE)</formula>
    </cfRule>
  </conditionalFormatting>
  <conditionalFormatting sqref="AE102">
    <cfRule type="expression" dxfId="2679" priority="13253">
      <formula>IF(RIGHT(TEXT(AE102,"0.#"),1)=".",FALSE,TRUE)</formula>
    </cfRule>
    <cfRule type="expression" dxfId="2678" priority="13254">
      <formula>IF(RIGHT(TEXT(AE102,"0.#"),1)=".",TRUE,FALSE)</formula>
    </cfRule>
  </conditionalFormatting>
  <conditionalFormatting sqref="AI102">
    <cfRule type="expression" dxfId="2677" priority="13251">
      <formula>IF(RIGHT(TEXT(AI102,"0.#"),1)=".",FALSE,TRUE)</formula>
    </cfRule>
    <cfRule type="expression" dxfId="2676" priority="13252">
      <formula>IF(RIGHT(TEXT(AI102,"0.#"),1)=".",TRUE,FALSE)</formula>
    </cfRule>
  </conditionalFormatting>
  <conditionalFormatting sqref="AM102">
    <cfRule type="expression" dxfId="2675" priority="13249">
      <formula>IF(RIGHT(TEXT(AM102,"0.#"),1)=".",FALSE,TRUE)</formula>
    </cfRule>
    <cfRule type="expression" dxfId="2674" priority="13250">
      <formula>IF(RIGHT(TEXT(AM102,"0.#"),1)=".",TRUE,FALSE)</formula>
    </cfRule>
  </conditionalFormatting>
  <conditionalFormatting sqref="AQ102">
    <cfRule type="expression" dxfId="2673" priority="13247">
      <formula>IF(RIGHT(TEXT(AQ102,"0.#"),1)=".",FALSE,TRUE)</formula>
    </cfRule>
    <cfRule type="expression" dxfId="2672" priority="13248">
      <formula>IF(RIGHT(TEXT(AQ102,"0.#"),1)=".",TRUE,FALSE)</formula>
    </cfRule>
  </conditionalFormatting>
  <conditionalFormatting sqref="AE104">
    <cfRule type="expression" dxfId="2671" priority="13245">
      <formula>IF(RIGHT(TEXT(AE104,"0.#"),1)=".",FALSE,TRUE)</formula>
    </cfRule>
    <cfRule type="expression" dxfId="2670" priority="13246">
      <formula>IF(RIGHT(TEXT(AE104,"0.#"),1)=".",TRUE,FALSE)</formula>
    </cfRule>
  </conditionalFormatting>
  <conditionalFormatting sqref="AI104">
    <cfRule type="expression" dxfId="2669" priority="13243">
      <formula>IF(RIGHT(TEXT(AI104,"0.#"),1)=".",FALSE,TRUE)</formula>
    </cfRule>
    <cfRule type="expression" dxfId="2668" priority="13244">
      <formula>IF(RIGHT(TEXT(AI104,"0.#"),1)=".",TRUE,FALSE)</formula>
    </cfRule>
  </conditionalFormatting>
  <conditionalFormatting sqref="AM104">
    <cfRule type="expression" dxfId="2667" priority="13241">
      <formula>IF(RIGHT(TEXT(AM104,"0.#"),1)=".",FALSE,TRUE)</formula>
    </cfRule>
    <cfRule type="expression" dxfId="2666" priority="13242">
      <formula>IF(RIGHT(TEXT(AM104,"0.#"),1)=".",TRUE,FALSE)</formula>
    </cfRule>
  </conditionalFormatting>
  <conditionalFormatting sqref="AE105">
    <cfRule type="expression" dxfId="2665" priority="13239">
      <formula>IF(RIGHT(TEXT(AE105,"0.#"),1)=".",FALSE,TRUE)</formula>
    </cfRule>
    <cfRule type="expression" dxfId="2664" priority="13240">
      <formula>IF(RIGHT(TEXT(AE105,"0.#"),1)=".",TRUE,FALSE)</formula>
    </cfRule>
  </conditionalFormatting>
  <conditionalFormatting sqref="AI105">
    <cfRule type="expression" dxfId="2663" priority="13237">
      <formula>IF(RIGHT(TEXT(AI105,"0.#"),1)=".",FALSE,TRUE)</formula>
    </cfRule>
    <cfRule type="expression" dxfId="2662" priority="13238">
      <formula>IF(RIGHT(TEXT(AI105,"0.#"),1)=".",TRUE,FALSE)</formula>
    </cfRule>
  </conditionalFormatting>
  <conditionalFormatting sqref="AM105">
    <cfRule type="expression" dxfId="2661" priority="13235">
      <formula>IF(RIGHT(TEXT(AM105,"0.#"),1)=".",FALSE,TRUE)</formula>
    </cfRule>
    <cfRule type="expression" dxfId="2660" priority="13236">
      <formula>IF(RIGHT(TEXT(AM105,"0.#"),1)=".",TRUE,FALSE)</formula>
    </cfRule>
  </conditionalFormatting>
  <conditionalFormatting sqref="AE107">
    <cfRule type="expression" dxfId="2659" priority="13231">
      <formula>IF(RIGHT(TEXT(AE107,"0.#"),1)=".",FALSE,TRUE)</formula>
    </cfRule>
    <cfRule type="expression" dxfId="2658" priority="13232">
      <formula>IF(RIGHT(TEXT(AE107,"0.#"),1)=".",TRUE,FALSE)</formula>
    </cfRule>
  </conditionalFormatting>
  <conditionalFormatting sqref="AI107">
    <cfRule type="expression" dxfId="2657" priority="13229">
      <formula>IF(RIGHT(TEXT(AI107,"0.#"),1)=".",FALSE,TRUE)</formula>
    </cfRule>
    <cfRule type="expression" dxfId="2656" priority="13230">
      <formula>IF(RIGHT(TEXT(AI107,"0.#"),1)=".",TRUE,FALSE)</formula>
    </cfRule>
  </conditionalFormatting>
  <conditionalFormatting sqref="AM107">
    <cfRule type="expression" dxfId="2655" priority="13227">
      <formula>IF(RIGHT(TEXT(AM107,"0.#"),1)=".",FALSE,TRUE)</formula>
    </cfRule>
    <cfRule type="expression" dxfId="2654" priority="13228">
      <formula>IF(RIGHT(TEXT(AM107,"0.#"),1)=".",TRUE,FALSE)</formula>
    </cfRule>
  </conditionalFormatting>
  <conditionalFormatting sqref="AE108">
    <cfRule type="expression" dxfId="2653" priority="13225">
      <formula>IF(RIGHT(TEXT(AE108,"0.#"),1)=".",FALSE,TRUE)</formula>
    </cfRule>
    <cfRule type="expression" dxfId="2652" priority="13226">
      <formula>IF(RIGHT(TEXT(AE108,"0.#"),1)=".",TRUE,FALSE)</formula>
    </cfRule>
  </conditionalFormatting>
  <conditionalFormatting sqref="AI108">
    <cfRule type="expression" dxfId="2651" priority="13223">
      <formula>IF(RIGHT(TEXT(AI108,"0.#"),1)=".",FALSE,TRUE)</formula>
    </cfRule>
    <cfRule type="expression" dxfId="2650" priority="13224">
      <formula>IF(RIGHT(TEXT(AI108,"0.#"),1)=".",TRUE,FALSE)</formula>
    </cfRule>
  </conditionalFormatting>
  <conditionalFormatting sqref="AM108">
    <cfRule type="expression" dxfId="2649" priority="13221">
      <formula>IF(RIGHT(TEXT(AM108,"0.#"),1)=".",FALSE,TRUE)</formula>
    </cfRule>
    <cfRule type="expression" dxfId="2648" priority="13222">
      <formula>IF(RIGHT(TEXT(AM108,"0.#"),1)=".",TRUE,FALSE)</formula>
    </cfRule>
  </conditionalFormatting>
  <conditionalFormatting sqref="AE110">
    <cfRule type="expression" dxfId="2647" priority="13217">
      <formula>IF(RIGHT(TEXT(AE110,"0.#"),1)=".",FALSE,TRUE)</formula>
    </cfRule>
    <cfRule type="expression" dxfId="2646" priority="13218">
      <formula>IF(RIGHT(TEXT(AE110,"0.#"),1)=".",TRUE,FALSE)</formula>
    </cfRule>
  </conditionalFormatting>
  <conditionalFormatting sqref="AI110">
    <cfRule type="expression" dxfId="2645" priority="13215">
      <formula>IF(RIGHT(TEXT(AI110,"0.#"),1)=".",FALSE,TRUE)</formula>
    </cfRule>
    <cfRule type="expression" dxfId="2644" priority="13216">
      <formula>IF(RIGHT(TEXT(AI110,"0.#"),1)=".",TRUE,FALSE)</formula>
    </cfRule>
  </conditionalFormatting>
  <conditionalFormatting sqref="AM110">
    <cfRule type="expression" dxfId="2643" priority="13213">
      <formula>IF(RIGHT(TEXT(AM110,"0.#"),1)=".",FALSE,TRUE)</formula>
    </cfRule>
    <cfRule type="expression" dxfId="2642" priority="13214">
      <formula>IF(RIGHT(TEXT(AM110,"0.#"),1)=".",TRUE,FALSE)</formula>
    </cfRule>
  </conditionalFormatting>
  <conditionalFormatting sqref="AE111">
    <cfRule type="expression" dxfId="2641" priority="13211">
      <formula>IF(RIGHT(TEXT(AE111,"0.#"),1)=".",FALSE,TRUE)</formula>
    </cfRule>
    <cfRule type="expression" dxfId="2640" priority="13212">
      <formula>IF(RIGHT(TEXT(AE111,"0.#"),1)=".",TRUE,FALSE)</formula>
    </cfRule>
  </conditionalFormatting>
  <conditionalFormatting sqref="AI111">
    <cfRule type="expression" dxfId="2639" priority="13209">
      <formula>IF(RIGHT(TEXT(AI111,"0.#"),1)=".",FALSE,TRUE)</formula>
    </cfRule>
    <cfRule type="expression" dxfId="2638" priority="13210">
      <formula>IF(RIGHT(TEXT(AI111,"0.#"),1)=".",TRUE,FALSE)</formula>
    </cfRule>
  </conditionalFormatting>
  <conditionalFormatting sqref="AM111">
    <cfRule type="expression" dxfId="2637" priority="13207">
      <formula>IF(RIGHT(TEXT(AM111,"0.#"),1)=".",FALSE,TRUE)</formula>
    </cfRule>
    <cfRule type="expression" dxfId="2636" priority="13208">
      <formula>IF(RIGHT(TEXT(AM111,"0.#"),1)=".",TRUE,FALSE)</formula>
    </cfRule>
  </conditionalFormatting>
  <conditionalFormatting sqref="AE113">
    <cfRule type="expression" dxfId="2635" priority="13203">
      <formula>IF(RIGHT(TEXT(AE113,"0.#"),1)=".",FALSE,TRUE)</formula>
    </cfRule>
    <cfRule type="expression" dxfId="2634" priority="13204">
      <formula>IF(RIGHT(TEXT(AE113,"0.#"),1)=".",TRUE,FALSE)</formula>
    </cfRule>
  </conditionalFormatting>
  <conditionalFormatting sqref="AI113">
    <cfRule type="expression" dxfId="2633" priority="13201">
      <formula>IF(RIGHT(TEXT(AI113,"0.#"),1)=".",FALSE,TRUE)</formula>
    </cfRule>
    <cfRule type="expression" dxfId="2632" priority="13202">
      <formula>IF(RIGHT(TEXT(AI113,"0.#"),1)=".",TRUE,FALSE)</formula>
    </cfRule>
  </conditionalFormatting>
  <conditionalFormatting sqref="AM113">
    <cfRule type="expression" dxfId="2631" priority="13199">
      <formula>IF(RIGHT(TEXT(AM113,"0.#"),1)=".",FALSE,TRUE)</formula>
    </cfRule>
    <cfRule type="expression" dxfId="2630" priority="13200">
      <formula>IF(RIGHT(TEXT(AM113,"0.#"),1)=".",TRUE,FALSE)</formula>
    </cfRule>
  </conditionalFormatting>
  <conditionalFormatting sqref="AE114">
    <cfRule type="expression" dxfId="2629" priority="13197">
      <formula>IF(RIGHT(TEXT(AE114,"0.#"),1)=".",FALSE,TRUE)</formula>
    </cfRule>
    <cfRule type="expression" dxfId="2628" priority="13198">
      <formula>IF(RIGHT(TEXT(AE114,"0.#"),1)=".",TRUE,FALSE)</formula>
    </cfRule>
  </conditionalFormatting>
  <conditionalFormatting sqref="AI114">
    <cfRule type="expression" dxfId="2627" priority="13195">
      <formula>IF(RIGHT(TEXT(AI114,"0.#"),1)=".",FALSE,TRUE)</formula>
    </cfRule>
    <cfRule type="expression" dxfId="2626" priority="13196">
      <formula>IF(RIGHT(TEXT(AI114,"0.#"),1)=".",TRUE,FALSE)</formula>
    </cfRule>
  </conditionalFormatting>
  <conditionalFormatting sqref="AM114">
    <cfRule type="expression" dxfId="2625" priority="13193">
      <formula>IF(RIGHT(TEXT(AM114,"0.#"),1)=".",FALSE,TRUE)</formula>
    </cfRule>
    <cfRule type="expression" dxfId="2624" priority="13194">
      <formula>IF(RIGHT(TEXT(AM114,"0.#"),1)=".",TRUE,FALSE)</formula>
    </cfRule>
  </conditionalFormatting>
  <conditionalFormatting sqref="AE116 AQ116">
    <cfRule type="expression" dxfId="2623" priority="13189">
      <formula>IF(RIGHT(TEXT(AE116,"0.#"),1)=".",FALSE,TRUE)</formula>
    </cfRule>
    <cfRule type="expression" dxfId="2622" priority="13190">
      <formula>IF(RIGHT(TEXT(AE116,"0.#"),1)=".",TRUE,FALSE)</formula>
    </cfRule>
  </conditionalFormatting>
  <conditionalFormatting sqref="AI116">
    <cfRule type="expression" dxfId="2621" priority="13187">
      <formula>IF(RIGHT(TEXT(AI116,"0.#"),1)=".",FALSE,TRUE)</formula>
    </cfRule>
    <cfRule type="expression" dxfId="2620" priority="13188">
      <formula>IF(RIGHT(TEXT(AI116,"0.#"),1)=".",TRUE,FALSE)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E117 AM117">
    <cfRule type="expression" dxfId="2617" priority="13183">
      <formula>IF(RIGHT(TEXT(AE117,"0.#"),1)=".",FALSE,TRUE)</formula>
    </cfRule>
    <cfRule type="expression" dxfId="2616" priority="13184">
      <formula>IF(RIGHT(TEXT(AE117,"0.#"),1)=".",TRUE,FALSE)</formula>
    </cfRule>
  </conditionalFormatting>
  <conditionalFormatting sqref="AI117">
    <cfRule type="expression" dxfId="2615" priority="13181">
      <formula>IF(RIGHT(TEXT(AI117,"0.#"),1)=".",FALSE,TRUE)</formula>
    </cfRule>
    <cfRule type="expression" dxfId="2614" priority="13182">
      <formula>IF(RIGHT(TEXT(AI117,"0.#"),1)=".",TRUE,FALSE)</formula>
    </cfRule>
  </conditionalFormatting>
  <conditionalFormatting sqref="AQ117">
    <cfRule type="expression" dxfId="2613" priority="13177">
      <formula>IF(RIGHT(TEXT(AQ117,"0.#"),1)=".",FALSE,TRUE)</formula>
    </cfRule>
    <cfRule type="expression" dxfId="2612" priority="13178">
      <formula>IF(RIGHT(TEXT(AQ117,"0.#"),1)=".",TRUE,FALSE)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134:AE135 AI134:AI135 AM134:AM135 AQ134:AQ135 AU134:AU135">
    <cfRule type="expression" dxfId="2561" priority="13089">
      <formula>IF(RIGHT(TEXT(AE134,"0.#"),1)=".",FALSE,TRUE)</formula>
    </cfRule>
    <cfRule type="expression" dxfId="2560" priority="13090">
      <formula>IF(RIGHT(TEXT(AE134,"0.#"),1)=".",TRUE,FALSE)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39:AO866">
    <cfRule type="expression" dxfId="2529" priority="6659">
      <formula>IF(AND(AL839&gt;=0, RIGHT(TEXT(AL839,"0.#"),1)&lt;&gt;"."),TRUE,FALSE)</formula>
    </cfRule>
    <cfRule type="expression" dxfId="2528" priority="6660">
      <formula>IF(AND(AL839&gt;=0, RIGHT(TEXT(AL839,"0.#"),1)="."),TRUE,FALSE)</formula>
    </cfRule>
    <cfRule type="expression" dxfId="2527" priority="6661">
      <formula>IF(AND(AL839&lt;0, RIGHT(TEXT(AL839,"0.#"),1)&lt;&gt;"."),TRUE,FALSE)</formula>
    </cfRule>
    <cfRule type="expression" dxfId="2526" priority="6662">
      <formula>IF(AND(AL839&lt;0, RIGHT(TEXT(AL839,"0.#"),1)="."),TRUE,FALSE)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E120 AM120">
    <cfRule type="expression" dxfId="2471" priority="3003">
      <formula>IF(RIGHT(TEXT(AE120,"0.#"),1)=".",FALSE,TRUE)</formula>
    </cfRule>
    <cfRule type="expression" dxfId="2470" priority="3004">
      <formula>IF(RIGHT(TEXT(AE120,"0.#"),1)=".",TRUE,FALSE)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I120">
    <cfRule type="expression" dxfId="2467" priority="3001">
      <formula>IF(RIGHT(TEXT(AI120,"0.#"),1)=".",FALSE,TRUE)</formula>
    </cfRule>
    <cfRule type="expression" dxfId="2466" priority="3002">
      <formula>IF(RIGHT(TEXT(AI120,"0.#"),1)=".",TRUE,FALSE)</formula>
    </cfRule>
  </conditionalFormatting>
  <conditionalFormatting sqref="AE123 AM123">
    <cfRule type="expression" dxfId="2465" priority="2999">
      <formula>IF(RIGHT(TEXT(AE123,"0.#"),1)=".",FALSE,TRUE)</formula>
    </cfRule>
    <cfRule type="expression" dxfId="2464" priority="3000">
      <formula>IF(RIGHT(TEXT(AE123,"0.#"),1)=".",TRUE,FALSE)</formula>
    </cfRule>
  </conditionalFormatting>
  <conditionalFormatting sqref="AI123">
    <cfRule type="expression" dxfId="2463" priority="2997">
      <formula>IF(RIGHT(TEXT(AI123,"0.#"),1)=".",FALSE,TRUE)</formula>
    </cfRule>
    <cfRule type="expression" dxfId="2462" priority="2998">
      <formula>IF(RIGHT(TEXT(AI123,"0.#"),1)=".",TRUE,FALSE)</formula>
    </cfRule>
  </conditionalFormatting>
  <conditionalFormatting sqref="AE126 AM126">
    <cfRule type="expression" dxfId="2461" priority="2995">
      <formula>IF(RIGHT(TEXT(AE126,"0.#"),1)=".",FALSE,TRUE)</formula>
    </cfRule>
    <cfRule type="expression" dxfId="2460" priority="2996">
      <formula>IF(RIGHT(TEXT(AE126,"0.#"),1)=".",TRUE,FALSE)</formula>
    </cfRule>
  </conditionalFormatting>
  <conditionalFormatting sqref="AE129 AM129">
    <cfRule type="expression" dxfId="2459" priority="2991">
      <formula>IF(RIGHT(TEXT(AE129,"0.#"),1)=".",FALSE,TRUE)</formula>
    </cfRule>
    <cfRule type="expression" dxfId="2458" priority="2992">
      <formula>IF(RIGHT(TEXT(AE129,"0.#"),1)=".",TRUE,FALSE)</formula>
    </cfRule>
  </conditionalFormatting>
  <conditionalFormatting sqref="AI129">
    <cfRule type="expression" dxfId="2457" priority="2989">
      <formula>IF(RIGHT(TEXT(AI129,"0.#"),1)=".",FALSE,TRUE)</formula>
    </cfRule>
    <cfRule type="expression" dxfId="2456" priority="2990">
      <formula>IF(RIGHT(TEXT(AI129,"0.#"),1)=".",TRUE,FALSE)</formula>
    </cfRule>
  </conditionalFormatting>
  <conditionalFormatting sqref="Y839:Y866">
    <cfRule type="expression" dxfId="2455" priority="2987">
      <formula>IF(RIGHT(TEXT(Y839,"0.#"),1)=".",FALSE,TRUE)</formula>
    </cfRule>
    <cfRule type="expression" dxfId="2454" priority="2988">
      <formula>IF(RIGHT(TEXT(Y839,"0.#"),1)=".",TRUE,FALSE)</formula>
    </cfRule>
  </conditionalFormatting>
  <conditionalFormatting sqref="AU518">
    <cfRule type="expression" dxfId="2453" priority="1497">
      <formula>IF(RIGHT(TEXT(AU518,"0.#"),1)=".",FALSE,TRUE)</formula>
    </cfRule>
    <cfRule type="expression" dxfId="2452" priority="1498">
      <formula>IF(RIGHT(TEXT(AU518,"0.#"),1)=".",TRUE,FALSE)</formula>
    </cfRule>
  </conditionalFormatting>
  <conditionalFormatting sqref="AQ551">
    <cfRule type="expression" dxfId="2451" priority="1273">
      <formula>IF(RIGHT(TEXT(AQ551,"0.#"),1)=".",FALSE,TRUE)</formula>
    </cfRule>
    <cfRule type="expression" dxfId="2450" priority="1274">
      <formula>IF(RIGHT(TEXT(AQ551,"0.#"),1)=".",TRUE,FALSE)</formula>
    </cfRule>
  </conditionalFormatting>
  <conditionalFormatting sqref="AE556">
    <cfRule type="expression" dxfId="2449" priority="1271">
      <formula>IF(RIGHT(TEXT(AE556,"0.#"),1)=".",FALSE,TRUE)</formula>
    </cfRule>
    <cfRule type="expression" dxfId="2448" priority="1272">
      <formula>IF(RIGHT(TEXT(AE556,"0.#"),1)=".",TRUE,FALSE)</formula>
    </cfRule>
  </conditionalFormatting>
  <conditionalFormatting sqref="AE557">
    <cfRule type="expression" dxfId="2447" priority="1269">
      <formula>IF(RIGHT(TEXT(AE557,"0.#"),1)=".",FALSE,TRUE)</formula>
    </cfRule>
    <cfRule type="expression" dxfId="2446" priority="1270">
      <formula>IF(RIGHT(TEXT(AE557,"0.#"),1)=".",TRUE,FALSE)</formula>
    </cfRule>
  </conditionalFormatting>
  <conditionalFormatting sqref="AE558">
    <cfRule type="expression" dxfId="2445" priority="1267">
      <formula>IF(RIGHT(TEXT(AE558,"0.#"),1)=".",FALSE,TRUE)</formula>
    </cfRule>
    <cfRule type="expression" dxfId="2444" priority="1268">
      <formula>IF(RIGHT(TEXT(AE558,"0.#"),1)=".",TRUE,FALSE)</formula>
    </cfRule>
  </conditionalFormatting>
  <conditionalFormatting sqref="AU556">
    <cfRule type="expression" dxfId="2443" priority="1259">
      <formula>IF(RIGHT(TEXT(AU556,"0.#"),1)=".",FALSE,TRUE)</formula>
    </cfRule>
    <cfRule type="expression" dxfId="2442" priority="1260">
      <formula>IF(RIGHT(TEXT(AU556,"0.#"),1)=".",TRUE,FALSE)</formula>
    </cfRule>
  </conditionalFormatting>
  <conditionalFormatting sqref="AU557">
    <cfRule type="expression" dxfId="2441" priority="1257">
      <formula>IF(RIGHT(TEXT(AU557,"0.#"),1)=".",FALSE,TRUE)</formula>
    </cfRule>
    <cfRule type="expression" dxfId="2440" priority="1258">
      <formula>IF(RIGHT(TEXT(AU557,"0.#"),1)=".",TRUE,FALSE)</formula>
    </cfRule>
  </conditionalFormatting>
  <conditionalFormatting sqref="AU558">
    <cfRule type="expression" dxfId="2439" priority="1255">
      <formula>IF(RIGHT(TEXT(AU558,"0.#"),1)=".",FALSE,TRUE)</formula>
    </cfRule>
    <cfRule type="expression" dxfId="2438" priority="1256">
      <formula>IF(RIGHT(TEXT(AU558,"0.#"),1)=".",TRUE,FALSE)</formula>
    </cfRule>
  </conditionalFormatting>
  <conditionalFormatting sqref="AQ557">
    <cfRule type="expression" dxfId="2437" priority="1247">
      <formula>IF(RIGHT(TEXT(AQ557,"0.#"),1)=".",FALSE,TRUE)</formula>
    </cfRule>
    <cfRule type="expression" dxfId="2436" priority="1248">
      <formula>IF(RIGHT(TEXT(AQ557,"0.#"),1)=".",TRUE,FALSE)</formula>
    </cfRule>
  </conditionalFormatting>
  <conditionalFormatting sqref="AQ558">
    <cfRule type="expression" dxfId="2435" priority="1245">
      <formula>IF(RIGHT(TEXT(AQ558,"0.#"),1)=".",FALSE,TRUE)</formula>
    </cfRule>
    <cfRule type="expression" dxfId="2434" priority="1246">
      <formula>IF(RIGHT(TEXT(AQ558,"0.#"),1)=".",TRUE,FALSE)</formula>
    </cfRule>
  </conditionalFormatting>
  <conditionalFormatting sqref="AQ556">
    <cfRule type="expression" dxfId="2433" priority="1243">
      <formula>IF(RIGHT(TEXT(AQ556,"0.#"),1)=".",FALSE,TRUE)</formula>
    </cfRule>
    <cfRule type="expression" dxfId="2432" priority="1244">
      <formula>IF(RIGHT(TEXT(AQ556,"0.#"),1)=".",TRUE,FALSE)</formula>
    </cfRule>
  </conditionalFormatting>
  <conditionalFormatting sqref="AE561">
    <cfRule type="expression" dxfId="2431" priority="1241">
      <formula>IF(RIGHT(TEXT(AE561,"0.#"),1)=".",FALSE,TRUE)</formula>
    </cfRule>
    <cfRule type="expression" dxfId="2430" priority="1242">
      <formula>IF(RIGHT(TEXT(AE561,"0.#"),1)=".",TRUE,FALSE)</formula>
    </cfRule>
  </conditionalFormatting>
  <conditionalFormatting sqref="AE562">
    <cfRule type="expression" dxfId="2429" priority="1239">
      <formula>IF(RIGHT(TEXT(AE562,"0.#"),1)=".",FALSE,TRUE)</formula>
    </cfRule>
    <cfRule type="expression" dxfId="2428" priority="1240">
      <formula>IF(RIGHT(TEXT(AE562,"0.#"),1)=".",TRUE,FALSE)</formula>
    </cfRule>
  </conditionalFormatting>
  <conditionalFormatting sqref="AE563">
    <cfRule type="expression" dxfId="2427" priority="1237">
      <formula>IF(RIGHT(TEXT(AE563,"0.#"),1)=".",FALSE,TRUE)</formula>
    </cfRule>
    <cfRule type="expression" dxfId="2426" priority="1238">
      <formula>IF(RIGHT(TEXT(AE563,"0.#"),1)=".",TRUE,FALSE)</formula>
    </cfRule>
  </conditionalFormatting>
  <conditionalFormatting sqref="AL1102:AO1131">
    <cfRule type="expression" dxfId="2425" priority="2893">
      <formula>IF(AND(AL1102&gt;=0, RIGHT(TEXT(AL1102,"0.#"),1)&lt;&gt;"."),TRUE,FALSE)</formula>
    </cfRule>
    <cfRule type="expression" dxfId="2424" priority="2894">
      <formula>IF(AND(AL1102&gt;=0, RIGHT(TEXT(AL1102,"0.#"),1)="."),TRUE,FALSE)</formula>
    </cfRule>
    <cfRule type="expression" dxfId="2423" priority="2895">
      <formula>IF(AND(AL1102&lt;0, RIGHT(TEXT(AL1102,"0.#"),1)&lt;&gt;"."),TRUE,FALSE)</formula>
    </cfRule>
    <cfRule type="expression" dxfId="2422" priority="2896">
      <formula>IF(AND(AL1102&lt;0, RIGHT(TEXT(AL1102,"0.#"),1)="."),TRUE,FALSE)</formula>
    </cfRule>
  </conditionalFormatting>
  <conditionalFormatting sqref="Y1102:Y1131">
    <cfRule type="expression" dxfId="2421" priority="2891">
      <formula>IF(RIGHT(TEXT(Y1102,"0.#"),1)=".",FALSE,TRUE)</formula>
    </cfRule>
    <cfRule type="expression" dxfId="2420" priority="2892">
      <formula>IF(RIGHT(TEXT(Y1102,"0.#"),1)=".",TRUE,FALSE)</formula>
    </cfRule>
  </conditionalFormatting>
  <conditionalFormatting sqref="AQ553">
    <cfRule type="expression" dxfId="2419" priority="1275">
      <formula>IF(RIGHT(TEXT(AQ553,"0.#"),1)=".",FALSE,TRUE)</formula>
    </cfRule>
    <cfRule type="expression" dxfId="2418" priority="1276">
      <formula>IF(RIGHT(TEXT(AQ553,"0.#"),1)=".",TRUE,FALSE)</formula>
    </cfRule>
  </conditionalFormatting>
  <conditionalFormatting sqref="AU552">
    <cfRule type="expression" dxfId="2417" priority="1287">
      <formula>IF(RIGHT(TEXT(AU552,"0.#"),1)=".",FALSE,TRUE)</formula>
    </cfRule>
    <cfRule type="expression" dxfId="2416" priority="1288">
      <formula>IF(RIGHT(TEXT(AU552,"0.#"),1)=".",TRUE,FALSE)</formula>
    </cfRule>
  </conditionalFormatting>
  <conditionalFormatting sqref="AE552">
    <cfRule type="expression" dxfId="2415" priority="1299">
      <formula>IF(RIGHT(TEXT(AE552,"0.#"),1)=".",FALSE,TRUE)</formula>
    </cfRule>
    <cfRule type="expression" dxfId="2414" priority="1300">
      <formula>IF(RIGHT(TEXT(AE552,"0.#"),1)=".",TRUE,FALSE)</formula>
    </cfRule>
  </conditionalFormatting>
  <conditionalFormatting sqref="AQ548">
    <cfRule type="expression" dxfId="2413" priority="1305">
      <formula>IF(RIGHT(TEXT(AQ548,"0.#"),1)=".",FALSE,TRUE)</formula>
    </cfRule>
    <cfRule type="expression" dxfId="2412" priority="1306">
      <formula>IF(RIGHT(TEXT(AQ548,"0.#"),1)=".",TRUE,FALSE)</formula>
    </cfRule>
  </conditionalFormatting>
  <conditionalFormatting sqref="AL837:AO838">
    <cfRule type="expression" dxfId="2411" priority="2845">
      <formula>IF(AND(AL837&gt;=0, RIGHT(TEXT(AL837,"0.#"),1)&lt;&gt;"."),TRUE,FALSE)</formula>
    </cfRule>
    <cfRule type="expression" dxfId="2410" priority="2846">
      <formula>IF(AND(AL837&gt;=0, RIGHT(TEXT(AL837,"0.#"),1)="."),TRUE,FALSE)</formula>
    </cfRule>
    <cfRule type="expression" dxfId="2409" priority="2847">
      <formula>IF(AND(AL837&lt;0, RIGHT(TEXT(AL837,"0.#"),1)&lt;&gt;"."),TRUE,FALSE)</formula>
    </cfRule>
    <cfRule type="expression" dxfId="2408" priority="2848">
      <formula>IF(AND(AL837&lt;0, RIGHT(TEXT(AL837,"0.#"),1)="."),TRUE,FALSE)</formula>
    </cfRule>
  </conditionalFormatting>
  <conditionalFormatting sqref="Y837:Y838">
    <cfRule type="expression" dxfId="2407" priority="2843">
      <formula>IF(RIGHT(TEXT(Y837,"0.#"),1)=".",FALSE,TRUE)</formula>
    </cfRule>
    <cfRule type="expression" dxfId="2406" priority="2844">
      <formula>IF(RIGHT(TEXT(Y837,"0.#"),1)=".",TRUE,FALSE)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50:AE151 AI150:AI151 AM150:AM151 AQ150:AQ151 AU150:AU151">
    <cfRule type="expression" dxfId="2189" priority="1973">
      <formula>IF(RIGHT(TEXT(AE150,"0.#"),1)=".",FALSE,TRUE)</formula>
    </cfRule>
    <cfRule type="expression" dxfId="2188" priority="1974">
      <formula>IF(RIGHT(TEXT(AE150,"0.#"),1)=".",TRUE,FALSE)</formula>
    </cfRule>
  </conditionalFormatting>
  <conditionalFormatting sqref="AE194:AE195 AI194:AI195 AM194:AM195 AQ194:AQ195 AU194:AU195">
    <cfRule type="expression" dxfId="2187" priority="1971">
      <formula>IF(RIGHT(TEXT(AE194,"0.#"),1)=".",FALSE,TRUE)</formula>
    </cfRule>
    <cfRule type="expression" dxfId="2186" priority="1972">
      <formula>IF(RIGHT(TEXT(AE194,"0.#"),1)=".",TRUE,FALSE)</formula>
    </cfRule>
  </conditionalFormatting>
  <conditionalFormatting sqref="AE210:AE211 AI210:AI211 AM210:AM211 AQ210:AQ211 AU210:AU211">
    <cfRule type="expression" dxfId="2185" priority="1963">
      <formula>IF(RIGHT(TEXT(AE210,"0.#"),1)=".",FALSE,TRUE)</formula>
    </cfRule>
    <cfRule type="expression" dxfId="2184" priority="1964">
      <formula>IF(RIGHT(TEXT(AE210,"0.#"),1)=".",TRUE,FALSE)</formula>
    </cfRule>
  </conditionalFormatting>
  <conditionalFormatting sqref="AE202:AE203 AI202:AI203 AM202:AM203 AQ202:AQ203 AU202:AU203">
    <cfRule type="expression" dxfId="2183" priority="1967">
      <formula>IF(RIGHT(TEXT(AE202,"0.#"),1)=".",FALSE,TRUE)</formula>
    </cfRule>
    <cfRule type="expression" dxfId="2182" priority="1968">
      <formula>IF(RIGHT(TEXT(AE202,"0.#"),1)=".",TRUE,FALSE)</formula>
    </cfRule>
  </conditionalFormatting>
  <conditionalFormatting sqref="AE206:AE207 AI206:AI207 AM206:AM207 AQ206:AQ207 AU206:AU207">
    <cfRule type="expression" dxfId="2181" priority="1965">
      <formula>IF(RIGHT(TEXT(AE206,"0.#"),1)=".",FALSE,TRUE)</formula>
    </cfRule>
    <cfRule type="expression" dxfId="2180" priority="1966">
      <formula>IF(RIGHT(TEXT(AE206,"0.#"),1)=".",TRUE,FALSE)</formula>
    </cfRule>
  </conditionalFormatting>
  <conditionalFormatting sqref="AE262:AE263 AI262:AI263 AM262:AM263 AQ262:AQ263 AU262:AU263">
    <cfRule type="expression" dxfId="2179" priority="1957">
      <formula>IF(RIGHT(TEXT(AE262,"0.#"),1)=".",FALSE,TRUE)</formula>
    </cfRule>
    <cfRule type="expression" dxfId="2178" priority="1958">
      <formula>IF(RIGHT(TEXT(AE262,"0.#"),1)=".",TRUE,FALSE)</formula>
    </cfRule>
  </conditionalFormatting>
  <conditionalFormatting sqref="AE254:AE255 AI254:AI255 AM254:AM255 AQ254:AQ255 AU254:AU255">
    <cfRule type="expression" dxfId="2177" priority="1961">
      <formula>IF(RIGHT(TEXT(AE254,"0.#"),1)=".",FALSE,TRUE)</formula>
    </cfRule>
    <cfRule type="expression" dxfId="2176" priority="1962">
      <formula>IF(RIGHT(TEXT(AE254,"0.#"),1)=".",TRUE,FALSE)</formula>
    </cfRule>
  </conditionalFormatting>
  <conditionalFormatting sqref="AE258:AE259 AI258:AI259 AM258:AM259 AQ258:AQ259 AU258:AU259">
    <cfRule type="expression" dxfId="2175" priority="1959">
      <formula>IF(RIGHT(TEXT(AE258,"0.#"),1)=".",FALSE,TRUE)</formula>
    </cfRule>
    <cfRule type="expression" dxfId="2174" priority="1960">
      <formula>IF(RIGHT(TEXT(AE258,"0.#"),1)=".",TRUE,FALSE)</formula>
    </cfRule>
  </conditionalFormatting>
  <conditionalFormatting sqref="AE314:AE315 AI314:AI315 AM314:AM315 AQ314:AQ315 AU314:AU315">
    <cfRule type="expression" dxfId="2173" priority="1951">
      <formula>IF(RIGHT(TEXT(AE314,"0.#"),1)=".",FALSE,TRUE)</formula>
    </cfRule>
    <cfRule type="expression" dxfId="2172" priority="1952">
      <formula>IF(RIGHT(TEXT(AE314,"0.#"),1)=".",TRUE,FALSE)</formula>
    </cfRule>
  </conditionalFormatting>
  <conditionalFormatting sqref="AE266:AE267 AI266:AI267 AM266:AM267 AQ266:AQ267 AU266:AU267">
    <cfRule type="expression" dxfId="2171" priority="1955">
      <formula>IF(RIGHT(TEXT(AE266,"0.#"),1)=".",FALSE,TRUE)</formula>
    </cfRule>
    <cfRule type="expression" dxfId="2170" priority="1956">
      <formula>IF(RIGHT(TEXT(AE266,"0.#"),1)=".",TRUE,FALSE)</formula>
    </cfRule>
  </conditionalFormatting>
  <conditionalFormatting sqref="AE270:AE271 AI270:AI271 AM270:AM271 AQ270:AQ271 AU270:AU271">
    <cfRule type="expression" dxfId="2169" priority="1953">
      <formula>IF(RIGHT(TEXT(AE270,"0.#"),1)=".",FALSE,TRUE)</formula>
    </cfRule>
    <cfRule type="expression" dxfId="2168" priority="1954">
      <formula>IF(RIGHT(TEXT(AE270,"0.#"),1)=".",TRUE,FALSE)</formula>
    </cfRule>
  </conditionalFormatting>
  <conditionalFormatting sqref="AE326:AE327 AI326:AI327 AM326:AM327 AQ326:AQ327 AU326:AU327">
    <cfRule type="expression" dxfId="2167" priority="1945">
      <formula>IF(RIGHT(TEXT(AE326,"0.#"),1)=".",FALSE,TRUE)</formula>
    </cfRule>
    <cfRule type="expression" dxfId="2166" priority="1946">
      <formula>IF(RIGHT(TEXT(AE326,"0.#"),1)=".",TRUE,FALSE)</formula>
    </cfRule>
  </conditionalFormatting>
  <conditionalFormatting sqref="AE318:AE319 AI318:AI319 AM318:AM319 AQ318:AQ319 AU318:AU319">
    <cfRule type="expression" dxfId="2165" priority="1949">
      <formula>IF(RIGHT(TEXT(AE318,"0.#"),1)=".",FALSE,TRUE)</formula>
    </cfRule>
    <cfRule type="expression" dxfId="2164" priority="1950">
      <formula>IF(RIGHT(TEXT(AE318,"0.#"),1)=".",TRUE,FALSE)</formula>
    </cfRule>
  </conditionalFormatting>
  <conditionalFormatting sqref="AE322:AE323 AI322:AI323 AM322:AM323 AQ322:AQ323 AU322:AU323">
    <cfRule type="expression" dxfId="2163" priority="1947">
      <formula>IF(RIGHT(TEXT(AE322,"0.#"),1)=".",FALSE,TRUE)</formula>
    </cfRule>
    <cfRule type="expression" dxfId="2162" priority="1948">
      <formula>IF(RIGHT(TEXT(AE322,"0.#"),1)=".",TRUE,FALSE)</formula>
    </cfRule>
  </conditionalFormatting>
  <conditionalFormatting sqref="AE378:AE379 AI378:AI379 AM378:AM379 AQ378:AQ379 AU378:AU379">
    <cfRule type="expression" dxfId="2161" priority="1939">
      <formula>IF(RIGHT(TEXT(AE378,"0.#"),1)=".",FALSE,TRUE)</formula>
    </cfRule>
    <cfRule type="expression" dxfId="2160" priority="1940">
      <formula>IF(RIGHT(TEXT(AE378,"0.#"),1)=".",TRUE,FALSE)</formula>
    </cfRule>
  </conditionalFormatting>
  <conditionalFormatting sqref="AE330:AE331 AI330:AI331 AM330:AM331 AQ330:AQ331 AU330:AU331">
    <cfRule type="expression" dxfId="2159" priority="1943">
      <formula>IF(RIGHT(TEXT(AE330,"0.#"),1)=".",FALSE,TRUE)</formula>
    </cfRule>
    <cfRule type="expression" dxfId="2158" priority="1944">
      <formula>IF(RIGHT(TEXT(AE330,"0.#"),1)=".",TRUE,FALSE)</formula>
    </cfRule>
  </conditionalFormatting>
  <conditionalFormatting sqref="AE374:AE375 AI374:AI375 AM374:AM375 AQ374:AQ375 AU374:AU375">
    <cfRule type="expression" dxfId="2157" priority="1941">
      <formula>IF(RIGHT(TEXT(AE374,"0.#"),1)=".",FALSE,TRUE)</formula>
    </cfRule>
    <cfRule type="expression" dxfId="2156" priority="1942">
      <formula>IF(RIGHT(TEXT(AE374,"0.#"),1)=".",TRUE,FALSE)</formula>
    </cfRule>
  </conditionalFormatting>
  <conditionalFormatting sqref="AE390:AE391 AI390:AI391 AM390:AM391 AQ390:AQ391 AU390:AU391">
    <cfRule type="expression" dxfId="2155" priority="1933">
      <formula>IF(RIGHT(TEXT(AE390,"0.#"),1)=".",FALSE,TRUE)</formula>
    </cfRule>
    <cfRule type="expression" dxfId="2154" priority="1934">
      <formula>IF(RIGHT(TEXT(AE390,"0.#"),1)=".",TRUE,FALSE)</formula>
    </cfRule>
  </conditionalFormatting>
  <conditionalFormatting sqref="AE382:AE383 AI382:AI383 AM382:AM383 AQ382:AQ383 AU382:AU383">
    <cfRule type="expression" dxfId="2153" priority="1937">
      <formula>IF(RIGHT(TEXT(AE382,"0.#"),1)=".",FALSE,TRUE)</formula>
    </cfRule>
    <cfRule type="expression" dxfId="2152" priority="1938">
      <formula>IF(RIGHT(TEXT(AE382,"0.#"),1)=".",TRUE,FALSE)</formula>
    </cfRule>
  </conditionalFormatting>
  <conditionalFormatting sqref="AE386:AE387 AI386:AI387 AM386:AM387 AQ386:AQ387 AU386:AU387">
    <cfRule type="expression" dxfId="2151" priority="1935">
      <formula>IF(RIGHT(TEXT(AE386,"0.#"),1)=".",FALSE,TRUE)</formula>
    </cfRule>
    <cfRule type="expression" dxfId="2150" priority="1936">
      <formula>IF(RIGHT(TEXT(AE386,"0.#"),1)=".",TRUE,FALSE)</formula>
    </cfRule>
  </conditionalFormatting>
  <conditionalFormatting sqref="AE440">
    <cfRule type="expression" dxfId="2149" priority="1927">
      <formula>IF(RIGHT(TEXT(AE440,"0.#"),1)=".",FALSE,TRUE)</formula>
    </cfRule>
    <cfRule type="expression" dxfId="2148" priority="1928">
      <formula>IF(RIGHT(TEXT(AE440,"0.#"),1)=".",TRUE,FALSE)</formula>
    </cfRule>
  </conditionalFormatting>
  <conditionalFormatting sqref="AE438">
    <cfRule type="expression" dxfId="2147" priority="1931">
      <formula>IF(RIGHT(TEXT(AE438,"0.#"),1)=".",FALSE,TRUE)</formula>
    </cfRule>
    <cfRule type="expression" dxfId="2146" priority="1932">
      <formula>IF(RIGHT(TEXT(AE438,"0.#"),1)=".",TRUE,FALSE)</formula>
    </cfRule>
  </conditionalFormatting>
  <conditionalFormatting sqref="AE439">
    <cfRule type="expression" dxfId="2145" priority="1929">
      <formula>IF(RIGHT(TEXT(AE439,"0.#"),1)=".",FALSE,TRUE)</formula>
    </cfRule>
    <cfRule type="expression" dxfId="2144" priority="1930">
      <formula>IF(RIGHT(TEXT(AE439,"0.#"),1)=".",TRUE,FALSE)</formula>
    </cfRule>
  </conditionalFormatting>
  <conditionalFormatting sqref="AM440">
    <cfRule type="expression" dxfId="2143" priority="1921">
      <formula>IF(RIGHT(TEXT(AM440,"0.#"),1)=".",FALSE,TRUE)</formula>
    </cfRule>
    <cfRule type="expression" dxfId="2142" priority="1922">
      <formula>IF(RIGHT(TEXT(AM440,"0.#"),1)=".",TRUE,FALSE)</formula>
    </cfRule>
  </conditionalFormatting>
  <conditionalFormatting sqref="AM438">
    <cfRule type="expression" dxfId="2141" priority="1925">
      <formula>IF(RIGHT(TEXT(AM438,"0.#"),1)=".",FALSE,TRUE)</formula>
    </cfRule>
    <cfRule type="expression" dxfId="2140" priority="1926">
      <formula>IF(RIGHT(TEXT(AM438,"0.#"),1)=".",TRUE,FALSE)</formula>
    </cfRule>
  </conditionalFormatting>
  <conditionalFormatting sqref="AM439">
    <cfRule type="expression" dxfId="2139" priority="1923">
      <formula>IF(RIGHT(TEXT(AM439,"0.#"),1)=".",FALSE,TRUE)</formula>
    </cfRule>
    <cfRule type="expression" dxfId="2138" priority="1924">
      <formula>IF(RIGHT(TEXT(AM439,"0.#"),1)=".",TRUE,FALSE)</formula>
    </cfRule>
  </conditionalFormatting>
  <conditionalFormatting sqref="AU440">
    <cfRule type="expression" dxfId="2137" priority="1915">
      <formula>IF(RIGHT(TEXT(AU440,"0.#"),1)=".",FALSE,TRUE)</formula>
    </cfRule>
    <cfRule type="expression" dxfId="2136" priority="1916">
      <formula>IF(RIGHT(TEXT(AU440,"0.#"),1)=".",TRUE,FALSE)</formula>
    </cfRule>
  </conditionalFormatting>
  <conditionalFormatting sqref="AU438">
    <cfRule type="expression" dxfId="2135" priority="1919">
      <formula>IF(RIGHT(TEXT(AU438,"0.#"),1)=".",FALSE,TRUE)</formula>
    </cfRule>
    <cfRule type="expression" dxfId="2134" priority="1920">
      <formula>IF(RIGHT(TEXT(AU438,"0.#"),1)=".",TRUE,FALSE)</formula>
    </cfRule>
  </conditionalFormatting>
  <conditionalFormatting sqref="AU439">
    <cfRule type="expression" dxfId="2133" priority="1917">
      <formula>IF(RIGHT(TEXT(AU439,"0.#"),1)=".",FALSE,TRUE)</formula>
    </cfRule>
    <cfRule type="expression" dxfId="2132" priority="1918">
      <formula>IF(RIGHT(TEXT(AU439,"0.#"),1)=".",TRUE,FALSE)</formula>
    </cfRule>
  </conditionalFormatting>
  <conditionalFormatting sqref="AI440">
    <cfRule type="expression" dxfId="2131" priority="1909">
      <formula>IF(RIGHT(TEXT(AI440,"0.#"),1)=".",FALSE,TRUE)</formula>
    </cfRule>
    <cfRule type="expression" dxfId="2130" priority="1910">
      <formula>IF(RIGHT(TEXT(AI440,"0.#"),1)=".",TRUE,FALSE)</formula>
    </cfRule>
  </conditionalFormatting>
  <conditionalFormatting sqref="AI438">
    <cfRule type="expression" dxfId="2129" priority="1913">
      <formula>IF(RIGHT(TEXT(AI438,"0.#"),1)=".",FALSE,TRUE)</formula>
    </cfRule>
    <cfRule type="expression" dxfId="2128" priority="1914">
      <formula>IF(RIGHT(TEXT(AI438,"0.#"),1)=".",TRUE,FALSE)</formula>
    </cfRule>
  </conditionalFormatting>
  <conditionalFormatting sqref="AI439">
    <cfRule type="expression" dxfId="2127" priority="1911">
      <formula>IF(RIGHT(TEXT(AI439,"0.#"),1)=".",FALSE,TRUE)</formula>
    </cfRule>
    <cfRule type="expression" dxfId="2126" priority="1912">
      <formula>IF(RIGHT(TEXT(AI439,"0.#"),1)=".",TRUE,FALSE)</formula>
    </cfRule>
  </conditionalFormatting>
  <conditionalFormatting sqref="AQ438">
    <cfRule type="expression" dxfId="2125" priority="1903">
      <formula>IF(RIGHT(TEXT(AQ438,"0.#"),1)=".",FALSE,TRUE)</formula>
    </cfRule>
    <cfRule type="expression" dxfId="2124" priority="1904">
      <formula>IF(RIGHT(TEXT(AQ438,"0.#"),1)=".",TRUE,FALSE)</formula>
    </cfRule>
  </conditionalFormatting>
  <conditionalFormatting sqref="AQ439">
    <cfRule type="expression" dxfId="2123" priority="1907">
      <formula>IF(RIGHT(TEXT(AQ439,"0.#"),1)=".",FALSE,TRUE)</formula>
    </cfRule>
    <cfRule type="expression" dxfId="2122" priority="1908">
      <formula>IF(RIGHT(TEXT(AQ439,"0.#"),1)=".",TRUE,FALSE)</formula>
    </cfRule>
  </conditionalFormatting>
  <conditionalFormatting sqref="AQ440">
    <cfRule type="expression" dxfId="2121" priority="1905">
      <formula>IF(RIGHT(TEXT(AQ440,"0.#"),1)=".",FALSE,TRUE)</formula>
    </cfRule>
    <cfRule type="expression" dxfId="2120" priority="1906">
      <formula>IF(RIGHT(TEXT(AQ440,"0.#"),1)=".",TRUE,FALSE)</formula>
    </cfRule>
  </conditionalFormatting>
  <conditionalFormatting sqref="AE445">
    <cfRule type="expression" dxfId="2119" priority="1897">
      <formula>IF(RIGHT(TEXT(AE445,"0.#"),1)=".",FALSE,TRUE)</formula>
    </cfRule>
    <cfRule type="expression" dxfId="2118" priority="1898">
      <formula>IF(RIGHT(TEXT(AE445,"0.#"),1)=".",TRUE,FALSE)</formula>
    </cfRule>
  </conditionalFormatting>
  <conditionalFormatting sqref="AE443">
    <cfRule type="expression" dxfId="2117" priority="1901">
      <formula>IF(RIGHT(TEXT(AE443,"0.#"),1)=".",FALSE,TRUE)</formula>
    </cfRule>
    <cfRule type="expression" dxfId="2116" priority="1902">
      <formula>IF(RIGHT(TEXT(AE443,"0.#"),1)=".",TRUE,FALSE)</formula>
    </cfRule>
  </conditionalFormatting>
  <conditionalFormatting sqref="AE444">
    <cfRule type="expression" dxfId="2115" priority="1899">
      <formula>IF(RIGHT(TEXT(AE444,"0.#"),1)=".",FALSE,TRUE)</formula>
    </cfRule>
    <cfRule type="expression" dxfId="2114" priority="1900">
      <formula>IF(RIGHT(TEXT(AE444,"0.#"),1)=".",TRUE,FALSE)</formula>
    </cfRule>
  </conditionalFormatting>
  <conditionalFormatting sqref="AM445">
    <cfRule type="expression" dxfId="2113" priority="1891">
      <formula>IF(RIGHT(TEXT(AM445,"0.#"),1)=".",FALSE,TRUE)</formula>
    </cfRule>
    <cfRule type="expression" dxfId="2112" priority="1892">
      <formula>IF(RIGHT(TEXT(AM445,"0.#"),1)=".",TRUE,FALSE)</formula>
    </cfRule>
  </conditionalFormatting>
  <conditionalFormatting sqref="AM443">
    <cfRule type="expression" dxfId="2111" priority="1895">
      <formula>IF(RIGHT(TEXT(AM443,"0.#"),1)=".",FALSE,TRUE)</formula>
    </cfRule>
    <cfRule type="expression" dxfId="2110" priority="1896">
      <formula>IF(RIGHT(TEXT(AM443,"0.#"),1)=".",TRUE,FALSE)</formula>
    </cfRule>
  </conditionalFormatting>
  <conditionalFormatting sqref="AM444">
    <cfRule type="expression" dxfId="2109" priority="1893">
      <formula>IF(RIGHT(TEXT(AM444,"0.#"),1)=".",FALSE,TRUE)</formula>
    </cfRule>
    <cfRule type="expression" dxfId="2108" priority="1894">
      <formula>IF(RIGHT(TEXT(AM444,"0.#"),1)=".",TRUE,FALSE)</formula>
    </cfRule>
  </conditionalFormatting>
  <conditionalFormatting sqref="AU445">
    <cfRule type="expression" dxfId="2107" priority="1885">
      <formula>IF(RIGHT(TEXT(AU445,"0.#"),1)=".",FALSE,TRUE)</formula>
    </cfRule>
    <cfRule type="expression" dxfId="2106" priority="1886">
      <formula>IF(RIGHT(TEXT(AU445,"0.#"),1)=".",TRUE,FALSE)</formula>
    </cfRule>
  </conditionalFormatting>
  <conditionalFormatting sqref="AU443">
    <cfRule type="expression" dxfId="2105" priority="1889">
      <formula>IF(RIGHT(TEXT(AU443,"0.#"),1)=".",FALSE,TRUE)</formula>
    </cfRule>
    <cfRule type="expression" dxfId="2104" priority="1890">
      <formula>IF(RIGHT(TEXT(AU443,"0.#"),1)=".",TRUE,FALSE)</formula>
    </cfRule>
  </conditionalFormatting>
  <conditionalFormatting sqref="AU444">
    <cfRule type="expression" dxfId="2103" priority="1887">
      <formula>IF(RIGHT(TEXT(AU444,"0.#"),1)=".",FALSE,TRUE)</formula>
    </cfRule>
    <cfRule type="expression" dxfId="2102" priority="1888">
      <formula>IF(RIGHT(TEXT(AU444,"0.#"),1)=".",TRUE,FALSE)</formula>
    </cfRule>
  </conditionalFormatting>
  <conditionalFormatting sqref="AI445">
    <cfRule type="expression" dxfId="2101" priority="1879">
      <formula>IF(RIGHT(TEXT(AI445,"0.#"),1)=".",FALSE,TRUE)</formula>
    </cfRule>
    <cfRule type="expression" dxfId="2100" priority="1880">
      <formula>IF(RIGHT(TEXT(AI445,"0.#"),1)=".",TRUE,FALSE)</formula>
    </cfRule>
  </conditionalFormatting>
  <conditionalFormatting sqref="AI443">
    <cfRule type="expression" dxfId="2099" priority="1883">
      <formula>IF(RIGHT(TEXT(AI443,"0.#"),1)=".",FALSE,TRUE)</formula>
    </cfRule>
    <cfRule type="expression" dxfId="2098" priority="1884">
      <formula>IF(RIGHT(TEXT(AI443,"0.#"),1)=".",TRUE,FALSE)</formula>
    </cfRule>
  </conditionalFormatting>
  <conditionalFormatting sqref="AI444">
    <cfRule type="expression" dxfId="2097" priority="1881">
      <formula>IF(RIGHT(TEXT(AI444,"0.#"),1)=".",FALSE,TRUE)</formula>
    </cfRule>
    <cfRule type="expression" dxfId="2096" priority="1882">
      <formula>IF(RIGHT(TEXT(AI444,"0.#"),1)=".",TRUE,FALSE)</formula>
    </cfRule>
  </conditionalFormatting>
  <conditionalFormatting sqref="AQ443">
    <cfRule type="expression" dxfId="2095" priority="1873">
      <formula>IF(RIGHT(TEXT(AQ443,"0.#"),1)=".",FALSE,TRUE)</formula>
    </cfRule>
    <cfRule type="expression" dxfId="2094" priority="1874">
      <formula>IF(RIGHT(TEXT(AQ443,"0.#"),1)=".",TRUE,FALSE)</formula>
    </cfRule>
  </conditionalFormatting>
  <conditionalFormatting sqref="AQ444">
    <cfRule type="expression" dxfId="2093" priority="1877">
      <formula>IF(RIGHT(TEXT(AQ444,"0.#"),1)=".",FALSE,TRUE)</formula>
    </cfRule>
    <cfRule type="expression" dxfId="2092" priority="1878">
      <formula>IF(RIGHT(TEXT(AQ444,"0.#"),1)=".",TRUE,FALSE)</formula>
    </cfRule>
  </conditionalFormatting>
  <conditionalFormatting sqref="AQ445">
    <cfRule type="expression" dxfId="2091" priority="1875">
      <formula>IF(RIGHT(TEXT(AQ445,"0.#"),1)=".",FALSE,TRUE)</formula>
    </cfRule>
    <cfRule type="expression" dxfId="2090" priority="1876">
      <formula>IF(RIGHT(TEXT(AQ445,"0.#"),1)=".",TRUE,FALSE)</formula>
    </cfRule>
  </conditionalFormatting>
  <conditionalFormatting sqref="Y872:Y899">
    <cfRule type="expression" dxfId="2089" priority="2103">
      <formula>IF(RIGHT(TEXT(Y872,"0.#"),1)=".",FALSE,TRUE)</formula>
    </cfRule>
    <cfRule type="expression" dxfId="2088" priority="2104">
      <formula>IF(RIGHT(TEXT(Y872,"0.#"),1)=".",TRUE,FALSE)</formula>
    </cfRule>
  </conditionalFormatting>
  <conditionalFormatting sqref="Y870:Y871">
    <cfRule type="expression" dxfId="2087" priority="2097">
      <formula>IF(RIGHT(TEXT(Y870,"0.#"),1)=".",FALSE,TRUE)</formula>
    </cfRule>
    <cfRule type="expression" dxfId="2086" priority="2098">
      <formula>IF(RIGHT(TEXT(Y870,"0.#"),1)=".",TRUE,FALSE)</formula>
    </cfRule>
  </conditionalFormatting>
  <conditionalFormatting sqref="Y905:Y932">
    <cfRule type="expression" dxfId="2085" priority="2091">
      <formula>IF(RIGHT(TEXT(Y905,"0.#"),1)=".",FALSE,TRUE)</formula>
    </cfRule>
    <cfRule type="expression" dxfId="2084" priority="2092">
      <formula>IF(RIGHT(TEXT(Y905,"0.#"),1)=".",TRUE,FALSE)</formula>
    </cfRule>
  </conditionalFormatting>
  <conditionalFormatting sqref="Y903:Y904">
    <cfRule type="expression" dxfId="2083" priority="2085">
      <formula>IF(RIGHT(TEXT(Y903,"0.#"),1)=".",FALSE,TRUE)</formula>
    </cfRule>
    <cfRule type="expression" dxfId="2082" priority="2086">
      <formula>IF(RIGHT(TEXT(Y903,"0.#"),1)=".",TRUE,FALSE)</formula>
    </cfRule>
  </conditionalFormatting>
  <conditionalFormatting sqref="Y938:Y965">
    <cfRule type="expression" dxfId="2081" priority="2079">
      <formula>IF(RIGHT(TEXT(Y938,"0.#"),1)=".",FALSE,TRUE)</formula>
    </cfRule>
    <cfRule type="expression" dxfId="2080" priority="2080">
      <formula>IF(RIGHT(TEXT(Y938,"0.#"),1)=".",TRUE,FALSE)</formula>
    </cfRule>
  </conditionalFormatting>
  <conditionalFormatting sqref="Y936:Y937">
    <cfRule type="expression" dxfId="2079" priority="2073">
      <formula>IF(RIGHT(TEXT(Y936,"0.#"),1)=".",FALSE,TRUE)</formula>
    </cfRule>
    <cfRule type="expression" dxfId="2078" priority="2074">
      <formula>IF(RIGHT(TEXT(Y936,"0.#"),1)=".",TRUE,FALSE)</formula>
    </cfRule>
  </conditionalFormatting>
  <conditionalFormatting sqref="Y971:Y998">
    <cfRule type="expression" dxfId="2077" priority="2067">
      <formula>IF(RIGHT(TEXT(Y971,"0.#"),1)=".",FALSE,TRUE)</formula>
    </cfRule>
    <cfRule type="expression" dxfId="2076" priority="2068">
      <formula>IF(RIGHT(TEXT(Y971,"0.#"),1)=".",TRUE,FALSE)</formula>
    </cfRule>
  </conditionalFormatting>
  <conditionalFormatting sqref="Y969:Y970">
    <cfRule type="expression" dxfId="2075" priority="2061">
      <formula>IF(RIGHT(TEXT(Y969,"0.#"),1)=".",FALSE,TRUE)</formula>
    </cfRule>
    <cfRule type="expression" dxfId="2074" priority="2062">
      <formula>IF(RIGHT(TEXT(Y969,"0.#"),1)=".",TRUE,FALSE)</formula>
    </cfRule>
  </conditionalFormatting>
  <conditionalFormatting sqref="Y1004:Y1031">
    <cfRule type="expression" dxfId="2073" priority="2055">
      <formula>IF(RIGHT(TEXT(Y1004,"0.#"),1)=".",FALSE,TRUE)</formula>
    </cfRule>
    <cfRule type="expression" dxfId="2072" priority="2056">
      <formula>IF(RIGHT(TEXT(Y1004,"0.#"),1)=".",TRUE,FALSE)</formula>
    </cfRule>
  </conditionalFormatting>
  <conditionalFormatting sqref="W23">
    <cfRule type="expression" dxfId="2071" priority="2339">
      <formula>IF(RIGHT(TEXT(W23,"0.#"),1)=".",FALSE,TRUE)</formula>
    </cfRule>
    <cfRule type="expression" dxfId="2070" priority="2340">
      <formula>IF(RIGHT(TEXT(W23,"0.#"),1)=".",TRUE,FALSE)</formula>
    </cfRule>
  </conditionalFormatting>
  <conditionalFormatting sqref="W24:W27">
    <cfRule type="expression" dxfId="2069" priority="2337">
      <formula>IF(RIGHT(TEXT(W24,"0.#"),1)=".",FALSE,TRUE)</formula>
    </cfRule>
    <cfRule type="expression" dxfId="2068" priority="2338">
      <formula>IF(RIGHT(TEXT(W24,"0.#"),1)=".",TRUE,FALSE)</formula>
    </cfRule>
  </conditionalFormatting>
  <conditionalFormatting sqref="W28">
    <cfRule type="expression" dxfId="2067" priority="2329">
      <formula>IF(RIGHT(TEXT(W28,"0.#"),1)=".",FALSE,TRUE)</formula>
    </cfRule>
    <cfRule type="expression" dxfId="2066" priority="2330">
      <formula>IF(RIGHT(TEXT(W28,"0.#"),1)=".",TRUE,FALSE)</formula>
    </cfRule>
  </conditionalFormatting>
  <conditionalFormatting sqref="P23">
    <cfRule type="expression" dxfId="2065" priority="2327">
      <formula>IF(RIGHT(TEXT(P23,"0.#"),1)=".",FALSE,TRUE)</formula>
    </cfRule>
    <cfRule type="expression" dxfId="2064" priority="2328">
      <formula>IF(RIGHT(TEXT(P23,"0.#"),1)=".",TRUE,FALSE)</formula>
    </cfRule>
  </conditionalFormatting>
  <conditionalFormatting sqref="P24:P27">
    <cfRule type="expression" dxfId="2063" priority="2325">
      <formula>IF(RIGHT(TEXT(P24,"0.#"),1)=".",FALSE,TRUE)</formula>
    </cfRule>
    <cfRule type="expression" dxfId="2062" priority="2326">
      <formula>IF(RIGHT(TEXT(P24,"0.#"),1)=".",TRUE,FALSE)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2:AO899">
    <cfRule type="expression" dxfId="1991" priority="2105">
      <formula>IF(AND(AL872&gt;=0, RIGHT(TEXT(AL872,"0.#"),1)&lt;&gt;"."),TRUE,FALSE)</formula>
    </cfRule>
    <cfRule type="expression" dxfId="1990" priority="2106">
      <formula>IF(AND(AL872&gt;=0, RIGHT(TEXT(AL872,"0.#"),1)="."),TRUE,FALSE)</formula>
    </cfRule>
    <cfRule type="expression" dxfId="1989" priority="2107">
      <formula>IF(AND(AL872&lt;0, RIGHT(TEXT(AL872,"0.#"),1)&lt;&gt;"."),TRUE,FALSE)</formula>
    </cfRule>
    <cfRule type="expression" dxfId="1988" priority="2108">
      <formula>IF(AND(AL872&lt;0, RIGHT(TEXT(AL872,"0.#"),1)="."),TRUE,FALSE)</formula>
    </cfRule>
  </conditionalFormatting>
  <conditionalFormatting sqref="AL870:AO871">
    <cfRule type="expression" dxfId="1987" priority="2099">
      <formula>IF(AND(AL870&gt;=0, RIGHT(TEXT(AL870,"0.#"),1)&lt;&gt;"."),TRUE,FALSE)</formula>
    </cfRule>
    <cfRule type="expression" dxfId="1986" priority="2100">
      <formula>IF(AND(AL870&gt;=0, RIGHT(TEXT(AL870,"0.#"),1)="."),TRUE,FALSE)</formula>
    </cfRule>
    <cfRule type="expression" dxfId="1985" priority="2101">
      <formula>IF(AND(AL870&lt;0, RIGHT(TEXT(AL870,"0.#"),1)&lt;&gt;"."),TRUE,FALSE)</formula>
    </cfRule>
    <cfRule type="expression" dxfId="1984" priority="2102">
      <formula>IF(AND(AL870&lt;0, RIGHT(TEXT(AL870,"0.#"),1)="."),TRUE,FALSE)</formula>
    </cfRule>
  </conditionalFormatting>
  <conditionalFormatting sqref="AL905:AO932">
    <cfRule type="expression" dxfId="1983" priority="2093">
      <formula>IF(AND(AL905&gt;=0, RIGHT(TEXT(AL905,"0.#"),1)&lt;&gt;"."),TRUE,FALSE)</formula>
    </cfRule>
    <cfRule type="expression" dxfId="1982" priority="2094">
      <formula>IF(AND(AL905&gt;=0, RIGHT(TEXT(AL905,"0.#"),1)="."),TRUE,FALSE)</formula>
    </cfRule>
    <cfRule type="expression" dxfId="1981" priority="2095">
      <formula>IF(AND(AL905&lt;0, RIGHT(TEXT(AL905,"0.#"),1)&lt;&gt;"."),TRUE,FALSE)</formula>
    </cfRule>
    <cfRule type="expression" dxfId="1980" priority="2096">
      <formula>IF(AND(AL905&lt;0, RIGHT(TEXT(AL905,"0.#"),1)="."),TRUE,FALSE)</formula>
    </cfRule>
  </conditionalFormatting>
  <conditionalFormatting sqref="AL903:AO904">
    <cfRule type="expression" dxfId="1979" priority="2087">
      <formula>IF(AND(AL903&gt;=0, RIGHT(TEXT(AL903,"0.#"),1)&lt;&gt;"."),TRUE,FALSE)</formula>
    </cfRule>
    <cfRule type="expression" dxfId="1978" priority="2088">
      <formula>IF(AND(AL903&gt;=0, RIGHT(TEXT(AL903,"0.#"),1)="."),TRUE,FALSE)</formula>
    </cfRule>
    <cfRule type="expression" dxfId="1977" priority="2089">
      <formula>IF(AND(AL903&lt;0, RIGHT(TEXT(AL903,"0.#"),1)&lt;&gt;"."),TRUE,FALSE)</formula>
    </cfRule>
    <cfRule type="expression" dxfId="1976" priority="2090">
      <formula>IF(AND(AL903&lt;0, RIGHT(TEXT(AL903,"0.#"),1)="."),TRUE,FALSE)</formula>
    </cfRule>
  </conditionalFormatting>
  <conditionalFormatting sqref="AL938:AO965">
    <cfRule type="expression" dxfId="1975" priority="2081">
      <formula>IF(AND(AL938&gt;=0, RIGHT(TEXT(AL938,"0.#"),1)&lt;&gt;"."),TRUE,FALSE)</formula>
    </cfRule>
    <cfRule type="expression" dxfId="1974" priority="2082">
      <formula>IF(AND(AL938&gt;=0, RIGHT(TEXT(AL938,"0.#"),1)="."),TRUE,FALSE)</formula>
    </cfRule>
    <cfRule type="expression" dxfId="1973" priority="2083">
      <formula>IF(AND(AL938&lt;0, RIGHT(TEXT(AL938,"0.#"),1)&lt;&gt;"."),TRUE,FALSE)</formula>
    </cfRule>
    <cfRule type="expression" dxfId="1972" priority="2084">
      <formula>IF(AND(AL938&lt;0, RIGHT(TEXT(AL938,"0.#"),1)="."),TRUE,FALSE)</formula>
    </cfRule>
  </conditionalFormatting>
  <conditionalFormatting sqref="AL936:AO937">
    <cfRule type="expression" dxfId="1971" priority="2075">
      <formula>IF(AND(AL936&gt;=0, RIGHT(TEXT(AL936,"0.#"),1)&lt;&gt;"."),TRUE,FALSE)</formula>
    </cfRule>
    <cfRule type="expression" dxfId="1970" priority="2076">
      <formula>IF(AND(AL936&gt;=0, RIGHT(TEXT(AL936,"0.#"),1)="."),TRUE,FALSE)</formula>
    </cfRule>
    <cfRule type="expression" dxfId="1969" priority="2077">
      <formula>IF(AND(AL936&lt;0, RIGHT(TEXT(AL936,"0.#"),1)&lt;&gt;"."),TRUE,FALSE)</formula>
    </cfRule>
    <cfRule type="expression" dxfId="1968" priority="2078">
      <formula>IF(AND(AL936&lt;0, RIGHT(TEXT(AL936,"0.#"),1)="."),TRUE,FALSE)</formula>
    </cfRule>
  </conditionalFormatting>
  <conditionalFormatting sqref="AL971:AO998">
    <cfRule type="expression" dxfId="1967" priority="2069">
      <formula>IF(AND(AL971&gt;=0, RIGHT(TEXT(AL971,"0.#"),1)&lt;&gt;"."),TRUE,FALSE)</formula>
    </cfRule>
    <cfRule type="expression" dxfId="1966" priority="2070">
      <formula>IF(AND(AL971&gt;=0, RIGHT(TEXT(AL971,"0.#"),1)="."),TRUE,FALSE)</formula>
    </cfRule>
    <cfRule type="expression" dxfId="1965" priority="2071">
      <formula>IF(AND(AL971&lt;0, RIGHT(TEXT(AL971,"0.#"),1)&lt;&gt;"."),TRUE,FALSE)</formula>
    </cfRule>
    <cfRule type="expression" dxfId="1964" priority="2072">
      <formula>IF(AND(AL971&lt;0, RIGHT(TEXT(AL971,"0.#"),1)="."),TRUE,FALSE)</formula>
    </cfRule>
  </conditionalFormatting>
  <conditionalFormatting sqref="AL969:AO970">
    <cfRule type="expression" dxfId="1963" priority="2063">
      <formula>IF(AND(AL969&gt;=0, RIGHT(TEXT(AL969,"0.#"),1)&lt;&gt;"."),TRUE,FALSE)</formula>
    </cfRule>
    <cfRule type="expression" dxfId="1962" priority="2064">
      <formula>IF(AND(AL969&gt;=0, RIGHT(TEXT(AL969,"0.#"),1)="."),TRUE,FALSE)</formula>
    </cfRule>
    <cfRule type="expression" dxfId="1961" priority="2065">
      <formula>IF(AND(AL969&lt;0, RIGHT(TEXT(AL969,"0.#"),1)&lt;&gt;"."),TRUE,FALSE)</formula>
    </cfRule>
    <cfRule type="expression" dxfId="1960" priority="2066">
      <formula>IF(AND(AL969&lt;0, RIGHT(TEXT(AL969,"0.#"),1)="."),TRUE,FALSE)</formula>
    </cfRule>
  </conditionalFormatting>
  <conditionalFormatting sqref="AL1004:AO1031">
    <cfRule type="expression" dxfId="1959" priority="2057">
      <formula>IF(AND(AL1004&gt;=0, RIGHT(TEXT(AL1004,"0.#"),1)&lt;&gt;"."),TRUE,FALSE)</formula>
    </cfRule>
    <cfRule type="expression" dxfId="1958" priority="2058">
      <formula>IF(AND(AL1004&gt;=0, RIGHT(TEXT(AL1004,"0.#"),1)="."),TRUE,FALSE)</formula>
    </cfRule>
    <cfRule type="expression" dxfId="1957" priority="2059">
      <formula>IF(AND(AL1004&lt;0, RIGHT(TEXT(AL1004,"0.#"),1)&lt;&gt;"."),TRUE,FALSE)</formula>
    </cfRule>
    <cfRule type="expression" dxfId="1956" priority="2060">
      <formula>IF(AND(AL1004&lt;0, RIGHT(TEXT(AL1004,"0.#"),1)="."),TRUE,FALSE)</formula>
    </cfRule>
  </conditionalFormatting>
  <conditionalFormatting sqref="AL1002:AO1003">
    <cfRule type="expression" dxfId="1955" priority="2051">
      <formula>IF(AND(AL1002&gt;=0, RIGHT(TEXT(AL1002,"0.#"),1)&lt;&gt;"."),TRUE,FALSE)</formula>
    </cfRule>
    <cfRule type="expression" dxfId="1954" priority="2052">
      <formula>IF(AND(AL1002&gt;=0, RIGHT(TEXT(AL1002,"0.#"),1)="."),TRUE,FALSE)</formula>
    </cfRule>
    <cfRule type="expression" dxfId="1953" priority="2053">
      <formula>IF(AND(AL1002&lt;0, RIGHT(TEXT(AL1002,"0.#"),1)&lt;&gt;"."),TRUE,FALSE)</formula>
    </cfRule>
    <cfRule type="expression" dxfId="1952" priority="2054">
      <formula>IF(AND(AL1002&lt;0, RIGHT(TEXT(AL1002,"0.#"),1)="."),TRUE,FALSE)</formula>
    </cfRule>
  </conditionalFormatting>
  <conditionalFormatting sqref="Y1002:Y1003">
    <cfRule type="expression" dxfId="1951" priority="2049">
      <formula>IF(RIGHT(TEXT(Y1002,"0.#"),1)=".",FALSE,TRUE)</formula>
    </cfRule>
    <cfRule type="expression" dxfId="1950" priority="2050">
      <formula>IF(RIGHT(TEXT(Y1002,"0.#"),1)=".",TRUE,FALSE)</formula>
    </cfRule>
  </conditionalFormatting>
  <conditionalFormatting sqref="AL1037:AO1064">
    <cfRule type="expression" dxfId="1949" priority="2045">
      <formula>IF(AND(AL1037&gt;=0, RIGHT(TEXT(AL1037,"0.#"),1)&lt;&gt;"."),TRUE,FALSE)</formula>
    </cfRule>
    <cfRule type="expression" dxfId="1948" priority="2046">
      <formula>IF(AND(AL1037&gt;=0, RIGHT(TEXT(AL1037,"0.#"),1)="."),TRUE,FALSE)</formula>
    </cfRule>
    <cfRule type="expression" dxfId="1947" priority="2047">
      <formula>IF(AND(AL1037&lt;0, RIGHT(TEXT(AL1037,"0.#"),1)&lt;&gt;"."),TRUE,FALSE)</formula>
    </cfRule>
    <cfRule type="expression" dxfId="1946" priority="2048">
      <formula>IF(AND(AL1037&lt;0, RIGHT(TEXT(AL1037,"0.#"),1)="."),TRUE,FALSE)</formula>
    </cfRule>
  </conditionalFormatting>
  <conditionalFormatting sqref="Y1037:Y1064">
    <cfRule type="expression" dxfId="1945" priority="2043">
      <formula>IF(RIGHT(TEXT(Y1037,"0.#"),1)=".",FALSE,TRUE)</formula>
    </cfRule>
    <cfRule type="expression" dxfId="1944" priority="2044">
      <formula>IF(RIGHT(TEXT(Y1037,"0.#"),1)=".",TRUE,FALSE)</formula>
    </cfRule>
  </conditionalFormatting>
  <conditionalFormatting sqref="AL1035:AO1036">
    <cfRule type="expression" dxfId="1943" priority="2039">
      <formula>IF(AND(AL1035&gt;=0, RIGHT(TEXT(AL1035,"0.#"),1)&lt;&gt;"."),TRUE,FALSE)</formula>
    </cfRule>
    <cfRule type="expression" dxfId="1942" priority="2040">
      <formula>IF(AND(AL1035&gt;=0, RIGHT(TEXT(AL1035,"0.#"),1)="."),TRUE,FALSE)</formula>
    </cfRule>
    <cfRule type="expression" dxfId="1941" priority="2041">
      <formula>IF(AND(AL1035&lt;0, RIGHT(TEXT(AL1035,"0.#"),1)&lt;&gt;"."),TRUE,FALSE)</formula>
    </cfRule>
    <cfRule type="expression" dxfId="1940" priority="2042">
      <formula>IF(AND(AL1035&lt;0, RIGHT(TEXT(AL1035,"0.#"),1)="."),TRUE,FALSE)</formula>
    </cfRule>
  </conditionalFormatting>
  <conditionalFormatting sqref="Y1035:Y1036">
    <cfRule type="expression" dxfId="1939" priority="2037">
      <formula>IF(RIGHT(TEXT(Y1035,"0.#"),1)=".",FALSE,TRUE)</formula>
    </cfRule>
    <cfRule type="expression" dxfId="1938" priority="2038">
      <formula>IF(RIGHT(TEXT(Y1035,"0.#"),1)=".",TRUE,FALSE)</formula>
    </cfRule>
  </conditionalFormatting>
  <conditionalFormatting sqref="AL1070:AO1097">
    <cfRule type="expression" dxfId="1937" priority="2033">
      <formula>IF(AND(AL1070&gt;=0, RIGHT(TEXT(AL1070,"0.#"),1)&lt;&gt;"."),TRUE,FALSE)</formula>
    </cfRule>
    <cfRule type="expression" dxfId="1936" priority="2034">
      <formula>IF(AND(AL1070&gt;=0, RIGHT(TEXT(AL1070,"0.#"),1)="."),TRUE,FALSE)</formula>
    </cfRule>
    <cfRule type="expression" dxfId="1935" priority="2035">
      <formula>IF(AND(AL1070&lt;0, RIGHT(TEXT(AL1070,"0.#"),1)&lt;&gt;"."),TRUE,FALSE)</formula>
    </cfRule>
    <cfRule type="expression" dxfId="1934" priority="2036">
      <formula>IF(AND(AL1070&lt;0, RIGHT(TEXT(AL1070,"0.#"),1)="."),TRUE,FALSE)</formula>
    </cfRule>
  </conditionalFormatting>
  <conditionalFormatting sqref="Y1070:Y1097">
    <cfRule type="expression" dxfId="1933" priority="2031">
      <formula>IF(RIGHT(TEXT(Y1070,"0.#"),1)=".",FALSE,TRUE)</formula>
    </cfRule>
    <cfRule type="expression" dxfId="1932" priority="2032">
      <formula>IF(RIGHT(TEXT(Y1070,"0.#"),1)=".",TRUE,FALSE)</formula>
    </cfRule>
  </conditionalFormatting>
  <conditionalFormatting sqref="AL1068:AO1069">
    <cfRule type="expression" dxfId="1931" priority="2027">
      <formula>IF(AND(AL1068&gt;=0, RIGHT(TEXT(AL1068,"0.#"),1)&lt;&gt;"."),TRUE,FALSE)</formula>
    </cfRule>
    <cfRule type="expression" dxfId="1930" priority="2028">
      <formula>IF(AND(AL1068&gt;=0, RIGHT(TEXT(AL1068,"0.#"),1)="."),TRUE,FALSE)</formula>
    </cfRule>
    <cfRule type="expression" dxfId="1929" priority="2029">
      <formula>IF(AND(AL1068&lt;0, RIGHT(TEXT(AL1068,"0.#"),1)&lt;&gt;"."),TRUE,FALSE)</formula>
    </cfRule>
    <cfRule type="expression" dxfId="1928" priority="2030">
      <formula>IF(AND(AL1068&lt;0, RIGHT(TEXT(AL1068,"0.#"),1)="."),TRUE,FALSE)</formula>
    </cfRule>
  </conditionalFormatting>
  <conditionalFormatting sqref="Y1068:Y1069">
    <cfRule type="expression" dxfId="1927" priority="2025">
      <formula>IF(RIGHT(TEXT(Y1068,"0.#"),1)=".",FALSE,TRUE)</formula>
    </cfRule>
    <cfRule type="expression" dxfId="1926" priority="2026">
      <formula>IF(RIGHT(TEXT(Y1068,"0.#"),1)=".",TRUE,FALSE)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U801">
    <cfRule type="expression" dxfId="731" priority="33">
      <formula>IF(RIGHT(TEXT(AU801,"0.#"),1)=".",FALSE,TRUE)</formula>
    </cfRule>
    <cfRule type="expression" dxfId="730" priority="34">
      <formula>IF(RIGHT(TEXT(AU801,"0.#"),1)=".",TRUE,FALSE)</formula>
    </cfRule>
  </conditionalFormatting>
  <conditionalFormatting sqref="AU794">
    <cfRule type="expression" dxfId="729" priority="31">
      <formula>IF(RIGHT(TEXT(AU794,"0.#"),1)=".",FALSE,TRUE)</formula>
    </cfRule>
    <cfRule type="expression" dxfId="728" priority="32">
      <formula>IF(RIGHT(TEXT(AU794,"0.#"),1)=".",TRUE,FALSE)</formula>
    </cfRule>
  </conditionalFormatting>
  <conditionalFormatting sqref="AU802">
    <cfRule type="expression" dxfId="727" priority="29">
      <formula>IF(RIGHT(TEXT(AU802,"0.#"),1)=".",FALSE,TRUE)</formula>
    </cfRule>
    <cfRule type="expression" dxfId="726" priority="30">
      <formula>IF(RIGHT(TEXT(AU802,"0.#"),1)=".",TRUE,FALSE)</formula>
    </cfRule>
  </conditionalFormatting>
  <conditionalFormatting sqref="AU803">
    <cfRule type="expression" dxfId="725" priority="27">
      <formula>IF(RIGHT(TEXT(AU803,"0.#"),1)=".",FALSE,TRUE)</formula>
    </cfRule>
    <cfRule type="expression" dxfId="724" priority="28">
      <formula>IF(RIGHT(TEXT(AU803,"0.#"),1)=".",TRUE,FALSE)</formula>
    </cfRule>
  </conditionalFormatting>
  <conditionalFormatting sqref="AU796">
    <cfRule type="expression" dxfId="723" priority="25">
      <formula>IF(RIGHT(TEXT(AU796,"0.#"),1)=".",FALSE,TRUE)</formula>
    </cfRule>
    <cfRule type="expression" dxfId="722" priority="26">
      <formula>IF(RIGHT(TEXT(AU796,"0.#"),1)=".",TRUE,FALSE)</formula>
    </cfRule>
  </conditionalFormatting>
  <conditionalFormatting sqref="AU795">
    <cfRule type="expression" dxfId="721" priority="23">
      <formula>IF(RIGHT(TEXT(AU795,"0.#"),1)=".",FALSE,TRUE)</formula>
    </cfRule>
    <cfRule type="expression" dxfId="720" priority="24">
      <formula>IF(RIGHT(TEXT(AU795,"0.#"),1)=".",TRUE,FALSE)</formula>
    </cfRule>
  </conditionalFormatting>
  <conditionalFormatting sqref="AU797">
    <cfRule type="expression" dxfId="719" priority="19">
      <formula>IF(RIGHT(TEXT(AU797,"0.#"),1)=".",FALSE,TRUE)</formula>
    </cfRule>
    <cfRule type="expression" dxfId="718" priority="20">
      <formula>IF(RIGHT(TEXT(AU797,"0.#"),1)=".",TRUE,FALSE)</formula>
    </cfRule>
  </conditionalFormatting>
  <conditionalFormatting sqref="AU798">
    <cfRule type="expression" dxfId="717" priority="17">
      <formula>IF(RIGHT(TEXT(AU798,"0.#"),1)=".",FALSE,TRUE)</formula>
    </cfRule>
    <cfRule type="expression" dxfId="716" priority="18">
      <formula>IF(RIGHT(TEXT(AU798,"0.#"),1)=".",TRUE,FALSE)</formula>
    </cfRule>
  </conditionalFormatting>
  <conditionalFormatting sqref="AU799">
    <cfRule type="expression" dxfId="715" priority="15">
      <formula>IF(RIGHT(TEXT(AU799,"0.#"),1)=".",FALSE,TRUE)</formula>
    </cfRule>
    <cfRule type="expression" dxfId="714" priority="16">
      <formula>IF(RIGHT(TEXT(AU799,"0.#"),1)=".",TRUE,FALSE)</formula>
    </cfRule>
  </conditionalFormatting>
  <conditionalFormatting sqref="AU800">
    <cfRule type="expression" dxfId="713" priority="13">
      <formula>IF(RIGHT(TEXT(AU800,"0.#"),1)=".",FALSE,TRUE)</formula>
    </cfRule>
    <cfRule type="expression" dxfId="712" priority="14">
      <formula>IF(RIGHT(TEXT(AU800,"0.#"),1)=".",TRUE,FALSE)</formula>
    </cfRule>
  </conditionalFormatting>
  <conditionalFormatting sqref="AU809">
    <cfRule type="expression" dxfId="711" priority="11">
      <formula>IF(RIGHT(TEXT(AU809,"0.#"),1)=".",FALSE,TRUE)</formula>
    </cfRule>
    <cfRule type="expression" dxfId="710" priority="12">
      <formula>IF(RIGHT(TEXT(AU809,"0.#"),1)=".",TRUE,FALSE)</formula>
    </cfRule>
  </conditionalFormatting>
  <conditionalFormatting sqref="AU807">
    <cfRule type="expression" dxfId="709" priority="9">
      <formula>IF(RIGHT(TEXT(AU807,"0.#"),1)=".",FALSE,TRUE)</formula>
    </cfRule>
    <cfRule type="expression" dxfId="708" priority="10">
      <formula>IF(RIGHT(TEXT(AU807,"0.#"),1)=".",TRUE,FALSE)</formula>
    </cfRule>
  </conditionalFormatting>
  <conditionalFormatting sqref="AU808">
    <cfRule type="expression" dxfId="707" priority="7">
      <formula>IF(RIGHT(TEXT(AU808,"0.#"),1)=".",FALSE,TRUE)</formula>
    </cfRule>
    <cfRule type="expression" dxfId="706" priority="8">
      <formula>IF(RIGHT(TEXT(AU808,"0.#"),1)=".",TRUE,FALSE)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07">
    <cfRule type="expression" dxfId="703" priority="3">
      <formula>IF(RIGHT(TEXT(Y807,"0.#"),1)=".",FALSE,TRUE)</formula>
    </cfRule>
    <cfRule type="expression" dxfId="702" priority="4">
      <formula>IF(RIGHT(TEXT(Y807,"0.#"),1)=".",TRUE,FALSE)</formula>
    </cfRule>
  </conditionalFormatting>
  <conditionalFormatting sqref="Y810">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5" max="49" man="1"/>
    <brk id="778" max="49" man="1"/>
    <brk id="900" max="49" man="1"/>
    <brk id="9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570</v>
      </c>
      <c r="R4" s="13" t="str">
        <f t="shared" si="3"/>
        <v>補助</v>
      </c>
      <c r="S4" s="13" t="str">
        <f t="shared" si="4"/>
        <v>直接実施、委託・請負、補助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570</v>
      </c>
      <c r="M6" s="13" t="str">
        <f t="shared" si="2"/>
        <v>公共事業</v>
      </c>
      <c r="N6" s="13" t="str">
        <f t="shared" si="6"/>
        <v>公共事業</v>
      </c>
      <c r="O6" s="13"/>
      <c r="P6" s="12" t="s">
        <v>194</v>
      </c>
      <c r="Q6" s="17"/>
      <c r="R6" s="13" t="str">
        <f t="shared" si="3"/>
        <v/>
      </c>
      <c r="S6" s="13" t="str">
        <f t="shared" si="4"/>
        <v>直接実施、委託・請負、補助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2019-05-21T09:30:28Z</cp:lastPrinted>
  <dcterms:created xsi:type="dcterms:W3CDTF">2012-03-13T00:50:25Z</dcterms:created>
  <dcterms:modified xsi:type="dcterms:W3CDTF">2019-05-22T01:57:47Z</dcterms:modified>
</cp:coreProperties>
</file>