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7_予算・経理班\予算経理班H31年度\09.行政事業レビュー\4.主計局ヒアリング（観光財源事業）\★最新版（常に更新）\H31(R1)新規事業\新030～033文化財\新31-0030（日本博）\"/>
    </mc:Choice>
  </mc:AlternateContent>
  <bookViews>
    <workbookView xWindow="0" yWindow="0" windowWidth="17895" windowHeight="4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<sst xmlns="http://schemas.openxmlformats.org/spreadsheetml/2006/main" count="2852" uniqueCount="639">
  <si>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</si>
  <si>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</si>
  <si>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</si>
  <si>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</si>
  <si>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</si>
  <si>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</si>
  <si>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</si>
  <si>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</si>
  <si>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</si>
  <si>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</si>
  <si>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</si>
  <si>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</si>
  <si>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</si>
  <si>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</si>
  <si>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</si>
  <si>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</si>
  <si>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</si>
  <si>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</si>
  <si>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</si>
  <si>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</si>
  <si>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</si>
  <si>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</si>
  <si>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</si>
  <si>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</si>
  <si>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</si>
  <si>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</si>
  <si>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</si>
  <si>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</si>
  <si>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</si>
  <si>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</si>
  <si>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</si>
  <si>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</si>
  <si>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</si>
  <si>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</si>
  <si>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</si>
  <si>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</si>
  <si>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</si>
  <si>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</si>
  <si>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</si>
  <si>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</si>
  <si>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</si>
  <si>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</si>
  <si>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</si>
  <si>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</si>
  <si>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</si>
  <si>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</si>
  <si>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</si>
  <si>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</si>
  <si>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</si>
  <si>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</si>
  <si>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</si>
  <si>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</si>
  <si>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</si>
  <si>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</si>
  <si>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</si>
  <si>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</si>
  <si>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</si>
  <si>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</si>
  <si>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</si>
  <si>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</si>
  <si>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</si>
  <si>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</si>
  <si>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</si>
  <si>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</si>
  <si>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</si>
  <si>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</si>
  <si>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</si>
  <si>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</si>
  <si>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</si>
  <si>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</si>
  <si>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</si>
  <si>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</si>
  <si>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</si>
  <si>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</si>
  <si>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</si>
  <si>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</si>
  <si>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</si>
  <si>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</si>
  <si>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</si>
  <si>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</si>
  <si>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</si>
  <si>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</si>
  <si>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</si>
  <si>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</si>
  <si>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</si>
  <si>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</si>
  <si>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</si>
  <si>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</si>
  <si>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</si>
  <si>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</si>
  <si>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</si>
  <si>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</si>
  <si>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</si>
  <si>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</si>
  <si>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</si>
  <si>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</si>
  <si>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</si>
  <si>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</si>
  <si>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</si>
  <si>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</si>
  <si>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</si>
  <si>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</si>
  <si>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</si>
  <si>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</si>
  <si>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</si>
  <si>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</si>
  <si>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</si>
  <si>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</si>
  <si>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</si>
  <si>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</si>
  <si>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</si>
  <si>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</si>
  <si>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</si>
  <si>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</si>
  <si>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</si>
  <si>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</si>
  <si>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</si>
  <si>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</si>
  <si>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</si>
  <si>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</si>
  <si>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</si>
  <si>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</si>
  <si>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</si>
  <si>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</si>
  <si>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</si>
  <si>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</si>
  <si>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</si>
  <si>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</si>
  <si>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</si>
  <si>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</si>
  <si>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</si>
  <si>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</si>
  <si>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</si>
  <si>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</si>
  <si>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</si>
  <si>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</si>
  <si>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</si>
  <si>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</si>
  <si>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</si>
  <si>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</si>
  <si>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</si>
  <si>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</si>
  <si>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</si>
  <si>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</si>
  <si>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</si>
  <si>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</si>
  <si>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</si>
  <si>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</si>
  <si>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</si>
  <si>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</si>
  <si>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</si>
  <si>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</si>
  <si>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</si>
  <si>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</si>
  <si>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</si>
  <si>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</si>
  <si>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</si>
  <si>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</si>
  <si>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</si>
  <si>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</si>
  <si>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</si>
  <si>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</si>
  <si>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</si>
  <si>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</si>
  <si>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</si>
  <si>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</si>
  <si>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</si>
  <si>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</si>
  <si>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</si>
  <si>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</si>
  <si>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</si>
  <si>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</si>
  <si>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</si>
  <si>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</si>
  <si>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</si>
  <si>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</si>
  <si>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</si>
  <si>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</si>
  <si>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</si>
  <si>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</si>
  <si>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</si>
  <si>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</si>
  <si>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</si>
  <si>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</si>
  <si>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</si>
  <si>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</si>
  <si>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</si>
  <si>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</si>
  <si>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</si>
  <si>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</si>
  <si>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</si>
  <si>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</si>
  <si>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</si>
  <si>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</si>
  <si>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</si>
  <si>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</si>
  <si>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</si>
  <si>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</si>
  <si>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</si>
  <si>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</si>
  <si>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</si>
  <si>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</si>
  <si>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</si>
  <si>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</si>
  <si>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</si>
  <si>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</si>
  <si>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</si>
  <si>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</si>
  <si>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</si>
  <si>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</si>
  <si>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</si>
  <si>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</si>
  <si>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</si>
  <si>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</si>
  <si>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</si>
  <si>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</si>
  <si>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</si>
  <si>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</si>
  <si>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</si>
  <si>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</si>
  <si>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</si>
  <si>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</si>
  <si>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</si>
  <si>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</si>
  <si>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</si>
  <si>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</si>
  <si>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</si>
  <si>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</si>
  <si>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</si>
  <si>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</si>
  <si>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</si>
  <si>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</si>
  <si>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</si>
  <si>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</si>
  <si>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</si>
  <si>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</si>
  <si>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</si>
  <si>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</si>
  <si>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</si>
  <si>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</si>
  <si>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</si>
  <si>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</si>
  <si>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</si>
  <si>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</si>
  <si>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</si>
  <si>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</si>
  <si>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</si>
  <si>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</si>
  <si>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</si>
  <si>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</si>
  <si>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</si>
  <si>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</si>
  <si>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</si>
  <si>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</si>
  <si>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</si>
  <si>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</si>
  <si>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</si>
  <si>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</si>
  <si>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</si>
  <si>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</si>
  <si>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</si>
  <si>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</si>
  <si>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</si>
  <si>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</si>
  <si>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</si>
  <si>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</si>
  <si>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</si>
  <si>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</si>
  <si>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</si>
  <si>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</si>
  <si>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</si>
  <si>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</si>
  <si>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</si>
  <si>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</si>
  <si>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</si>
  <si>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</si>
  <si>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</si>
  <si>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</si>
  <si>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</si>
  <si>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</si>
  <si>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</si>
  <si>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</si>
  <si>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</si>
  <si>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</si>
  <si>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</si>
  <si>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</si>
  <si>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</si>
  <si>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</si>
  <si>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</si>
  <si>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</si>
  <si>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</si>
  <si>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</si>
  <si>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</si>
  <si>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</si>
  <si>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</si>
  <si>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</si>
  <si>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</si>
  <si>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</si>
  <si>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</si>
  <si>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</si>
  <si>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</si>
  <si>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</si>
  <si>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</si>
  <si>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</si>
  <si>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</si>
  <si>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</si>
  <si>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</si>
  <si>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</si>
  <si>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</si>
  <si>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</si>
  <si>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</si>
  <si>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</si>
  <si>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</si>
  <si>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</si>
  <si>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</si>
  <si>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</si>
  <si>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</si>
  <si>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</si>
  <si>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</si>
  <si>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</si>
  <si>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</si>
  <si>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</si>
  <si>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</si>
  <si>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</si>
  <si>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</si>
  <si>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</si>
  <si>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</si>
  <si>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</si>
  <si>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</si>
  <si>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</si>
  <si>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</si>
  <si>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</si>
  <si>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</si>
  <si>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</si>
  <si>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</si>
  <si>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</si>
  <si>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</si>
  <si>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</si>
  <si>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</si>
  <si>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</si>
  <si>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</si>
  <si>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</si>
  <si>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</si>
  <si>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</si>
  <si>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</si>
  <si>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</si>
  <si>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</si>
  <si>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</si>
  <si>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</si>
  <si>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</si>
  <si>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</si>
  <si>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</si>
  <si>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</si>
  <si>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</si>
  <si>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</si>
  <si>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</si>
  <si>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</si>
  <si>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</si>
  <si>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</si>
  <si>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</si>
  <si>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</si>
  <si>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</si>
  <si>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</si>
  <si>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</si>
  <si>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</si>
  <si>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</si>
  <si>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</si>
  <si>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</si>
  <si>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</si>
  <si>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</si>
  <si>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</si>
  <si>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</si>
  <si>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</si>
  <si>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</si>
  <si>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</si>
  <si>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</si>
  <si>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</si>
  <si>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</si>
  <si>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</si>
  <si>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</si>
  <si>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</si>
  <si>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</si>
  <si>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</si>
  <si>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</si>
  <si>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</si>
  <si>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</si>
  <si>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</si>
  <si>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</si>
  <si>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</si>
  <si>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</si>
  <si>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</si>
  <si>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</si>
  <si>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</si>
  <si>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</si>
  <si>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</si>
  <si>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</si>
  <si>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</si>
  <si>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</si>
  <si>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</si>
  <si>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</si>
  <si>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</si>
  <si>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</si>
  <si>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</si>
  <si>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</si>
  <si>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</si>
  <si>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</si>
  <si>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</si>
  <si>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</si>
  <si>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</si>
  <si>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</si>
  <si>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</si>
  <si>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</si>
  <si>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</si>
  <si>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</si>
  <si>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</si>
  <si>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</si>
  <si>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</si>
  <si>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</si>
  <si>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</si>
  <si>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</si>
  <si>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</si>
  <si>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</si>
  <si>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</si>
  <si>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</si>
  <si>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</si>
  <si>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</si>
  <si>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</si>
  <si>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</si>
  <si>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</si>
  <si>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</si>
  <si>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</si>
  <si>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</si>
  <si>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</si>
  <si>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</si>
  <si>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</si>
  <si>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</si>
  <si>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</si>
  <si>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</si>
  <si>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</si>
  <si>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</si>
  <si>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</si>
  <si>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</si>
  <si>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</si>
  <si>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</si>
  <si>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</si>
  <si>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</si>
  <si>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</si>
  <si>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</si>
  <si>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</si>
  <si>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</si>
  <si>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</si>
  <si>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</si>
  <si>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</si>
  <si>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</si>
  <si>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</si>
  <si>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</si>
  <si>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</si>
  <si>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</si>
  <si>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</si>
  <si>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</si>
  <si>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</si>
  <si>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</si>
  <si>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</si>
  <si>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</si>
  <si>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</si>
  <si>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</si>
  <si>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</si>
  <si>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</si>
  <si>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</si>
  <si>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</si>
  <si>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</si>
  <si>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</si>
  <si>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</si>
  <si>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</si>
  <si>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</si>
  <si>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</si>
  <si>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</si>
  <si>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</si>
  <si>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</si>
  <si>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</si>
  <si>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</si>
  <si>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</si>
  <si>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</si>
  <si>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</si>
  <si>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</si>
  <si>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</si>
  <si>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</si>
  <si>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</si>
  <si>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</si>
  <si>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</si>
  <si>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</si>
  <si>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</si>
  <si>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</si>
  <si>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</si>
  <si>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</si>
  <si>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</si>
  <si>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</si>
  <si>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</si>
  <si>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</si>
  <si>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</si>
  <si>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</si>
  <si>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</si>
  <si>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</si>
  <si>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</si>
  <si>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</si>
  <si>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</si>
  <si>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</si>
  <si>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</si>
  <si>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</si>
  <si>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</si>
  <si>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</si>
  <si>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</si>
  <si>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</si>
  <si>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</si>
  <si>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</si>
  <si>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</si>
  <si>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</si>
  <si>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</si>
  <si>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</si>
  <si>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</si>
  <si>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</si>
  <si>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</si>
  <si>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</si>
  <si>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</si>
  <si>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</si>
  <si>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</si>
  <si>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</si>
  <si>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</si>
  <si>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</si>
  <si>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</si>
  <si>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</si>
  <si>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</si>
  <si>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</si>
  <si>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</si>
  <si>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</si>
  <si>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</si>
  <si>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</si>
  <si>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</si>
  <si>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</si>
  <si>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</si>
  <si>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</si>
  <si>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</si>
  <si>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</si>
  <si>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</si>
  <si>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</si>
  <si>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</si>
  <si>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</si>
  <si>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</si>
  <si>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</si>
  <si>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</si>
  <si>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</si>
  <si>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</si>
  <si>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</si>
  <si>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</si>
  <si>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</si>
  <si>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</si>
  <si>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</si>
  <si>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</si>
  <si>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</si>
  <si>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</si>
  <si>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</si>
  <si>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</si>
  <si>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</si>
  <si>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</si>
  <si>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</si>
  <si>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</si>
  <si>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</si>
  <si>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</si>
  <si>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t>
  </si>
  <si>
    <t>-</t>
    <phoneticPr fontId="5"/>
  </si>
  <si>
    <t>-</t>
    <phoneticPr fontId="5"/>
  </si>
  <si>
    <t>-</t>
    <phoneticPr fontId="5"/>
  </si>
  <si>
    <t>-</t>
    <phoneticPr fontId="5"/>
  </si>
  <si>
    <t>-</t>
    <phoneticPr fontId="5"/>
  </si>
  <si>
    <t>-</t>
    <phoneticPr fontId="5"/>
  </si>
  <si>
    <t>文化資源活用委託費</t>
    <rPh sb="0" eb="2">
      <t>ブンカ</t>
    </rPh>
    <rPh sb="2" eb="4">
      <t>シゲン</t>
    </rPh>
    <rPh sb="4" eb="6">
      <t>カツヨウ</t>
    </rPh>
    <rPh sb="6" eb="8">
      <t>イタク</t>
    </rPh>
    <rPh sb="8" eb="9">
      <t>ヒ</t>
    </rPh>
    <phoneticPr fontId="5"/>
  </si>
  <si>
    <t>文化資源活用事業費補助金</t>
    <rPh sb="0" eb="2">
      <t>ブンカ</t>
    </rPh>
    <rPh sb="2" eb="4">
      <t>シゲン</t>
    </rPh>
    <rPh sb="4" eb="6">
      <t>カツヨウ</t>
    </rPh>
    <rPh sb="6" eb="9">
      <t>ジギョウヒ</t>
    </rPh>
    <rPh sb="9" eb="12">
      <t>ホジョキン</t>
    </rPh>
    <phoneticPr fontId="5"/>
  </si>
  <si>
    <t>諸謝金</t>
    <rPh sb="0" eb="3">
      <t>ショシャキン</t>
    </rPh>
    <phoneticPr fontId="5"/>
  </si>
  <si>
    <t>文化資源活用庁費</t>
    <rPh sb="0" eb="2">
      <t>ブンカ</t>
    </rPh>
    <rPh sb="2" eb="4">
      <t>シゲン</t>
    </rPh>
    <rPh sb="4" eb="6">
      <t>カツヨウ</t>
    </rPh>
    <rPh sb="6" eb="8">
      <t>チョウヒ</t>
    </rPh>
    <phoneticPr fontId="5"/>
  </si>
  <si>
    <t>委員等旅費</t>
    <rPh sb="0" eb="2">
      <t>イイン</t>
    </rPh>
    <rPh sb="2" eb="3">
      <t>トウ</t>
    </rPh>
    <rPh sb="3" eb="5">
      <t>リョヒ</t>
    </rPh>
    <phoneticPr fontId="5"/>
  </si>
  <si>
    <t>観光庁</t>
    <rPh sb="0" eb="2">
      <t>カンコウ</t>
    </rPh>
    <rPh sb="2" eb="3">
      <t>チョウ</t>
    </rPh>
    <phoneticPr fontId="5"/>
  </si>
  <si>
    <t>-</t>
    <phoneticPr fontId="5"/>
  </si>
  <si>
    <t>-</t>
    <phoneticPr fontId="5"/>
  </si>
  <si>
    <t>件</t>
    <rPh sb="0" eb="1">
      <t>ケン</t>
    </rPh>
    <phoneticPr fontId="5"/>
  </si>
  <si>
    <t>-</t>
    <phoneticPr fontId="5"/>
  </si>
  <si>
    <t>万人</t>
    <rPh sb="0" eb="2">
      <t>マンニン</t>
    </rPh>
    <phoneticPr fontId="5"/>
  </si>
  <si>
    <t>「日本博」プロジェクト認証件数</t>
    <rPh sb="1" eb="3">
      <t>ニホン</t>
    </rPh>
    <rPh sb="3" eb="4">
      <t>ハク</t>
    </rPh>
    <rPh sb="11" eb="13">
      <t>ニンショウ</t>
    </rPh>
    <rPh sb="13" eb="15">
      <t>ケンスウ</t>
    </rPh>
    <phoneticPr fontId="5"/>
  </si>
  <si>
    <t>百万円</t>
    <rPh sb="0" eb="3">
      <t>ヒャクマンエン</t>
    </rPh>
    <phoneticPr fontId="5"/>
  </si>
  <si>
    <t>百万円/件</t>
    <phoneticPr fontId="5"/>
  </si>
  <si>
    <t>件</t>
    <rPh sb="0" eb="1">
      <t>ケン</t>
    </rPh>
    <phoneticPr fontId="5"/>
  </si>
  <si>
    <t>-</t>
    <phoneticPr fontId="5"/>
  </si>
  <si>
    <t>-</t>
    <phoneticPr fontId="5"/>
  </si>
  <si>
    <t>-</t>
    <phoneticPr fontId="5"/>
  </si>
  <si>
    <t>-</t>
    <phoneticPr fontId="5"/>
  </si>
  <si>
    <t>-</t>
    <phoneticPr fontId="5"/>
  </si>
  <si>
    <t>1,625/50</t>
    <phoneticPr fontId="5"/>
  </si>
  <si>
    <t>　　　/</t>
    <phoneticPr fontId="5"/>
  </si>
  <si>
    <t>　　　/</t>
    <phoneticPr fontId="5"/>
  </si>
  <si>
    <t>６国際競争力、観光交流、広域・地域間連携等の確保・強化</t>
    <phoneticPr fontId="5"/>
  </si>
  <si>
    <t>訪日外国人旅行者数</t>
    <phoneticPr fontId="5"/>
  </si>
  <si>
    <t>‐</t>
  </si>
  <si>
    <t>「第6回日本博総合推進会議」において、文化庁に対し、オリンピック・パラリンピック東京大会を契機として、全国各地で「日本の美」を体現する「日本博」の開催準備をすすめるよう指示があったものである。</t>
    <rPh sb="1" eb="2">
      <t>ダイ</t>
    </rPh>
    <rPh sb="3" eb="4">
      <t>カイ</t>
    </rPh>
    <rPh sb="4" eb="6">
      <t>ニホン</t>
    </rPh>
    <rPh sb="6" eb="7">
      <t>ハク</t>
    </rPh>
    <rPh sb="7" eb="9">
      <t>ソウゴウ</t>
    </rPh>
    <rPh sb="9" eb="11">
      <t>スイシン</t>
    </rPh>
    <rPh sb="11" eb="13">
      <t>カイギ</t>
    </rPh>
    <rPh sb="19" eb="22">
      <t>ブンカチョウ</t>
    </rPh>
    <rPh sb="23" eb="24">
      <t>タイ</t>
    </rPh>
    <rPh sb="40" eb="42">
      <t>トウキョウ</t>
    </rPh>
    <rPh sb="42" eb="44">
      <t>タイカイ</t>
    </rPh>
    <rPh sb="45" eb="47">
      <t>ケイキ</t>
    </rPh>
    <rPh sb="51" eb="53">
      <t>ゼンコク</t>
    </rPh>
    <rPh sb="53" eb="55">
      <t>カクチ</t>
    </rPh>
    <rPh sb="57" eb="59">
      <t>ニホン</t>
    </rPh>
    <rPh sb="60" eb="61">
      <t>ビ</t>
    </rPh>
    <rPh sb="63" eb="65">
      <t>タイゲン</t>
    </rPh>
    <rPh sb="68" eb="70">
      <t>ニホン</t>
    </rPh>
    <rPh sb="70" eb="71">
      <t>ハク</t>
    </rPh>
    <rPh sb="73" eb="75">
      <t>カイサイ</t>
    </rPh>
    <rPh sb="75" eb="77">
      <t>ジュンビ</t>
    </rPh>
    <rPh sb="84" eb="86">
      <t>シジ</t>
    </rPh>
    <phoneticPr fontId="5"/>
  </si>
  <si>
    <t>外国人リピーター数</t>
    <rPh sb="0" eb="2">
      <t>ガイコク</t>
    </rPh>
    <rPh sb="2" eb="3">
      <t>ジン</t>
    </rPh>
    <rPh sb="8" eb="9">
      <t>スウ</t>
    </rPh>
    <phoneticPr fontId="5"/>
  </si>
  <si>
    <t xml:space="preserve">本事業の実施により、訪日外国人旅行者が増加することが見込まれる。
</t>
    <phoneticPr fontId="5"/>
  </si>
  <si>
    <t>本事業は訪日外国人客の「地方への誘客」を促進し、オリンピック・パラリンピック東京大会を契機として「観光インバウンド」の増加を図るもので、観光立国を目指す国策と社会のニーズを反映するものである。</t>
    <rPh sb="0" eb="1">
      <t>ホン</t>
    </rPh>
    <rPh sb="1" eb="3">
      <t>ジギョウ</t>
    </rPh>
    <rPh sb="4" eb="6">
      <t>ホウニチ</t>
    </rPh>
    <rPh sb="6" eb="8">
      <t>ガイコク</t>
    </rPh>
    <rPh sb="8" eb="9">
      <t>ジン</t>
    </rPh>
    <rPh sb="9" eb="10">
      <t>キャク</t>
    </rPh>
    <rPh sb="12" eb="14">
      <t>チホウ</t>
    </rPh>
    <rPh sb="16" eb="18">
      <t>ユウキャク</t>
    </rPh>
    <rPh sb="20" eb="22">
      <t>ソクシン</t>
    </rPh>
    <rPh sb="38" eb="40">
      <t>トウキョウ</t>
    </rPh>
    <rPh sb="40" eb="42">
      <t>タイカイ</t>
    </rPh>
    <rPh sb="43" eb="45">
      <t>ケイキ</t>
    </rPh>
    <rPh sb="49" eb="51">
      <t>カンコウ</t>
    </rPh>
    <rPh sb="59" eb="61">
      <t>ゾウカ</t>
    </rPh>
    <rPh sb="62" eb="63">
      <t>ハカ</t>
    </rPh>
    <rPh sb="68" eb="70">
      <t>カンコウ</t>
    </rPh>
    <rPh sb="70" eb="72">
      <t>リッコク</t>
    </rPh>
    <rPh sb="73" eb="75">
      <t>メザ</t>
    </rPh>
    <rPh sb="76" eb="78">
      <t>コクサク</t>
    </rPh>
    <rPh sb="79" eb="81">
      <t>シャカイ</t>
    </rPh>
    <rPh sb="86" eb="88">
      <t>ハンエイ</t>
    </rPh>
    <phoneticPr fontId="5"/>
  </si>
  <si>
    <t>本事業はオリンピック・パラリンピック東京大会を契機に訪日外国人客の増加を図る政府目標の達成に必要な事業であり、優先度は高い。</t>
    <rPh sb="0" eb="1">
      <t>ホン</t>
    </rPh>
    <rPh sb="1" eb="3">
      <t>ジギョウ</t>
    </rPh>
    <rPh sb="23" eb="25">
      <t>ケイキ</t>
    </rPh>
    <rPh sb="26" eb="28">
      <t>ホウニチ</t>
    </rPh>
    <rPh sb="28" eb="30">
      <t>ガイコク</t>
    </rPh>
    <rPh sb="30" eb="31">
      <t>ジン</t>
    </rPh>
    <rPh sb="31" eb="32">
      <t>キャク</t>
    </rPh>
    <rPh sb="33" eb="35">
      <t>ゾウカ</t>
    </rPh>
    <rPh sb="36" eb="37">
      <t>ハカ</t>
    </rPh>
    <rPh sb="38" eb="40">
      <t>セイフ</t>
    </rPh>
    <rPh sb="40" eb="42">
      <t>モクヒョウ</t>
    </rPh>
    <rPh sb="43" eb="45">
      <t>タッセイ</t>
    </rPh>
    <rPh sb="46" eb="48">
      <t>ヒツヨウ</t>
    </rPh>
    <rPh sb="49" eb="51">
      <t>ジギョウ</t>
    </rPh>
    <rPh sb="55" eb="58">
      <t>ユウセンド</t>
    </rPh>
    <rPh sb="59" eb="60">
      <t>タカ</t>
    </rPh>
    <phoneticPr fontId="5"/>
  </si>
  <si>
    <t>国土交通省</t>
  </si>
  <si>
    <t>観光資源課</t>
    <rPh sb="0" eb="2">
      <t>カンコウ</t>
    </rPh>
    <rPh sb="2" eb="4">
      <t>シゲン</t>
    </rPh>
    <rPh sb="4" eb="5">
      <t>カ</t>
    </rPh>
    <phoneticPr fontId="5"/>
  </si>
  <si>
    <t>課長　英　浩道</t>
    <rPh sb="0" eb="2">
      <t>カチョウ</t>
    </rPh>
    <rPh sb="3" eb="4">
      <t>ハナブサ</t>
    </rPh>
    <rPh sb="5" eb="7">
      <t>ヒロミチ</t>
    </rPh>
    <phoneticPr fontId="5"/>
  </si>
  <si>
    <t>日本博を契機とした文化資源による観光インバウンドの拡充(国際観光旅客税財源)</t>
    <rPh sb="0" eb="2">
      <t>ニホン</t>
    </rPh>
    <rPh sb="2" eb="3">
      <t>ハク</t>
    </rPh>
    <rPh sb="4" eb="6">
      <t>ケイキ</t>
    </rPh>
    <rPh sb="9" eb="11">
      <t>ブンカ</t>
    </rPh>
    <rPh sb="11" eb="13">
      <t>シゲン</t>
    </rPh>
    <rPh sb="16" eb="18">
      <t>カンコウ</t>
    </rPh>
    <rPh sb="25" eb="27">
      <t>カクジュウ</t>
    </rPh>
    <rPh sb="28" eb="30">
      <t>コクサイ</t>
    </rPh>
    <rPh sb="30" eb="32">
      <t>カンコウ</t>
    </rPh>
    <rPh sb="32" eb="34">
      <t>リョカク</t>
    </rPh>
    <rPh sb="34" eb="35">
      <t>ゼイ</t>
    </rPh>
    <rPh sb="35" eb="37">
      <t>ザイゲン</t>
    </rPh>
    <phoneticPr fontId="5"/>
  </si>
  <si>
    <t>地方部での外国人延べ宿泊数</t>
    <phoneticPr fontId="5"/>
  </si>
  <si>
    <t>万人泊</t>
    <phoneticPr fontId="5"/>
  </si>
  <si>
    <t>万人泊</t>
    <phoneticPr fontId="5"/>
  </si>
  <si>
    <t>２０　観光立国を推進する</t>
    <phoneticPr fontId="5"/>
  </si>
  <si>
    <t>実績報告書等を精査し、適切かつ効率的な執行に努める。</t>
    <phoneticPr fontId="5"/>
  </si>
  <si>
    <t>採択にあたり、経費の積算や使途の妥当性を確認し、効率的かつ最小限の経費措置となるよう努める。</t>
    <phoneticPr fontId="5"/>
  </si>
  <si>
    <t>無</t>
  </si>
  <si>
    <t>有</t>
  </si>
  <si>
    <t>各事業者の財務状況等を把握し、応分の負担を求めて実施する。</t>
    <rPh sb="0" eb="1">
      <t>カク</t>
    </rPh>
    <phoneticPr fontId="5"/>
  </si>
  <si>
    <t>各事業の対象・対象外経費を厳格に定める。</t>
    <rPh sb="0" eb="1">
      <t>カク</t>
    </rPh>
    <rPh sb="1" eb="3">
      <t>ジギョウ</t>
    </rPh>
    <phoneticPr fontId="5"/>
  </si>
  <si>
    <t>各地域が誇る歴史、文化財、伝統芸能、景観、食、祭等の文化観光資源を活用しつつ、「日本の美」を体現する美術展、舞台芸術公演、芸術祭等を全国各地で展開する。総合大型プロジェクト（「日本博」の中核となる総合大型プロジェクト）、分野別大規模プロジェクト（「日本博」のテーマ及びコンセプトを加味した大規模な展示・公演等のプロジェクト）、公募助成型（各地域や団体の特色ある企画を公募し、事業費を一部助成）のスキームの下、実施する。</t>
    <phoneticPr fontId="5"/>
  </si>
  <si>
    <t>文化庁を中心とした関係府省庁や地方自治体、文化施設、民間団体等の関係者の総力を結集した大型国家プロジェクトである「日本博」の開催を契機として、各地域が誇る様々な文化観光資源を一年間を通じて体系的に創成・展開するとともに、国内外への戦略的広報を推進し、文化による「国家ブランディング」の強化、訪日外国人の地方への誘客の促進及び2020オリンピックパラリンピック前、期間中、終了後における観光インバウンドの飛躍的・持続的拡充を図る。</t>
    <rPh sb="146" eb="147">
      <t>ニチ</t>
    </rPh>
    <rPh sb="160" eb="161">
      <t>オヨ</t>
    </rPh>
    <phoneticPr fontId="5"/>
  </si>
  <si>
    <t>本事業は、訪日外国人の「地方への誘客」を促進し、さらに訪日外国人リピーターの増加の取組を支援するものであり、優先度は高い。また、経費の使途等事業効率を検証し、事業目的に照らし、真に必要なものだけに限定され、適切な内容となる。</t>
    <rPh sb="0" eb="1">
      <t>ホン</t>
    </rPh>
    <rPh sb="1" eb="3">
      <t>ジギョウ</t>
    </rPh>
    <rPh sb="5" eb="7">
      <t>ホウニチ</t>
    </rPh>
    <rPh sb="7" eb="9">
      <t>ガイコク</t>
    </rPh>
    <rPh sb="9" eb="10">
      <t>ジン</t>
    </rPh>
    <rPh sb="12" eb="14">
      <t>チホウ</t>
    </rPh>
    <rPh sb="16" eb="18">
      <t>ユウキャク</t>
    </rPh>
    <rPh sb="20" eb="22">
      <t>ソクシン</t>
    </rPh>
    <rPh sb="27" eb="29">
      <t>ホウニチ</t>
    </rPh>
    <rPh sb="29" eb="31">
      <t>ガイコク</t>
    </rPh>
    <rPh sb="31" eb="32">
      <t>ジン</t>
    </rPh>
    <rPh sb="38" eb="40">
      <t>ゾウカ</t>
    </rPh>
    <rPh sb="41" eb="43">
      <t>トリクミ</t>
    </rPh>
    <rPh sb="44" eb="46">
      <t>シエン</t>
    </rPh>
    <rPh sb="54" eb="57">
      <t>ユウセンド</t>
    </rPh>
    <rPh sb="58" eb="59">
      <t>タカ</t>
    </rPh>
    <rPh sb="64" eb="66">
      <t>ケイヒ</t>
    </rPh>
    <rPh sb="67" eb="69">
      <t>シト</t>
    </rPh>
    <rPh sb="69" eb="70">
      <t>トウ</t>
    </rPh>
    <rPh sb="70" eb="72">
      <t>ジギョウ</t>
    </rPh>
    <rPh sb="72" eb="74">
      <t>コウリツ</t>
    </rPh>
    <rPh sb="75" eb="77">
      <t>ケンショウ</t>
    </rPh>
    <rPh sb="79" eb="81">
      <t>ジギョウ</t>
    </rPh>
    <rPh sb="81" eb="83">
      <t>モクテキ</t>
    </rPh>
    <rPh sb="84" eb="85">
      <t>テ</t>
    </rPh>
    <rPh sb="88" eb="89">
      <t>シン</t>
    </rPh>
    <rPh sb="90" eb="92">
      <t>ヒツヨウ</t>
    </rPh>
    <rPh sb="98" eb="100">
      <t>ゲンテイ</t>
    </rPh>
    <rPh sb="103" eb="105">
      <t>テキセツ</t>
    </rPh>
    <rPh sb="106" eb="108">
      <t>ナイヨウ</t>
    </rPh>
    <phoneticPr fontId="5"/>
  </si>
  <si>
    <t>事業者の採択にあたり、当該事業内容を精査することにより「日本博」コンテンツの質を担保し、経費の精算や使途などの妥当性を確認して効率的かつ最適な経費措置となるよう努める。</t>
    <rPh sb="0" eb="2">
      <t>ジギョウ</t>
    </rPh>
    <rPh sb="2" eb="3">
      <t>モノ</t>
    </rPh>
    <rPh sb="4" eb="6">
      <t>サイタク</t>
    </rPh>
    <rPh sb="11" eb="13">
      <t>トウガイ</t>
    </rPh>
    <rPh sb="13" eb="15">
      <t>ジギョウ</t>
    </rPh>
    <rPh sb="15" eb="17">
      <t>ナイヨウ</t>
    </rPh>
    <rPh sb="18" eb="20">
      <t>セイサ</t>
    </rPh>
    <rPh sb="28" eb="30">
      <t>ニホン</t>
    </rPh>
    <rPh sb="30" eb="31">
      <t>ハク</t>
    </rPh>
    <rPh sb="38" eb="39">
      <t>シツ</t>
    </rPh>
    <rPh sb="40" eb="42">
      <t>タンポ</t>
    </rPh>
    <rPh sb="44" eb="46">
      <t>ケイヒ</t>
    </rPh>
    <rPh sb="47" eb="49">
      <t>セイサン</t>
    </rPh>
    <rPh sb="50" eb="52">
      <t>シト</t>
    </rPh>
    <rPh sb="55" eb="58">
      <t>ダトウセイ</t>
    </rPh>
    <rPh sb="59" eb="61">
      <t>カクニン</t>
    </rPh>
    <rPh sb="63" eb="65">
      <t>コウリツ</t>
    </rPh>
    <rPh sb="65" eb="66">
      <t>テキ</t>
    </rPh>
    <rPh sb="68" eb="70">
      <t>サイテキ</t>
    </rPh>
    <rPh sb="71" eb="73">
      <t>ケイヒ</t>
    </rPh>
    <rPh sb="73" eb="75">
      <t>ソチ</t>
    </rPh>
    <rPh sb="80" eb="81">
      <t>ツト</t>
    </rPh>
    <phoneticPr fontId="5"/>
  </si>
  <si>
    <t>補助事業の採択において事業内容の精査を行い、選定の妥当性や競争性を確保している。
競争性のない随意契約として、1件、（独）日本芸術文化振興会に日本博事務局が設置することは、平成30年12月26日に開催された第１回日本博総合推進会議（議長：安倍総理、議長代理：菅官房長官）において了承され、「国際文化交流の祭典の実施の推進に関する基本計画」（平成31年3月29日閣議決定）においても明示.。
また、文化庁及び（独）日本芸術文化振興会においては有識者からなる「審査・評価委員会」を設け、その評価に基づき個別の契約を行うこととしている。</t>
    <rPh sb="41" eb="44">
      <t>キョウソウセイ</t>
    </rPh>
    <rPh sb="47" eb="49">
      <t>ズイイ</t>
    </rPh>
    <rPh sb="49" eb="51">
      <t>ケイヤク</t>
    </rPh>
    <rPh sb="56" eb="57">
      <t>ケン</t>
    </rPh>
    <rPh sb="198" eb="201">
      <t>ブンカチョウ</t>
    </rPh>
    <rPh sb="201" eb="202">
      <t>オヨ</t>
    </rPh>
    <rPh sb="220" eb="223">
      <t>ユウシキシャ</t>
    </rPh>
    <rPh sb="228" eb="230">
      <t>シンサ</t>
    </rPh>
    <rPh sb="231" eb="233">
      <t>ヒョウカ</t>
    </rPh>
    <rPh sb="233" eb="236">
      <t>イインカイ</t>
    </rPh>
    <rPh sb="238" eb="239">
      <t>モウ</t>
    </rPh>
    <rPh sb="243" eb="245">
      <t>ヒョウカ</t>
    </rPh>
    <rPh sb="246" eb="247">
      <t>モト</t>
    </rPh>
    <rPh sb="249" eb="251">
      <t>コベツ</t>
    </rPh>
    <rPh sb="252" eb="254">
      <t>ケイヤク</t>
    </rPh>
    <rPh sb="255" eb="256">
      <t>オコナ</t>
    </rPh>
    <phoneticPr fontId="5"/>
  </si>
  <si>
    <t>有識者からなる「審査・評価委員会」において確認された訪日外国人旅行者数の目標値の80％以上となること</t>
    <rPh sb="0" eb="3">
      <t>ユウシキシャ</t>
    </rPh>
    <rPh sb="8" eb="10">
      <t>シンサ</t>
    </rPh>
    <rPh sb="11" eb="13">
      <t>ヒョウカ</t>
    </rPh>
    <rPh sb="13" eb="16">
      <t>イインカイ</t>
    </rPh>
    <rPh sb="21" eb="23">
      <t>カクニン</t>
    </rPh>
    <rPh sb="26" eb="28">
      <t>ホウニチ</t>
    </rPh>
    <rPh sb="28" eb="30">
      <t>ガイコク</t>
    </rPh>
    <rPh sb="30" eb="31">
      <t>ジン</t>
    </rPh>
    <rPh sb="31" eb="34">
      <t>リョコウシャ</t>
    </rPh>
    <rPh sb="34" eb="35">
      <t>スウ</t>
    </rPh>
    <rPh sb="36" eb="39">
      <t>モクヒョウチ</t>
    </rPh>
    <phoneticPr fontId="5"/>
  </si>
  <si>
    <t>％</t>
    <phoneticPr fontId="5"/>
  </si>
  <si>
    <t>％</t>
    <phoneticPr fontId="5"/>
  </si>
  <si>
    <t>％</t>
    <phoneticPr fontId="5"/>
  </si>
  <si>
    <t>有識者からなる「審査・評価委員会」において確認された訪日外国人旅行者数の目標値の80％以上となること</t>
    <phoneticPr fontId="5"/>
  </si>
  <si>
    <t>有識者からなる「審査・評価委員会」において確認された訪日外国人旅行者数が目標値の80％以上となった事業者の割合</t>
    <phoneticPr fontId="5"/>
  </si>
  <si>
    <t>有識者からなる「審査・評価委員会」において確認された訪日外国人旅行者数が目標値の80％以上となった事業者の割合</t>
    <rPh sb="26" eb="28">
      <t>ホウニチ</t>
    </rPh>
    <rPh sb="28" eb="30">
      <t>ガイコク</t>
    </rPh>
    <rPh sb="30" eb="31">
      <t>ジン</t>
    </rPh>
    <rPh sb="31" eb="34">
      <t>リョコウシャ</t>
    </rPh>
    <rPh sb="34" eb="35">
      <t>スウ</t>
    </rPh>
    <phoneticPr fontId="5"/>
  </si>
  <si>
    <t>主催・共催型「総合大型プロジェクト」及び「分野別大規模プロジェクト」の各事業者別実績報告書</t>
    <rPh sb="0" eb="2">
      <t>シュサイ</t>
    </rPh>
    <rPh sb="3" eb="5">
      <t>キョウサイ</t>
    </rPh>
    <rPh sb="5" eb="6">
      <t>ガタ</t>
    </rPh>
    <rPh sb="7" eb="9">
      <t>ソウゴウ</t>
    </rPh>
    <rPh sb="9" eb="11">
      <t>オオガタ</t>
    </rPh>
    <rPh sb="18" eb="19">
      <t>オヨ</t>
    </rPh>
    <rPh sb="21" eb="23">
      <t>ブンヤ</t>
    </rPh>
    <rPh sb="23" eb="24">
      <t>ベツ</t>
    </rPh>
    <rPh sb="24" eb="27">
      <t>ダイキボ</t>
    </rPh>
    <rPh sb="35" eb="38">
      <t>カクジギョウ</t>
    </rPh>
    <rPh sb="38" eb="39">
      <t>モノ</t>
    </rPh>
    <rPh sb="39" eb="40">
      <t>ベツ</t>
    </rPh>
    <rPh sb="40" eb="42">
      <t>ジッセキ</t>
    </rPh>
    <rPh sb="42" eb="45">
      <t>ホウコクショ</t>
    </rPh>
    <phoneticPr fontId="5"/>
  </si>
  <si>
    <t>公募助成型「イノベーション型プロジェクト」及び「文化資源活用推進事業」の各事業者別実績報告書</t>
    <rPh sb="0" eb="2">
      <t>コウボ</t>
    </rPh>
    <rPh sb="2" eb="4">
      <t>ジョセイ</t>
    </rPh>
    <rPh sb="4" eb="5">
      <t>ガタ</t>
    </rPh>
    <rPh sb="21" eb="22">
      <t>オヨ</t>
    </rPh>
    <rPh sb="24" eb="26">
      <t>ブンカ</t>
    </rPh>
    <rPh sb="26" eb="28">
      <t>シゲン</t>
    </rPh>
    <rPh sb="28" eb="30">
      <t>カツヨウ</t>
    </rPh>
    <rPh sb="30" eb="32">
      <t>スイシン</t>
    </rPh>
    <rPh sb="32" eb="34">
      <t>ジギョウ</t>
    </rPh>
    <rPh sb="36" eb="39">
      <t>カクジギョウ</t>
    </rPh>
    <rPh sb="39" eb="40">
      <t>モノ</t>
    </rPh>
    <rPh sb="40" eb="41">
      <t>ベツ</t>
    </rPh>
    <rPh sb="41" eb="43">
      <t>ジッセキ</t>
    </rPh>
    <rPh sb="43" eb="46">
      <t>ホウコクショ</t>
    </rPh>
    <phoneticPr fontId="5"/>
  </si>
  <si>
    <t>「イノベーション型プロジェクト」等補助額/実施件数　　　　　　　　　　　　　　</t>
    <rPh sb="16" eb="17">
      <t>トウ</t>
    </rPh>
    <rPh sb="17" eb="19">
      <t>ホジョ</t>
    </rPh>
    <rPh sb="19" eb="20">
      <t>ガク</t>
    </rPh>
    <rPh sb="20" eb="21">
      <t>ジッスウ</t>
    </rPh>
    <rPh sb="21" eb="23">
      <t>ジッシ</t>
    </rPh>
    <rPh sb="23" eb="25">
      <t>ケンスウ</t>
    </rPh>
    <phoneticPr fontId="5"/>
  </si>
  <si>
    <t>「イノベーション型プロジェクト」等実施件数</t>
    <rPh sb="8" eb="9">
      <t>ガタ</t>
    </rPh>
    <rPh sb="16" eb="17">
      <t>トウ</t>
    </rPh>
    <rPh sb="17" eb="19">
      <t>ジッシ</t>
    </rPh>
    <rPh sb="19" eb="21">
      <t>ケンスウ</t>
    </rPh>
    <phoneticPr fontId="5"/>
  </si>
  <si>
    <t>観光立国推進基本法 第１３条</t>
    <phoneticPr fontId="5"/>
  </si>
  <si>
    <t>・国際観光旅客税の使途に関する基本方針等について
・第6回日本博総合推進会議
・未来投資戦略2018</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</si>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</sst>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xmlns=""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19</xdr:col>
      <xdr:colOff>48747</xdr:colOff>
      <xdr:row>745</xdr:row>
      <xdr:rowOff>208983</xdr:rowOff>
    </xdr:from>
    <xdr:to>
      <xdr:col>32</xdr:col>
      <xdr:colOff>35875</xdr:colOff>
      <xdr:row>748</xdr:row>
      <xdr:rowOff>172185</xdr:rowOff>
    </xdr:to>
    <xdr:sp macro="" textlink="">
      <xdr:nvSpPr>
        <xdr:cNvPr id="15" name="正方形/長方形 14">
          <a:extLst>
            <a:ext uri="{FF2B5EF4-FFF2-40B4-BE49-F238E27FC236}">
              <a16:creationId xmlns:a16="http://schemas.microsoft.com/office/drawing/2014/main" xmlns="" id="{87D0BCCF-4B1F-4B1F-85F2-5D8A5C43A828}"/>
            </a:ext>
          </a:extLst>
        </xdr:cNvPr>
        <xdr:cNvSpPr/>
      </xdr:nvSpPr>
      <xdr:spPr>
        <a:xfrm>
          <a:off x="3668247" y="46595733"/>
          <a:ext cx="2463628" cy="1034765"/>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文化庁</a:t>
          </a:r>
          <a:endParaRPr kumimoji="1" lang="en-US" altLang="ja-JP" sz="1200">
            <a:solidFill>
              <a:sysClr val="windowText" lastClr="000000"/>
            </a:solidFill>
          </a:endParaRPr>
        </a:p>
        <a:p>
          <a:pPr algn="ctr"/>
          <a:r>
            <a:rPr kumimoji="1" lang="ja-JP" altLang="en-US" sz="1200">
              <a:solidFill>
                <a:sysClr val="windowText" lastClr="000000"/>
              </a:solidFill>
            </a:rPr>
            <a:t>３，４６６百万円</a:t>
          </a:r>
        </a:p>
      </xdr:txBody>
    </xdr:sp>
    <xdr:clientData/>
  </xdr:twoCellAnchor>
  <xdr:twoCellAnchor>
    <xdr:from>
      <xdr:col>37</xdr:col>
      <xdr:colOff>53790</xdr:colOff>
      <xdr:row>746</xdr:row>
      <xdr:rowOff>25092</xdr:rowOff>
    </xdr:from>
    <xdr:to>
      <xdr:col>49</xdr:col>
      <xdr:colOff>152400</xdr:colOff>
      <xdr:row>749</xdr:row>
      <xdr:rowOff>110370</xdr:rowOff>
    </xdr:to>
    <xdr:sp macro="" textlink="">
      <xdr:nvSpPr>
        <xdr:cNvPr id="16" name="大かっこ 15">
          <a:extLst>
            <a:ext uri="{FF2B5EF4-FFF2-40B4-BE49-F238E27FC236}">
              <a16:creationId xmlns:a16="http://schemas.microsoft.com/office/drawing/2014/main" xmlns="" id="{CDADAB5D-EDB2-4B82-8E3C-73726EB9A25F}"/>
            </a:ext>
          </a:extLst>
        </xdr:cNvPr>
        <xdr:cNvSpPr/>
      </xdr:nvSpPr>
      <xdr:spPr>
        <a:xfrm>
          <a:off x="7102290" y="46769030"/>
          <a:ext cx="2384610" cy="11568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t>諸謝金　　　　　　　　３百万円</a:t>
          </a:r>
          <a:endParaRPr kumimoji="1" lang="en-US" altLang="ja-JP" sz="1100"/>
        </a:p>
        <a:p>
          <a:pPr algn="l"/>
          <a:r>
            <a:rPr kumimoji="1" lang="ja-JP" altLang="en-US" sz="1100"/>
            <a:t>職員旅費　　　　　</a:t>
          </a:r>
          <a:r>
            <a:rPr kumimoji="1" lang="ja-JP" altLang="en-US" sz="1100" baseline="0"/>
            <a:t> </a:t>
          </a:r>
          <a:r>
            <a:rPr kumimoji="1" lang="ja-JP" altLang="en-US" sz="1100"/>
            <a:t>　</a:t>
          </a:r>
          <a:r>
            <a:rPr kumimoji="1" lang="ja-JP" altLang="en-US" sz="1100" baseline="0"/>
            <a:t> １</a:t>
          </a:r>
          <a:r>
            <a:rPr kumimoji="1" lang="ja-JP" altLang="en-US" sz="1100"/>
            <a:t>百万円</a:t>
          </a:r>
          <a:endParaRPr kumimoji="1" lang="en-US" altLang="ja-JP" sz="1100"/>
        </a:p>
        <a:p>
          <a:pPr algn="l"/>
          <a:r>
            <a:rPr kumimoji="1" lang="ja-JP" altLang="en-US" sz="1100"/>
            <a:t>委員等旅費　　　　　２百万円</a:t>
          </a:r>
          <a:endParaRPr kumimoji="1" lang="en-US" altLang="ja-JP" sz="1100"/>
        </a:p>
        <a:p>
          <a:pPr algn="l"/>
          <a:r>
            <a:rPr kumimoji="1" lang="ja-JP" altLang="en-US" sz="1100"/>
            <a:t>庁費　　　　　　　　  　７百万円</a:t>
          </a:r>
          <a:endParaRPr kumimoji="1" lang="en-US" altLang="ja-JP" sz="1100"/>
        </a:p>
      </xdr:txBody>
    </xdr:sp>
    <xdr:clientData/>
  </xdr:twoCellAnchor>
  <xdr:twoCellAnchor>
    <xdr:from>
      <xdr:col>39</xdr:col>
      <xdr:colOff>28642</xdr:colOff>
      <xdr:row>749</xdr:row>
      <xdr:rowOff>201866</xdr:rowOff>
    </xdr:from>
    <xdr:to>
      <xdr:col>49</xdr:col>
      <xdr:colOff>26910</xdr:colOff>
      <xdr:row>752</xdr:row>
      <xdr:rowOff>165067</xdr:rowOff>
    </xdr:to>
    <xdr:sp macro="" textlink="">
      <xdr:nvSpPr>
        <xdr:cNvPr id="17" name="正方形/長方形 16">
          <a:extLst>
            <a:ext uri="{FF2B5EF4-FFF2-40B4-BE49-F238E27FC236}">
              <a16:creationId xmlns:a16="http://schemas.microsoft.com/office/drawing/2014/main" xmlns="" id="{79938293-E427-410D-9908-6C2B518061C8}"/>
            </a:ext>
          </a:extLst>
        </xdr:cNvPr>
        <xdr:cNvSpPr/>
      </xdr:nvSpPr>
      <xdr:spPr>
        <a:xfrm>
          <a:off x="7458142" y="48017366"/>
          <a:ext cx="1903268" cy="1034764"/>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　庁費は消耗品等の購入であり、上記支出については、１件１００万円以上のものはない予定。</a:t>
          </a:r>
        </a:p>
      </xdr:txBody>
    </xdr:sp>
    <xdr:clientData/>
  </xdr:twoCellAnchor>
  <xdr:twoCellAnchor>
    <xdr:from>
      <xdr:col>27</xdr:col>
      <xdr:colOff>172079</xdr:colOff>
      <xdr:row>755</xdr:row>
      <xdr:rowOff>71302</xdr:rowOff>
    </xdr:from>
    <xdr:to>
      <xdr:col>42</xdr:col>
      <xdr:colOff>62753</xdr:colOff>
      <xdr:row>756</xdr:row>
      <xdr:rowOff>575135</xdr:rowOff>
    </xdr:to>
    <xdr:sp macro="" textlink="">
      <xdr:nvSpPr>
        <xdr:cNvPr id="18" name="正方形/長方形 17">
          <a:extLst>
            <a:ext uri="{FF2B5EF4-FFF2-40B4-BE49-F238E27FC236}">
              <a16:creationId xmlns:a16="http://schemas.microsoft.com/office/drawing/2014/main" xmlns="" id="{DA24F2CB-6113-4429-A9FD-7560E6046145}"/>
            </a:ext>
          </a:extLst>
        </xdr:cNvPr>
        <xdr:cNvSpPr/>
      </xdr:nvSpPr>
      <xdr:spPr>
        <a:xfrm>
          <a:off x="5315579" y="50029927"/>
          <a:ext cx="2748174" cy="861021"/>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C</a:t>
          </a:r>
          <a:r>
            <a:rPr kumimoji="1" lang="ja-JP" altLang="en-US" sz="1200">
              <a:solidFill>
                <a:sysClr val="windowText" lastClr="000000"/>
              </a:solidFill>
            </a:rPr>
            <a:t>．地公体、民間企業、民間団体等</a:t>
          </a:r>
          <a:endParaRPr kumimoji="1" lang="en-US" altLang="ja-JP" sz="1200">
            <a:solidFill>
              <a:sysClr val="windowText" lastClr="000000"/>
            </a:solidFill>
          </a:endParaRPr>
        </a:p>
        <a:p>
          <a:pPr algn="ctr"/>
          <a:r>
            <a:rPr kumimoji="1" lang="ja-JP" altLang="en-US" sz="1200">
              <a:solidFill>
                <a:sysClr val="windowText" lastClr="000000"/>
              </a:solidFill>
            </a:rPr>
            <a:t>５０者</a:t>
          </a:r>
          <a:endParaRPr kumimoji="1" lang="en-US" altLang="ja-JP" sz="1200">
            <a:solidFill>
              <a:sysClr val="windowText" lastClr="000000"/>
            </a:solidFill>
          </a:endParaRPr>
        </a:p>
        <a:p>
          <a:pPr algn="ctr"/>
          <a:r>
            <a:rPr kumimoji="1" lang="ja-JP" altLang="en-US" sz="1200">
              <a:solidFill>
                <a:sysClr val="windowText" lastClr="000000"/>
              </a:solidFill>
            </a:rPr>
            <a:t>１，６２５百万円</a:t>
          </a:r>
        </a:p>
      </xdr:txBody>
    </xdr:sp>
    <xdr:clientData/>
  </xdr:twoCellAnchor>
  <xdr:twoCellAnchor>
    <xdr:from>
      <xdr:col>8</xdr:col>
      <xdr:colOff>34504</xdr:colOff>
      <xdr:row>755</xdr:row>
      <xdr:rowOff>96135</xdr:rowOff>
    </xdr:from>
    <xdr:to>
      <xdr:col>21</xdr:col>
      <xdr:colOff>21633</xdr:colOff>
      <xdr:row>757</xdr:row>
      <xdr:rowOff>106963</xdr:rowOff>
    </xdr:to>
    <xdr:sp macro="" textlink="">
      <xdr:nvSpPr>
        <xdr:cNvPr id="19" name="正方形/長方形 18">
          <a:extLst>
            <a:ext uri="{FF2B5EF4-FFF2-40B4-BE49-F238E27FC236}">
              <a16:creationId xmlns:a16="http://schemas.microsoft.com/office/drawing/2014/main" xmlns="" id="{B5975827-241B-400D-BACB-5651A4A1627C}"/>
            </a:ext>
          </a:extLst>
        </xdr:cNvPr>
        <xdr:cNvSpPr/>
      </xdr:nvSpPr>
      <xdr:spPr>
        <a:xfrm>
          <a:off x="1558504" y="50054760"/>
          <a:ext cx="2463629" cy="1034766"/>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a:t>
          </a:r>
          <a:r>
            <a:rPr kumimoji="1" lang="ja-JP" altLang="en-US" sz="1200">
              <a:solidFill>
                <a:sysClr val="windowText" lastClr="000000"/>
              </a:solidFill>
            </a:rPr>
            <a:t>．独立行政法人日本芸術文化振興会、民間企業等</a:t>
          </a:r>
          <a:endParaRPr kumimoji="1" lang="en-US" altLang="ja-JP" sz="1200">
            <a:solidFill>
              <a:sysClr val="windowText" lastClr="000000"/>
            </a:solidFill>
          </a:endParaRPr>
        </a:p>
        <a:p>
          <a:pPr algn="ctr"/>
          <a:r>
            <a:rPr kumimoji="1" lang="ja-JP" altLang="en-US" sz="1200">
              <a:solidFill>
                <a:sysClr val="windowText" lastClr="000000"/>
              </a:solidFill>
            </a:rPr>
            <a:t>２者</a:t>
          </a:r>
          <a:endParaRPr kumimoji="1" lang="en-US" altLang="ja-JP" sz="1100">
            <a:solidFill>
              <a:schemeClr val="lt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n-lt"/>
              <a:ea typeface="+mn-ea"/>
              <a:cs typeface="+mn-cs"/>
            </a:rPr>
            <a:t>１，８２８百万円</a:t>
          </a:r>
        </a:p>
        <a:p>
          <a:pPr algn="ctr"/>
          <a:endParaRPr kumimoji="1" lang="ja-JP" altLang="en-US" sz="1200">
            <a:solidFill>
              <a:sysClr val="windowText" lastClr="000000"/>
            </a:solidFill>
          </a:endParaRPr>
        </a:p>
      </xdr:txBody>
    </xdr:sp>
    <xdr:clientData/>
  </xdr:twoCellAnchor>
  <xdr:twoCellAnchor>
    <xdr:from>
      <xdr:col>28</xdr:col>
      <xdr:colOff>17735</xdr:colOff>
      <xdr:row>754</xdr:row>
      <xdr:rowOff>68305</xdr:rowOff>
    </xdr:from>
    <xdr:to>
      <xdr:col>41</xdr:col>
      <xdr:colOff>15125</xdr:colOff>
      <xdr:row>755</xdr:row>
      <xdr:rowOff>35209</xdr:rowOff>
    </xdr:to>
    <xdr:sp macro="" textlink="">
      <xdr:nvSpPr>
        <xdr:cNvPr id="20" name="正方形/長方形 19">
          <a:extLst>
            <a:ext uri="{FF2B5EF4-FFF2-40B4-BE49-F238E27FC236}">
              <a16:creationId xmlns:a16="http://schemas.microsoft.com/office/drawing/2014/main" xmlns="" id="{306945F4-55A4-4E54-B65D-984D58B5879C}"/>
            </a:ext>
          </a:extLst>
        </xdr:cNvPr>
        <xdr:cNvSpPr/>
      </xdr:nvSpPr>
      <xdr:spPr>
        <a:xfrm>
          <a:off x="5351735" y="49669743"/>
          <a:ext cx="2473890" cy="324091"/>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補助金交付</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8</xdr:col>
      <xdr:colOff>81183</xdr:colOff>
      <xdr:row>754</xdr:row>
      <xdr:rowOff>57281</xdr:rowOff>
    </xdr:from>
    <xdr:to>
      <xdr:col>21</xdr:col>
      <xdr:colOff>59542</xdr:colOff>
      <xdr:row>755</xdr:row>
      <xdr:rowOff>24185</xdr:rowOff>
    </xdr:to>
    <xdr:sp macro="" textlink="">
      <xdr:nvSpPr>
        <xdr:cNvPr id="21" name="正方形/長方形 20">
          <a:extLst>
            <a:ext uri="{FF2B5EF4-FFF2-40B4-BE49-F238E27FC236}">
              <a16:creationId xmlns:a16="http://schemas.microsoft.com/office/drawing/2014/main" xmlns="" id="{830AA00F-DAA5-4785-B475-DBC6AF822C16}"/>
            </a:ext>
          </a:extLst>
        </xdr:cNvPr>
        <xdr:cNvSpPr/>
      </xdr:nvSpPr>
      <xdr:spPr>
        <a:xfrm>
          <a:off x="1605183" y="49658719"/>
          <a:ext cx="2454859" cy="324091"/>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委託</a:t>
          </a:r>
          <a:r>
            <a:rPr kumimoji="1" lang="en-US" altLang="ja-JP" sz="1200">
              <a:solidFill>
                <a:sysClr val="windowText" lastClr="000000"/>
              </a:solidFill>
            </a:rPr>
            <a:t>【</a:t>
          </a:r>
          <a:r>
            <a:rPr kumimoji="1" lang="ja-JP" altLang="en-US" sz="1200">
              <a:solidFill>
                <a:sysClr val="windowText" lastClr="000000"/>
              </a:solidFill>
            </a:rPr>
            <a:t>随意契約・一般競争</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7</xdr:col>
      <xdr:colOff>163109</xdr:colOff>
      <xdr:row>757</xdr:row>
      <xdr:rowOff>208572</xdr:rowOff>
    </xdr:from>
    <xdr:to>
      <xdr:col>21</xdr:col>
      <xdr:colOff>98612</xdr:colOff>
      <xdr:row>761</xdr:row>
      <xdr:rowOff>261936</xdr:rowOff>
    </xdr:to>
    <xdr:sp macro="" textlink="">
      <xdr:nvSpPr>
        <xdr:cNvPr id="22" name="大かっこ 21">
          <a:extLst>
            <a:ext uri="{FF2B5EF4-FFF2-40B4-BE49-F238E27FC236}">
              <a16:creationId xmlns:a16="http://schemas.microsoft.com/office/drawing/2014/main" xmlns="" id="{0499F528-C42C-4E60-83DC-1EC1B2BFFFAF}"/>
            </a:ext>
          </a:extLst>
        </xdr:cNvPr>
        <xdr:cNvSpPr/>
      </xdr:nvSpPr>
      <xdr:spPr>
        <a:xfrm>
          <a:off x="1579953" y="51310197"/>
          <a:ext cx="2769190" cy="19821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委託・</a:t>
          </a:r>
          <a:r>
            <a:rPr kumimoji="1" lang="ja-JP" altLang="ja-JP" sz="1100">
              <a:solidFill>
                <a:schemeClr val="tx1"/>
              </a:solidFill>
              <a:effectLst/>
              <a:latin typeface="+mn-lt"/>
              <a:ea typeface="+mn-ea"/>
              <a:cs typeface="+mn-cs"/>
            </a:rPr>
            <a:t>補助事業を実施する</a:t>
          </a:r>
          <a:r>
            <a:rPr kumimoji="1" lang="ja-JP" altLang="en-US" sz="1100">
              <a:solidFill>
                <a:schemeClr val="tx1"/>
              </a:solidFill>
              <a:effectLst/>
              <a:latin typeface="+mn-lt"/>
              <a:ea typeface="+mn-ea"/>
              <a:cs typeface="+mn-cs"/>
            </a:rPr>
            <a:t>事業者の公募・選定、実施結果の報告・管理業務</a:t>
          </a:r>
          <a:endParaRPr kumimoji="1" lang="en-US" altLang="ja-JP" sz="1100">
            <a:solidFill>
              <a:schemeClr val="tx1"/>
            </a:solidFill>
            <a:effectLst/>
            <a:latin typeface="+mn-lt"/>
            <a:ea typeface="+mn-ea"/>
            <a:cs typeface="+mn-cs"/>
          </a:endParaRPr>
        </a:p>
        <a:p>
          <a:r>
            <a:rPr kumimoji="1" lang="en-US" altLang="ja-JP" sz="1100">
              <a:solidFill>
                <a:schemeClr val="tx1"/>
              </a:solidFill>
              <a:effectLst/>
              <a:latin typeface="+mn-lt"/>
              <a:ea typeface="+mn-ea"/>
              <a:cs typeface="+mn-cs"/>
            </a:rPr>
            <a:t>*</a:t>
          </a:r>
          <a:r>
            <a:rPr lang="ja-JP" altLang="en-US" sz="800">
              <a:solidFill>
                <a:schemeClr val="tx1"/>
              </a:solidFill>
              <a:latin typeface="+mn-lt"/>
              <a:ea typeface="+mn-ea"/>
              <a:cs typeface="+mn-cs"/>
            </a:rPr>
            <a:t>独立行政法人日本芸術文化振興会に日本博事務局が設置することは、平成</a:t>
          </a:r>
          <a:r>
            <a:rPr lang="en-US" altLang="ja-JP" sz="800">
              <a:solidFill>
                <a:schemeClr val="tx1"/>
              </a:solidFill>
              <a:latin typeface="+mn-lt"/>
              <a:ea typeface="+mn-ea"/>
              <a:cs typeface="+mn-cs"/>
            </a:rPr>
            <a:t>30</a:t>
          </a:r>
          <a:r>
            <a:rPr lang="ja-JP" altLang="en-US" sz="800">
              <a:solidFill>
                <a:schemeClr val="tx1"/>
              </a:solidFill>
              <a:latin typeface="+mn-lt"/>
              <a:ea typeface="+mn-ea"/>
              <a:cs typeface="+mn-cs"/>
            </a:rPr>
            <a:t>年</a:t>
          </a:r>
          <a:r>
            <a:rPr lang="en-US" altLang="ja-JP" sz="800">
              <a:solidFill>
                <a:schemeClr val="tx1"/>
              </a:solidFill>
              <a:latin typeface="+mn-lt"/>
              <a:ea typeface="+mn-ea"/>
              <a:cs typeface="+mn-cs"/>
            </a:rPr>
            <a:t>12</a:t>
          </a:r>
          <a:r>
            <a:rPr lang="ja-JP" altLang="en-US" sz="800">
              <a:solidFill>
                <a:schemeClr val="tx1"/>
              </a:solidFill>
              <a:latin typeface="+mn-lt"/>
              <a:ea typeface="+mn-ea"/>
              <a:cs typeface="+mn-cs"/>
            </a:rPr>
            <a:t>月</a:t>
          </a:r>
          <a:r>
            <a:rPr lang="en-US" altLang="ja-JP" sz="800">
              <a:solidFill>
                <a:schemeClr val="tx1"/>
              </a:solidFill>
              <a:latin typeface="+mn-lt"/>
              <a:ea typeface="+mn-ea"/>
              <a:cs typeface="+mn-cs"/>
            </a:rPr>
            <a:t>26</a:t>
          </a:r>
          <a:r>
            <a:rPr lang="ja-JP" altLang="en-US" sz="800">
              <a:solidFill>
                <a:schemeClr val="tx1"/>
              </a:solidFill>
              <a:latin typeface="+mn-lt"/>
              <a:ea typeface="+mn-ea"/>
              <a:cs typeface="+mn-cs"/>
            </a:rPr>
            <a:t>日に開催された第１回日本博総合推進会議（議長：安倍総理、議長代理：菅官房長官）において了承され、「国際文化交流の祭典の実施の推進に関する基本計画」（平成</a:t>
          </a:r>
          <a:r>
            <a:rPr lang="en-US" altLang="ja-JP" sz="800">
              <a:solidFill>
                <a:schemeClr val="tx1"/>
              </a:solidFill>
              <a:latin typeface="+mn-lt"/>
              <a:ea typeface="+mn-ea"/>
              <a:cs typeface="+mn-cs"/>
            </a:rPr>
            <a:t>31</a:t>
          </a:r>
          <a:r>
            <a:rPr lang="ja-JP" altLang="en-US" sz="800">
              <a:solidFill>
                <a:schemeClr val="tx1"/>
              </a:solidFill>
              <a:latin typeface="+mn-lt"/>
              <a:ea typeface="+mn-ea"/>
              <a:cs typeface="+mn-cs"/>
            </a:rPr>
            <a:t>年</a:t>
          </a:r>
          <a:r>
            <a:rPr lang="en-US" altLang="ja-JP" sz="800">
              <a:solidFill>
                <a:schemeClr val="tx1"/>
              </a:solidFill>
              <a:latin typeface="+mn-lt"/>
              <a:ea typeface="+mn-ea"/>
              <a:cs typeface="+mn-cs"/>
            </a:rPr>
            <a:t>3</a:t>
          </a:r>
          <a:r>
            <a:rPr lang="ja-JP" altLang="en-US" sz="800">
              <a:solidFill>
                <a:schemeClr val="tx1"/>
              </a:solidFill>
              <a:latin typeface="+mn-lt"/>
              <a:ea typeface="+mn-ea"/>
              <a:cs typeface="+mn-cs"/>
            </a:rPr>
            <a:t>月</a:t>
          </a:r>
          <a:r>
            <a:rPr lang="en-US" altLang="ja-JP" sz="800">
              <a:solidFill>
                <a:schemeClr val="tx1"/>
              </a:solidFill>
              <a:latin typeface="+mn-lt"/>
              <a:ea typeface="+mn-ea"/>
              <a:cs typeface="+mn-cs"/>
            </a:rPr>
            <a:t>29</a:t>
          </a:r>
          <a:r>
            <a:rPr lang="ja-JP" altLang="en-US" sz="800">
              <a:solidFill>
                <a:schemeClr val="tx1"/>
              </a:solidFill>
              <a:latin typeface="+mn-lt"/>
              <a:ea typeface="+mn-ea"/>
              <a:cs typeface="+mn-cs"/>
            </a:rPr>
            <a:t>日閣議決定）においても明示</a:t>
          </a:r>
          <a:endParaRPr lang="ja-JP" altLang="ja-JP" sz="800">
            <a:effectLst/>
          </a:endParaRPr>
        </a:p>
      </xdr:txBody>
    </xdr:sp>
    <xdr:clientData/>
  </xdr:twoCellAnchor>
  <xdr:twoCellAnchor>
    <xdr:from>
      <xdr:col>28</xdr:col>
      <xdr:colOff>53595</xdr:colOff>
      <xdr:row>757</xdr:row>
      <xdr:rowOff>125827</xdr:rowOff>
    </xdr:from>
    <xdr:to>
      <xdr:col>42</xdr:col>
      <xdr:colOff>107577</xdr:colOff>
      <xdr:row>761</xdr:row>
      <xdr:rowOff>333374</xdr:rowOff>
    </xdr:to>
    <xdr:sp macro="" textlink="">
      <xdr:nvSpPr>
        <xdr:cNvPr id="23" name="大かっこ 22">
          <a:extLst>
            <a:ext uri="{FF2B5EF4-FFF2-40B4-BE49-F238E27FC236}">
              <a16:creationId xmlns:a16="http://schemas.microsoft.com/office/drawing/2014/main" xmlns="" id="{AB7E2BCB-A5A8-433E-8F24-1C500D279A7C}"/>
            </a:ext>
          </a:extLst>
        </xdr:cNvPr>
        <xdr:cNvSpPr/>
      </xdr:nvSpPr>
      <xdr:spPr>
        <a:xfrm>
          <a:off x="5720970" y="51227452"/>
          <a:ext cx="2887670" cy="213636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・各地域が誇る歴史、文化財、伝統芸能、景観、食、祭等の文化観光資源を活用しつつ、「日本の美」を体現する美術展、舞台芸術公演、芸術祭等を全国各地で展開</a:t>
          </a:r>
          <a:endParaRPr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・公募助成型（各地域や団体の特色ある企画を公募し、事業費を一部助成）により、実施</a:t>
          </a:r>
          <a:endParaRPr lang="ja-JP" altLang="ja-JP">
            <a:effectLst/>
          </a:endParaRPr>
        </a:p>
      </xdr:txBody>
    </xdr:sp>
    <xdr:clientData/>
  </xdr:twoCellAnchor>
  <xdr:twoCellAnchor>
    <xdr:from>
      <xdr:col>34</xdr:col>
      <xdr:colOff>53788</xdr:colOff>
      <xdr:row>751</xdr:row>
      <xdr:rowOff>31090</xdr:rowOff>
    </xdr:from>
    <xdr:to>
      <xdr:col>34</xdr:col>
      <xdr:colOff>71718</xdr:colOff>
      <xdr:row>753</xdr:row>
      <xdr:rowOff>298630</xdr:rowOff>
    </xdr:to>
    <xdr:cxnSp macro="">
      <xdr:nvCxnSpPr>
        <xdr:cNvPr id="24" name="直線矢印コネクタ 23">
          <a:extLst>
            <a:ext uri="{FF2B5EF4-FFF2-40B4-BE49-F238E27FC236}">
              <a16:creationId xmlns:a16="http://schemas.microsoft.com/office/drawing/2014/main" xmlns="" id="{5B0ECA56-4223-44DB-B26D-96A50937F09C}"/>
            </a:ext>
          </a:extLst>
        </xdr:cNvPr>
        <xdr:cNvCxnSpPr/>
      </xdr:nvCxnSpPr>
      <xdr:spPr>
        <a:xfrm>
          <a:off x="6530788" y="48560965"/>
          <a:ext cx="17930" cy="981915"/>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147800</xdr:colOff>
      <xdr:row>751</xdr:row>
      <xdr:rowOff>47618</xdr:rowOff>
    </xdr:from>
    <xdr:to>
      <xdr:col>34</xdr:col>
      <xdr:colOff>80682</xdr:colOff>
      <xdr:row>751</xdr:row>
      <xdr:rowOff>47620</xdr:rowOff>
    </xdr:to>
    <xdr:cxnSp macro="">
      <xdr:nvCxnSpPr>
        <xdr:cNvPr id="25" name="直線コネクタ 24">
          <a:extLst>
            <a:ext uri="{FF2B5EF4-FFF2-40B4-BE49-F238E27FC236}">
              <a16:creationId xmlns:a16="http://schemas.microsoft.com/office/drawing/2014/main" xmlns="" id="{B4E8CF91-27DA-4A41-BCB6-916E2BE78BC1}"/>
            </a:ext>
          </a:extLst>
        </xdr:cNvPr>
        <xdr:cNvCxnSpPr/>
      </xdr:nvCxnSpPr>
      <xdr:spPr>
        <a:xfrm flipH="1">
          <a:off x="2814800" y="48577493"/>
          <a:ext cx="3742882" cy="2"/>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155612</xdr:colOff>
      <xdr:row>751</xdr:row>
      <xdr:rowOff>30150</xdr:rowOff>
    </xdr:from>
    <xdr:to>
      <xdr:col>14</xdr:col>
      <xdr:colOff>170329</xdr:colOff>
      <xdr:row>753</xdr:row>
      <xdr:rowOff>316559</xdr:rowOff>
    </xdr:to>
    <xdr:cxnSp macro="">
      <xdr:nvCxnSpPr>
        <xdr:cNvPr id="26" name="直線矢印コネクタ 25">
          <a:extLst>
            <a:ext uri="{FF2B5EF4-FFF2-40B4-BE49-F238E27FC236}">
              <a16:creationId xmlns:a16="http://schemas.microsoft.com/office/drawing/2014/main" xmlns="" id="{B7161619-AAE5-43F0-B3DD-221B75186B79}"/>
            </a:ext>
          </a:extLst>
        </xdr:cNvPr>
        <xdr:cNvCxnSpPr/>
      </xdr:nvCxnSpPr>
      <xdr:spPr>
        <a:xfrm>
          <a:off x="2822612" y="48560025"/>
          <a:ext cx="14717" cy="100078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80682</xdr:colOff>
      <xdr:row>748</xdr:row>
      <xdr:rowOff>173123</xdr:rowOff>
    </xdr:from>
    <xdr:to>
      <xdr:col>25</xdr:col>
      <xdr:colOff>98612</xdr:colOff>
      <xdr:row>751</xdr:row>
      <xdr:rowOff>47618</xdr:rowOff>
    </xdr:to>
    <xdr:cxnSp macro="">
      <xdr:nvCxnSpPr>
        <xdr:cNvPr id="4" name="直線コネクタ 3">
          <a:extLst>
            <a:ext uri="{FF2B5EF4-FFF2-40B4-BE49-F238E27FC236}">
              <a16:creationId xmlns:a16="http://schemas.microsoft.com/office/drawing/2014/main" xmlns="" id="{6AE43F90-4DCC-4D08-AB9D-0E1240032F09}"/>
            </a:ext>
          </a:extLst>
        </xdr:cNvPr>
        <xdr:cNvCxnSpPr/>
      </xdr:nvCxnSpPr>
      <xdr:spPr>
        <a:xfrm>
          <a:off x="4843182" y="47631436"/>
          <a:ext cx="17930" cy="946057"/>
        </a:xfrm>
        <a:prstGeom prst="line">
          <a:avLst/>
        </a:prstGeom>
        <a:ln w="2857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761</xdr:row>
      <xdr:rowOff>190493</xdr:rowOff>
    </xdr:from>
    <xdr:to>
      <xdr:col>15</xdr:col>
      <xdr:colOff>0</xdr:colOff>
      <xdr:row>762</xdr:row>
      <xdr:rowOff>87680</xdr:rowOff>
    </xdr:to>
    <xdr:cxnSp macro="">
      <xdr:nvCxnSpPr>
        <xdr:cNvPr id="29" name="直線矢印コネクタ 28">
          <a:extLst>
            <a:ext uri="{FF2B5EF4-FFF2-40B4-BE49-F238E27FC236}">
              <a16:creationId xmlns:a16="http://schemas.microsoft.com/office/drawing/2014/main" xmlns="" id="{6F531591-21FF-4E5B-8BA4-348B2DA5C248}"/>
            </a:ext>
          </a:extLst>
        </xdr:cNvPr>
        <xdr:cNvCxnSpPr/>
      </xdr:nvCxnSpPr>
      <xdr:spPr>
        <a:xfrm>
          <a:off x="2857500" y="53125681"/>
          <a:ext cx="0" cy="349624"/>
        </a:xfrm>
        <a:prstGeom prst="straightConnector1">
          <a:avLst/>
        </a:prstGeom>
        <a:ln w="28575">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163114</xdr:colOff>
      <xdr:row>762</xdr:row>
      <xdr:rowOff>183081</xdr:rowOff>
    </xdr:from>
    <xdr:to>
      <xdr:col>23</xdr:col>
      <xdr:colOff>53788</xdr:colOff>
      <xdr:row>764</xdr:row>
      <xdr:rowOff>256609</xdr:rowOff>
    </xdr:to>
    <xdr:sp macro="" textlink="">
      <xdr:nvSpPr>
        <xdr:cNvPr id="33" name="正方形/長方形 32">
          <a:extLst>
            <a:ext uri="{FF2B5EF4-FFF2-40B4-BE49-F238E27FC236}">
              <a16:creationId xmlns:a16="http://schemas.microsoft.com/office/drawing/2014/main" xmlns="" id="{D5E3CD3D-FAF6-46C9-8B4D-B6746A489FAF}"/>
            </a:ext>
          </a:extLst>
        </xdr:cNvPr>
        <xdr:cNvSpPr/>
      </xdr:nvSpPr>
      <xdr:spPr>
        <a:xfrm>
          <a:off x="1687114" y="53570706"/>
          <a:ext cx="2748174" cy="764091"/>
        </a:xfrm>
        <a:prstGeom prst="rect">
          <a:avLst/>
        </a:prstGeom>
        <a:solidFill>
          <a:sysClr val="window" lastClr="FFFFFF"/>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B</a:t>
          </a:r>
          <a:r>
            <a:rPr kumimoji="1" lang="ja-JP" altLang="en-US" sz="1200">
              <a:solidFill>
                <a:sysClr val="windowText" lastClr="000000"/>
              </a:solidFill>
            </a:rPr>
            <a:t>．地公体、民間企業、民間団体等</a:t>
          </a:r>
          <a:endParaRPr kumimoji="1" lang="en-US" altLang="ja-JP" sz="1200">
            <a:solidFill>
              <a:sysClr val="windowText" lastClr="000000"/>
            </a:solidFill>
          </a:endParaRPr>
        </a:p>
        <a:p>
          <a:pPr algn="ctr"/>
          <a:r>
            <a:rPr kumimoji="1" lang="ja-JP" altLang="en-US" sz="1200">
              <a:solidFill>
                <a:sysClr val="windowText" lastClr="000000"/>
              </a:solidFill>
            </a:rPr>
            <a:t>２７者</a:t>
          </a:r>
          <a:endParaRPr kumimoji="1" lang="en-US" altLang="ja-JP" sz="1200">
            <a:solidFill>
              <a:sysClr val="windowText" lastClr="000000"/>
            </a:solidFill>
          </a:endParaRPr>
        </a:p>
        <a:p>
          <a:pPr algn="ctr"/>
          <a:r>
            <a:rPr kumimoji="1" lang="ja-JP" altLang="en-US" sz="1200">
              <a:solidFill>
                <a:sysClr val="windowText" lastClr="000000"/>
              </a:solidFill>
            </a:rPr>
            <a:t>１，７９４百万円</a:t>
          </a:r>
        </a:p>
      </xdr:txBody>
    </xdr:sp>
    <xdr:clientData/>
  </xdr:twoCellAnchor>
  <xdr:twoCellAnchor>
    <xdr:from>
      <xdr:col>8</xdr:col>
      <xdr:colOff>134274</xdr:colOff>
      <xdr:row>765</xdr:row>
      <xdr:rowOff>153001</xdr:rowOff>
    </xdr:from>
    <xdr:to>
      <xdr:col>24</xdr:col>
      <xdr:colOff>98611</xdr:colOff>
      <xdr:row>773</xdr:row>
      <xdr:rowOff>23812</xdr:rowOff>
    </xdr:to>
    <xdr:sp macro="" textlink="">
      <xdr:nvSpPr>
        <xdr:cNvPr id="34" name="大かっこ 33">
          <a:extLst>
            <a:ext uri="{FF2B5EF4-FFF2-40B4-BE49-F238E27FC236}">
              <a16:creationId xmlns:a16="http://schemas.microsoft.com/office/drawing/2014/main" xmlns="" id="{3A480DAF-2284-45CA-8A99-E796A0D2F2DA}"/>
            </a:ext>
          </a:extLst>
        </xdr:cNvPr>
        <xdr:cNvSpPr/>
      </xdr:nvSpPr>
      <xdr:spPr>
        <a:xfrm>
          <a:off x="1753524" y="54636001"/>
          <a:ext cx="3202837" cy="234731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・各地域が誇る歴史、文化財、伝統芸能、景観、食、祭等の文化観光資源を活用しつつ、「日本の美」を体現する美術展、舞台芸術公演、芸術祭等を全国各地で展開</a:t>
          </a:r>
          <a:endParaRPr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・総合大型プロジェクト（「日本博」の中核となる総合大型プロジェクト）、分野別大規模プロジェクト（「日本博」のテーマ及びコンセプトを加味した大規模な展示・公演等のプロジェクト）、を実施</a:t>
          </a:r>
          <a:endParaRPr lang="ja-JP" altLang="ja-JP">
            <a:effectLst/>
          </a:endParaRPr>
        </a:p>
      </xdr:txBody>
    </xdr:sp>
    <xdr:clientData/>
  </xdr:twoCellAnchor>
  <xdr:twoCellAnchor>
    <xdr:from>
      <xdr:col>21</xdr:col>
      <xdr:colOff>23813</xdr:colOff>
      <xdr:row>740</xdr:row>
      <xdr:rowOff>47625</xdr:rowOff>
    </xdr:from>
    <xdr:to>
      <xdr:col>29</xdr:col>
      <xdr:colOff>132670</xdr:colOff>
      <xdr:row>742</xdr:row>
      <xdr:rowOff>310117</xdr:rowOff>
    </xdr:to>
    <xdr:sp macro="" textlink="">
      <xdr:nvSpPr>
        <xdr:cNvPr id="27" name="テキスト ボックス 26"/>
        <xdr:cNvSpPr txBox="1"/>
      </xdr:nvSpPr>
      <xdr:spPr>
        <a:xfrm>
          <a:off x="4210383" y="44837276"/>
          <a:ext cx="1703740" cy="971329"/>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xdr:txBody>
    </xdr:sp>
    <xdr:clientData/>
  </xdr:twoCellAnchor>
  <xdr:twoCellAnchor>
    <xdr:from>
      <xdr:col>22</xdr:col>
      <xdr:colOff>47625</xdr:colOff>
      <xdr:row>744</xdr:row>
      <xdr:rowOff>321190</xdr:rowOff>
    </xdr:from>
    <xdr:to>
      <xdr:col>28</xdr:col>
      <xdr:colOff>129268</xdr:colOff>
      <xdr:row>745</xdr:row>
      <xdr:rowOff>189973</xdr:rowOff>
    </xdr:to>
    <xdr:sp macro="" textlink="">
      <xdr:nvSpPr>
        <xdr:cNvPr id="28" name="テキスト ボックス 27"/>
        <xdr:cNvSpPr txBox="1"/>
      </xdr:nvSpPr>
      <xdr:spPr>
        <a:xfrm>
          <a:off x="4433555" y="46528516"/>
          <a:ext cx="1277806" cy="2232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kumimoji="1" lang="en-US" altLang="ja-JP" sz="1000"/>
            <a:t>【</a:t>
          </a:r>
          <a:r>
            <a:rPr kumimoji="1" lang="ja-JP" altLang="en-US" sz="1000"/>
            <a:t>移替</a:t>
          </a:r>
          <a:r>
            <a:rPr kumimoji="1" lang="en-US" altLang="ja-JP" sz="1000"/>
            <a:t>】</a:t>
          </a:r>
          <a:endParaRPr kumimoji="1" lang="ja-JP" altLang="en-US" sz="1000"/>
        </a:p>
      </xdr:txBody>
    </xdr:sp>
    <xdr:clientData/>
  </xdr:twoCellAnchor>
  <xdr:twoCellAnchor>
    <xdr:from>
      <xdr:col>25</xdr:col>
      <xdr:colOff>87563</xdr:colOff>
      <xdr:row>742</xdr:row>
      <xdr:rowOff>294611</xdr:rowOff>
    </xdr:from>
    <xdr:to>
      <xdr:col>25</xdr:col>
      <xdr:colOff>93478</xdr:colOff>
      <xdr:row>744</xdr:row>
      <xdr:rowOff>314429</xdr:rowOff>
    </xdr:to>
    <xdr:cxnSp macro="">
      <xdr:nvCxnSpPr>
        <xdr:cNvPr id="30" name="直線矢印コネクタ 29"/>
        <xdr:cNvCxnSpPr/>
      </xdr:nvCxnSpPr>
      <xdr:spPr>
        <a:xfrm>
          <a:off x="5071575" y="45793099"/>
          <a:ext cx="5915" cy="728656"/>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topLeftCell="A133" zoomScale="80" zoomScaleNormal="75" zoomScaleSheetLayoutView="80" zoomScalePageLayoutView="85" workbookViewId="0">
      <selection activeCell="AM139" sqref="AM139:AP1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t="s">
        <v>513</v>
      </c>
      <c r="AP2" s="219"/>
      <c r="AQ2" s="219"/>
      <c r="AR2" s="79" t="str">
        <f>IF(OR(AO2="　", AO2=""), "", "-")</f>
        <v>-</v>
      </c>
      <c r="AS2" s="220">
        <v>30</v>
      </c>
      <c r="AT2" s="220"/>
      <c r="AU2" s="220"/>
      <c r="AV2" s="52" t="str">
        <f>IF(AW2="", "", "-")</f>
        <v/>
      </c>
      <c r="AW2" s="397"/>
      <c r="AX2" s="397"/>
    </row>
    <row r="3" spans="1:50" ht="21" customHeight="1" thickBot="1" x14ac:dyDescent="0.2">
      <c r="A3" s="523" t="s">
        <v>542</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606</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609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580</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511</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607</v>
      </c>
      <c r="AF5" s="717"/>
      <c r="AG5" s="717"/>
      <c r="AH5" s="717"/>
      <c r="AI5" s="717"/>
      <c r="AJ5" s="717"/>
      <c r="AK5" s="717"/>
      <c r="AL5" s="717"/>
      <c r="AM5" s="717"/>
      <c r="AN5" s="717"/>
      <c r="AO5" s="717"/>
      <c r="AP5" s="718"/>
      <c r="AQ5" s="719" t="s">
        <v>608</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87.6" customHeight="1" x14ac:dyDescent="0.15">
      <c r="A7" s="826" t="s">
        <v>22</v>
      </c>
      <c r="B7" s="827"/>
      <c r="C7" s="827"/>
      <c r="D7" s="827"/>
      <c r="E7" s="827"/>
      <c r="F7" s="828"/>
      <c r="G7" s="829" t="s">
        <v>636</v>
      </c>
      <c r="H7" s="830"/>
      <c r="I7" s="830"/>
      <c r="J7" s="830"/>
      <c r="K7" s="830"/>
      <c r="L7" s="830"/>
      <c r="M7" s="830"/>
      <c r="N7" s="830"/>
      <c r="O7" s="830"/>
      <c r="P7" s="830"/>
      <c r="Q7" s="830"/>
      <c r="R7" s="830"/>
      <c r="S7" s="830"/>
      <c r="T7" s="830"/>
      <c r="U7" s="830"/>
      <c r="V7" s="830"/>
      <c r="W7" s="830"/>
      <c r="X7" s="831"/>
      <c r="Y7" s="395" t="s">
        <v>514</v>
      </c>
      <c r="Z7" s="296"/>
      <c r="AA7" s="296"/>
      <c r="AB7" s="296"/>
      <c r="AC7" s="296"/>
      <c r="AD7" s="396"/>
      <c r="AE7" s="383" t="s">
        <v>637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観光立国、地方創生</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621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620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569</v>
      </c>
      <c r="Q13" s="109"/>
      <c r="R13" s="109"/>
      <c r="S13" s="109"/>
      <c r="T13" s="109"/>
      <c r="U13" s="109"/>
      <c r="V13" s="110"/>
      <c r="W13" s="108" t="s">
        <v>571</v>
      </c>
      <c r="X13" s="109"/>
      <c r="Y13" s="109"/>
      <c r="Z13" s="109"/>
      <c r="AA13" s="109"/>
      <c r="AB13" s="109"/>
      <c r="AC13" s="110"/>
      <c r="AD13" s="108" t="s">
        <v>570</v>
      </c>
      <c r="AE13" s="109"/>
      <c r="AF13" s="109"/>
      <c r="AG13" s="109"/>
      <c r="AH13" s="109"/>
      <c r="AI13" s="109"/>
      <c r="AJ13" s="110"/>
      <c r="AK13" s="108">
        <v>3466</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570</v>
      </c>
      <c r="Q14" s="109"/>
      <c r="R14" s="109"/>
      <c r="S14" s="109"/>
      <c r="T14" s="109"/>
      <c r="U14" s="109"/>
      <c r="V14" s="110"/>
      <c r="W14" s="108" t="s">
        <v>572</v>
      </c>
      <c r="X14" s="109"/>
      <c r="Y14" s="109"/>
      <c r="Z14" s="109"/>
      <c r="AA14" s="109"/>
      <c r="AB14" s="109"/>
      <c r="AC14" s="110"/>
      <c r="AD14" s="108" t="s">
        <v>570</v>
      </c>
      <c r="AE14" s="109"/>
      <c r="AF14" s="109"/>
      <c r="AG14" s="109"/>
      <c r="AH14" s="109"/>
      <c r="AI14" s="109"/>
      <c r="AJ14" s="110"/>
      <c r="AK14" s="108" t="s">
        <v>570</v>
      </c>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571</v>
      </c>
      <c r="Q15" s="109"/>
      <c r="R15" s="109"/>
      <c r="S15" s="109"/>
      <c r="T15" s="109"/>
      <c r="U15" s="109"/>
      <c r="V15" s="110"/>
      <c r="W15" s="108" t="s">
        <v>570</v>
      </c>
      <c r="X15" s="109"/>
      <c r="Y15" s="109"/>
      <c r="Z15" s="109"/>
      <c r="AA15" s="109"/>
      <c r="AB15" s="109"/>
      <c r="AC15" s="110"/>
      <c r="AD15" s="108" t="s">
        <v>570</v>
      </c>
      <c r="AE15" s="109"/>
      <c r="AF15" s="109"/>
      <c r="AG15" s="109"/>
      <c r="AH15" s="109"/>
      <c r="AI15" s="109"/>
      <c r="AJ15" s="110"/>
      <c r="AK15" s="108" t="s">
        <v>574</v>
      </c>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571</v>
      </c>
      <c r="Q16" s="109"/>
      <c r="R16" s="109"/>
      <c r="S16" s="109"/>
      <c r="T16" s="109"/>
      <c r="U16" s="109"/>
      <c r="V16" s="110"/>
      <c r="W16" s="108" t="s">
        <v>571</v>
      </c>
      <c r="X16" s="109"/>
      <c r="Y16" s="109"/>
      <c r="Z16" s="109"/>
      <c r="AA16" s="109"/>
      <c r="AB16" s="109"/>
      <c r="AC16" s="110"/>
      <c r="AD16" s="108" t="s">
        <v>571</v>
      </c>
      <c r="AE16" s="109"/>
      <c r="AF16" s="109"/>
      <c r="AG16" s="109"/>
      <c r="AH16" s="109"/>
      <c r="AI16" s="109"/>
      <c r="AJ16" s="110"/>
      <c r="AK16" s="108" t="s">
        <v>570</v>
      </c>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571</v>
      </c>
      <c r="Q17" s="109"/>
      <c r="R17" s="109"/>
      <c r="S17" s="109"/>
      <c r="T17" s="109"/>
      <c r="U17" s="109"/>
      <c r="V17" s="110"/>
      <c r="W17" s="108" t="s">
        <v>571</v>
      </c>
      <c r="X17" s="109"/>
      <c r="Y17" s="109"/>
      <c r="Z17" s="109"/>
      <c r="AA17" s="109"/>
      <c r="AB17" s="109"/>
      <c r="AC17" s="110"/>
      <c r="AD17" s="108" t="s">
        <v>573</v>
      </c>
      <c r="AE17" s="109"/>
      <c r="AF17" s="109"/>
      <c r="AG17" s="109"/>
      <c r="AH17" s="109"/>
      <c r="AI17" s="109"/>
      <c r="AJ17" s="110"/>
      <c r="AK17" s="108" t="s">
        <v>570</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3466</v>
      </c>
      <c r="AL18" s="115"/>
      <c r="AM18" s="115"/>
      <c r="AN18" s="115"/>
      <c r="AO18" s="115"/>
      <c r="AP18" s="115"/>
      <c r="AQ18" s="116"/>
      <c r="AR18" s="114">
        <f>SUM(AR13:AX17)</f>
        <v>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c r="Q19" s="109"/>
      <c r="R19" s="109"/>
      <c r="S19" s="109"/>
      <c r="T19" s="109"/>
      <c r="U19" s="109"/>
      <c r="V19" s="110"/>
      <c r="W19" s="108"/>
      <c r="X19" s="109"/>
      <c r="Y19" s="109"/>
      <c r="Z19" s="109"/>
      <c r="AA19" s="109"/>
      <c r="AB19" s="109"/>
      <c r="AC19" s="110"/>
      <c r="AD19" s="108"/>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558</v>
      </c>
      <c r="B22" s="199"/>
      <c r="C22" s="199"/>
      <c r="D22" s="199"/>
      <c r="E22" s="199"/>
      <c r="F22" s="200"/>
      <c r="G22" s="183" t="s">
        <v>457</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575</v>
      </c>
      <c r="H23" s="187"/>
      <c r="I23" s="187"/>
      <c r="J23" s="187"/>
      <c r="K23" s="187"/>
      <c r="L23" s="187"/>
      <c r="M23" s="187"/>
      <c r="N23" s="187"/>
      <c r="O23" s="188"/>
      <c r="P23" s="105">
        <v>1828</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576</v>
      </c>
      <c r="H24" s="190"/>
      <c r="I24" s="190"/>
      <c r="J24" s="190"/>
      <c r="K24" s="190"/>
      <c r="L24" s="190"/>
      <c r="M24" s="190"/>
      <c r="N24" s="190"/>
      <c r="O24" s="191"/>
      <c r="P24" s="108">
        <v>1625</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578</v>
      </c>
      <c r="H25" s="190"/>
      <c r="I25" s="190"/>
      <c r="J25" s="190"/>
      <c r="K25" s="190"/>
      <c r="L25" s="190"/>
      <c r="M25" s="190"/>
      <c r="N25" s="190"/>
      <c r="O25" s="191"/>
      <c r="P25" s="108">
        <v>7</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577</v>
      </c>
      <c r="H26" s="190"/>
      <c r="I26" s="190"/>
      <c r="J26" s="190"/>
      <c r="K26" s="190"/>
      <c r="L26" s="190"/>
      <c r="M26" s="190"/>
      <c r="N26" s="190"/>
      <c r="O26" s="191"/>
      <c r="P26" s="108">
        <v>3</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579</v>
      </c>
      <c r="H27" s="190"/>
      <c r="I27" s="190"/>
      <c r="J27" s="190"/>
      <c r="K27" s="190"/>
      <c r="L27" s="190"/>
      <c r="M27" s="190"/>
      <c r="N27" s="190"/>
      <c r="O27" s="191"/>
      <c r="P27" s="108">
        <v>2</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461</v>
      </c>
      <c r="H28" s="193"/>
      <c r="I28" s="193"/>
      <c r="J28" s="193"/>
      <c r="K28" s="193"/>
      <c r="L28" s="193"/>
      <c r="M28" s="193"/>
      <c r="N28" s="193"/>
      <c r="O28" s="194"/>
      <c r="P28" s="114">
        <f>P29-SUM(P23:P27)</f>
        <v>1</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3466</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534</v>
      </c>
      <c r="AF30" s="387"/>
      <c r="AG30" s="387"/>
      <c r="AH30" s="388"/>
      <c r="AI30" s="386" t="s">
        <v>531</v>
      </c>
      <c r="AJ30" s="387"/>
      <c r="AK30" s="387"/>
      <c r="AL30" s="388"/>
      <c r="AM30" s="389" t="s">
        <v>526</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v>31</v>
      </c>
      <c r="AR31" s="136"/>
      <c r="AS31" s="137" t="s">
        <v>355</v>
      </c>
      <c r="AT31" s="172"/>
      <c r="AU31" s="271"/>
      <c r="AV31" s="271"/>
      <c r="AW31" s="379" t="s">
        <v>300</v>
      </c>
      <c r="AX31" s="380"/>
    </row>
    <row r="32" spans="1:50" ht="30" customHeight="1" x14ac:dyDescent="0.15">
      <c r="A32" s="515"/>
      <c r="B32" s="513"/>
      <c r="C32" s="513"/>
      <c r="D32" s="513"/>
      <c r="E32" s="513"/>
      <c r="F32" s="514"/>
      <c r="G32" s="540" t="s">
        <v>625</v>
      </c>
      <c r="H32" s="541"/>
      <c r="I32" s="541"/>
      <c r="J32" s="541"/>
      <c r="K32" s="541"/>
      <c r="L32" s="541"/>
      <c r="M32" s="541"/>
      <c r="N32" s="541"/>
      <c r="O32" s="542"/>
      <c r="P32" s="161" t="s">
        <v>631</v>
      </c>
      <c r="Q32" s="161"/>
      <c r="R32" s="161"/>
      <c r="S32" s="161"/>
      <c r="T32" s="161"/>
      <c r="U32" s="161"/>
      <c r="V32" s="161"/>
      <c r="W32" s="161"/>
      <c r="X32" s="231"/>
      <c r="Y32" s="338" t="s">
        <v>12</v>
      </c>
      <c r="Z32" s="549"/>
      <c r="AA32" s="550"/>
      <c r="AB32" s="551" t="s">
        <v>626</v>
      </c>
      <c r="AC32" s="551"/>
      <c r="AD32" s="551"/>
      <c r="AE32" s="364" t="s">
        <v>638</v>
      </c>
      <c r="AF32" s="365"/>
      <c r="AG32" s="365"/>
      <c r="AH32" s="365"/>
      <c r="AI32" s="364" t="s">
        <v>638</v>
      </c>
      <c r="AJ32" s="365"/>
      <c r="AK32" s="365"/>
      <c r="AL32" s="365"/>
      <c r="AM32" s="364" t="s">
        <v>638</v>
      </c>
      <c r="AN32" s="365"/>
      <c r="AO32" s="365"/>
      <c r="AP32" s="365"/>
      <c r="AQ32" s="111"/>
      <c r="AR32" s="112"/>
      <c r="AS32" s="112"/>
      <c r="AT32" s="113"/>
      <c r="AU32" s="365"/>
      <c r="AV32" s="365"/>
      <c r="AW32" s="365"/>
      <c r="AX32" s="367"/>
    </row>
    <row r="33" spans="1:50" ht="30"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627</v>
      </c>
      <c r="AC33" s="522"/>
      <c r="AD33" s="522"/>
      <c r="AE33" s="364" t="s">
        <v>638</v>
      </c>
      <c r="AF33" s="365"/>
      <c r="AG33" s="365"/>
      <c r="AH33" s="365"/>
      <c r="AI33" s="364" t="s">
        <v>638</v>
      </c>
      <c r="AJ33" s="365"/>
      <c r="AK33" s="365"/>
      <c r="AL33" s="365"/>
      <c r="AM33" s="364" t="s">
        <v>638</v>
      </c>
      <c r="AN33" s="365"/>
      <c r="AO33" s="365"/>
      <c r="AP33" s="365"/>
      <c r="AQ33" s="111">
        <v>80</v>
      </c>
      <c r="AR33" s="112"/>
      <c r="AS33" s="112"/>
      <c r="AT33" s="113"/>
      <c r="AU33" s="365"/>
      <c r="AV33" s="365"/>
      <c r="AW33" s="365"/>
      <c r="AX33" s="367"/>
    </row>
    <row r="34" spans="1:50" ht="30"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ht="23.25" customHeight="1" x14ac:dyDescent="0.15">
      <c r="A35" s="897" t="s">
        <v>504</v>
      </c>
      <c r="B35" s="898"/>
      <c r="C35" s="898"/>
      <c r="D35" s="898"/>
      <c r="E35" s="898"/>
      <c r="F35" s="899"/>
      <c r="G35" s="903" t="s">
        <v>632</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v>31</v>
      </c>
      <c r="AR38" s="136"/>
      <c r="AS38" s="137" t="s">
        <v>355</v>
      </c>
      <c r="AT38" s="172"/>
      <c r="AU38" s="271"/>
      <c r="AV38" s="271"/>
      <c r="AW38" s="379" t="s">
        <v>300</v>
      </c>
      <c r="AX38" s="380"/>
    </row>
    <row r="39" spans="1:50" ht="28.15" customHeight="1" x14ac:dyDescent="0.15">
      <c r="A39" s="515"/>
      <c r="B39" s="513"/>
      <c r="C39" s="513"/>
      <c r="D39" s="513"/>
      <c r="E39" s="513"/>
      <c r="F39" s="514"/>
      <c r="G39" s="540" t="s">
        <v>629</v>
      </c>
      <c r="H39" s="541"/>
      <c r="I39" s="541"/>
      <c r="J39" s="541"/>
      <c r="K39" s="541"/>
      <c r="L39" s="541"/>
      <c r="M39" s="541"/>
      <c r="N39" s="541"/>
      <c r="O39" s="542"/>
      <c r="P39" s="161" t="s">
        <v>630</v>
      </c>
      <c r="Q39" s="161"/>
      <c r="R39" s="161"/>
      <c r="S39" s="161"/>
      <c r="T39" s="161"/>
      <c r="U39" s="161"/>
      <c r="V39" s="161"/>
      <c r="W39" s="161"/>
      <c r="X39" s="231"/>
      <c r="Y39" s="338" t="s">
        <v>12</v>
      </c>
      <c r="Z39" s="549"/>
      <c r="AA39" s="550"/>
      <c r="AB39" s="551" t="s">
        <v>626</v>
      </c>
      <c r="AC39" s="551"/>
      <c r="AD39" s="551"/>
      <c r="AE39" s="364" t="s">
        <v>638</v>
      </c>
      <c r="AF39" s="365"/>
      <c r="AG39" s="365"/>
      <c r="AH39" s="365"/>
      <c r="AI39" s="364" t="s">
        <v>638</v>
      </c>
      <c r="AJ39" s="365"/>
      <c r="AK39" s="365"/>
      <c r="AL39" s="365"/>
      <c r="AM39" s="364" t="s">
        <v>638</v>
      </c>
      <c r="AN39" s="365"/>
      <c r="AO39" s="365"/>
      <c r="AP39" s="365"/>
      <c r="AQ39" s="111"/>
      <c r="AR39" s="112"/>
      <c r="AS39" s="112"/>
      <c r="AT39" s="113"/>
      <c r="AU39" s="365"/>
      <c r="AV39" s="365"/>
      <c r="AW39" s="365"/>
      <c r="AX39" s="367"/>
    </row>
    <row r="40" spans="1:50" ht="28.1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628</v>
      </c>
      <c r="AC40" s="522"/>
      <c r="AD40" s="522"/>
      <c r="AE40" s="364" t="s">
        <v>638</v>
      </c>
      <c r="AF40" s="365"/>
      <c r="AG40" s="365"/>
      <c r="AH40" s="365"/>
      <c r="AI40" s="364" t="s">
        <v>638</v>
      </c>
      <c r="AJ40" s="365"/>
      <c r="AK40" s="365"/>
      <c r="AL40" s="365"/>
      <c r="AM40" s="364" t="s">
        <v>638</v>
      </c>
      <c r="AN40" s="365"/>
      <c r="AO40" s="365"/>
      <c r="AP40" s="365"/>
      <c r="AQ40" s="111">
        <v>80</v>
      </c>
      <c r="AR40" s="112"/>
      <c r="AS40" s="112"/>
      <c r="AT40" s="113"/>
      <c r="AU40" s="365"/>
      <c r="AV40" s="365"/>
      <c r="AW40" s="365"/>
      <c r="AX40" s="367"/>
    </row>
    <row r="41" spans="1:50" ht="22.1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13.15" customHeight="1" x14ac:dyDescent="0.15">
      <c r="A42" s="897" t="s">
        <v>504</v>
      </c>
      <c r="B42" s="898"/>
      <c r="C42" s="898"/>
      <c r="D42" s="898"/>
      <c r="E42" s="898"/>
      <c r="F42" s="899"/>
      <c r="G42" s="903" t="s">
        <v>633</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13.1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534</v>
      </c>
      <c r="AF65" s="369"/>
      <c r="AG65" s="369"/>
      <c r="AH65" s="370"/>
      <c r="AI65" s="368" t="s">
        <v>531</v>
      </c>
      <c r="AJ65" s="369"/>
      <c r="AK65" s="369"/>
      <c r="AL65" s="370"/>
      <c r="AM65" s="375" t="s">
        <v>526</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494</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494</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495</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493</v>
      </c>
      <c r="X70" s="944"/>
      <c r="Y70" s="949" t="s">
        <v>12</v>
      </c>
      <c r="Z70" s="949"/>
      <c r="AA70" s="950"/>
      <c r="AB70" s="951" t="s">
        <v>494</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494</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495</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35.450000000000003"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2.4500000000000002" hidden="1" customHeight="1" x14ac:dyDescent="0.15">
      <c r="A78" s="911" t="s">
        <v>507</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559</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1.9"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534</v>
      </c>
      <c r="AF100" s="824"/>
      <c r="AG100" s="824"/>
      <c r="AH100" s="825"/>
      <c r="AI100" s="823" t="s">
        <v>531</v>
      </c>
      <c r="AJ100" s="824"/>
      <c r="AK100" s="824"/>
      <c r="AL100" s="825"/>
      <c r="AM100" s="823" t="s">
        <v>527</v>
      </c>
      <c r="AN100" s="824"/>
      <c r="AO100" s="824"/>
      <c r="AP100" s="825"/>
      <c r="AQ100" s="928" t="s">
        <v>520</v>
      </c>
      <c r="AR100" s="929"/>
      <c r="AS100" s="929"/>
      <c r="AT100" s="930"/>
      <c r="AU100" s="928" t="s">
        <v>517</v>
      </c>
      <c r="AV100" s="929"/>
      <c r="AW100" s="929"/>
      <c r="AX100" s="931"/>
    </row>
    <row r="101" spans="1:60" ht="23.25" customHeight="1" x14ac:dyDescent="0.15">
      <c r="A101" s="491"/>
      <c r="B101" s="492"/>
      <c r="C101" s="492"/>
      <c r="D101" s="492"/>
      <c r="E101" s="492"/>
      <c r="F101" s="493"/>
      <c r="G101" s="161" t="s">
        <v>586</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583</v>
      </c>
      <c r="AC101" s="551"/>
      <c r="AD101" s="551"/>
      <c r="AE101" s="364" t="s">
        <v>592</v>
      </c>
      <c r="AF101" s="365"/>
      <c r="AG101" s="365"/>
      <c r="AH101" s="366"/>
      <c r="AI101" s="364" t="s">
        <v>594</v>
      </c>
      <c r="AJ101" s="365"/>
      <c r="AK101" s="365"/>
      <c r="AL101" s="366"/>
      <c r="AM101" s="364" t="s">
        <v>590</v>
      </c>
      <c r="AN101" s="365"/>
      <c r="AO101" s="365"/>
      <c r="AP101" s="366"/>
      <c r="AQ101" s="364" t="s">
        <v>590</v>
      </c>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583</v>
      </c>
      <c r="AC102" s="551"/>
      <c r="AD102" s="551"/>
      <c r="AE102" s="358" t="s">
        <v>590</v>
      </c>
      <c r="AF102" s="358"/>
      <c r="AG102" s="358"/>
      <c r="AH102" s="358"/>
      <c r="AI102" s="358" t="s">
        <v>593</v>
      </c>
      <c r="AJ102" s="358"/>
      <c r="AK102" s="358"/>
      <c r="AL102" s="358"/>
      <c r="AM102" s="358" t="s">
        <v>590</v>
      </c>
      <c r="AN102" s="358"/>
      <c r="AO102" s="358"/>
      <c r="AP102" s="358"/>
      <c r="AQ102" s="814">
        <v>100</v>
      </c>
      <c r="AR102" s="815"/>
      <c r="AS102" s="815"/>
      <c r="AT102" s="816"/>
      <c r="AU102" s="814"/>
      <c r="AV102" s="815"/>
      <c r="AW102" s="815"/>
      <c r="AX102" s="816"/>
    </row>
    <row r="103" spans="1:60" ht="31.5"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customHeight="1" x14ac:dyDescent="0.15">
      <c r="A104" s="491"/>
      <c r="B104" s="492"/>
      <c r="C104" s="492"/>
      <c r="D104" s="492"/>
      <c r="E104" s="492"/>
      <c r="F104" s="493"/>
      <c r="G104" s="161" t="s">
        <v>635</v>
      </c>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t="s">
        <v>589</v>
      </c>
      <c r="AC104" s="472"/>
      <c r="AD104" s="473"/>
      <c r="AE104" s="364" t="s">
        <v>593</v>
      </c>
      <c r="AF104" s="365"/>
      <c r="AG104" s="365"/>
      <c r="AH104" s="366"/>
      <c r="AI104" s="364" t="s">
        <v>590</v>
      </c>
      <c r="AJ104" s="365"/>
      <c r="AK104" s="365"/>
      <c r="AL104" s="366"/>
      <c r="AM104" s="364" t="s">
        <v>590</v>
      </c>
      <c r="AN104" s="365"/>
      <c r="AO104" s="365"/>
      <c r="AP104" s="366"/>
      <c r="AQ104" s="364" t="s">
        <v>591</v>
      </c>
      <c r="AR104" s="365"/>
      <c r="AS104" s="365"/>
      <c r="AT104" s="366"/>
      <c r="AU104" s="364"/>
      <c r="AV104" s="365"/>
      <c r="AW104" s="365"/>
      <c r="AX104" s="366"/>
    </row>
    <row r="105" spans="1:60" ht="23.25"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t="s">
        <v>589</v>
      </c>
      <c r="AC105" s="407"/>
      <c r="AD105" s="408"/>
      <c r="AE105" s="358" t="s">
        <v>590</v>
      </c>
      <c r="AF105" s="358"/>
      <c r="AG105" s="358"/>
      <c r="AH105" s="358"/>
      <c r="AI105" s="358" t="s">
        <v>591</v>
      </c>
      <c r="AJ105" s="358"/>
      <c r="AK105" s="358"/>
      <c r="AL105" s="358"/>
      <c r="AM105" s="358" t="s">
        <v>591</v>
      </c>
      <c r="AN105" s="358"/>
      <c r="AO105" s="358"/>
      <c r="AP105" s="358"/>
      <c r="AQ105" s="364">
        <v>50</v>
      </c>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634</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587</v>
      </c>
      <c r="AC116" s="301"/>
      <c r="AD116" s="302"/>
      <c r="AE116" s="358" t="s">
        <v>581</v>
      </c>
      <c r="AF116" s="358"/>
      <c r="AG116" s="358"/>
      <c r="AH116" s="358"/>
      <c r="AI116" s="358" t="s">
        <v>581</v>
      </c>
      <c r="AJ116" s="358"/>
      <c r="AK116" s="358"/>
      <c r="AL116" s="358"/>
      <c r="AM116" s="358" t="s">
        <v>581</v>
      </c>
      <c r="AN116" s="358"/>
      <c r="AO116" s="358"/>
      <c r="AP116" s="358"/>
      <c r="AQ116" s="364">
        <v>33</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588</v>
      </c>
      <c r="AC117" s="342"/>
      <c r="AD117" s="343"/>
      <c r="AE117" s="306" t="s">
        <v>581</v>
      </c>
      <c r="AF117" s="306"/>
      <c r="AG117" s="306"/>
      <c r="AH117" s="306"/>
      <c r="AI117" s="306" t="s">
        <v>584</v>
      </c>
      <c r="AJ117" s="306"/>
      <c r="AK117" s="306"/>
      <c r="AL117" s="306"/>
      <c r="AM117" s="306" t="s">
        <v>582</v>
      </c>
      <c r="AN117" s="306"/>
      <c r="AO117" s="306"/>
      <c r="AP117" s="306"/>
      <c r="AQ117" s="306" t="s">
        <v>595</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hidden="1" customHeight="1" x14ac:dyDescent="0.15">
      <c r="A119" s="292"/>
      <c r="B119" s="293"/>
      <c r="C119" s="293"/>
      <c r="D119" s="293"/>
      <c r="E119" s="293"/>
      <c r="F119" s="294"/>
      <c r="G119" s="351"/>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1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596</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thickBo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597</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564</v>
      </c>
      <c r="B130" s="991"/>
      <c r="C130" s="990" t="s">
        <v>358</v>
      </c>
      <c r="D130" s="991"/>
      <c r="E130" s="308" t="s">
        <v>387</v>
      </c>
      <c r="F130" s="309"/>
      <c r="G130" s="310" t="s">
        <v>598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613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v>32</v>
      </c>
      <c r="AV133" s="136"/>
      <c r="AW133" s="137" t="s">
        <v>300</v>
      </c>
      <c r="AX133" s="138"/>
    </row>
    <row r="134" spans="1:50" ht="39.75" customHeight="1" x14ac:dyDescent="0.15">
      <c r="A134" s="994"/>
      <c r="B134" s="252"/>
      <c r="C134" s="251"/>
      <c r="D134" s="252"/>
      <c r="E134" s="251"/>
      <c r="F134" s="314"/>
      <c r="G134" s="230" t="s">
        <v>599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585</v>
      </c>
      <c r="AC134" s="221"/>
      <c r="AD134" s="221"/>
      <c r="AE134" s="266">
        <v>2404</v>
      </c>
      <c r="AF134" s="112"/>
      <c r="AG134" s="112"/>
      <c r="AH134" s="112"/>
      <c r="AI134" s="266">
        <v>2869</v>
      </c>
      <c r="AJ134" s="112"/>
      <c r="AK134" s="112"/>
      <c r="AL134" s="112"/>
      <c r="AM134" s="266">
        <v>3119</v>
      </c>
      <c r="AN134" s="112"/>
      <c r="AO134" s="112"/>
      <c r="AP134" s="112"/>
      <c r="AQ134" s="266" t="s">
        <v>638</v>
      </c>
      <c r="AR134" s="112"/>
      <c r="AS134" s="112"/>
      <c r="AT134" s="112"/>
      <c r="AU134" s="266" t="s">
        <v>638</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585</v>
      </c>
      <c r="AC135" s="133"/>
      <c r="AD135" s="133"/>
      <c r="AE135" s="266" t="s">
        <v>638</v>
      </c>
      <c r="AF135" s="112"/>
      <c r="AG135" s="112"/>
      <c r="AH135" s="112"/>
      <c r="AI135" s="266" t="s">
        <v>638</v>
      </c>
      <c r="AJ135" s="112"/>
      <c r="AK135" s="112"/>
      <c r="AL135" s="112"/>
      <c r="AM135" s="266" t="s">
        <v>638</v>
      </c>
      <c r="AN135" s="112"/>
      <c r="AO135" s="112"/>
      <c r="AP135" s="112"/>
      <c r="AQ135" s="266" t="s">
        <v>638</v>
      </c>
      <c r="AR135" s="112"/>
      <c r="AS135" s="112"/>
      <c r="AT135" s="112"/>
      <c r="AU135" s="266">
        <v>4000</v>
      </c>
      <c r="AV135" s="112"/>
      <c r="AW135" s="112"/>
      <c r="AX135" s="222"/>
    </row>
    <row r="136" spans="1:50" ht="18.75"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v>32</v>
      </c>
      <c r="AV137" s="136"/>
      <c r="AW137" s="137" t="s">
        <v>300</v>
      </c>
      <c r="AX137" s="138"/>
    </row>
    <row r="138" spans="1:50" ht="39.75" customHeight="1" x14ac:dyDescent="0.15">
      <c r="A138" s="994"/>
      <c r="B138" s="252"/>
      <c r="C138" s="251"/>
      <c r="D138" s="252"/>
      <c r="E138" s="251"/>
      <c r="F138" s="314"/>
      <c r="G138" s="230" t="s">
        <v>602</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585</v>
      </c>
      <c r="AC138" s="221"/>
      <c r="AD138" s="221"/>
      <c r="AE138" s="266">
        <v>1426</v>
      </c>
      <c r="AF138" s="112"/>
      <c r="AG138" s="112"/>
      <c r="AH138" s="112"/>
      <c r="AI138" s="266">
        <v>1761</v>
      </c>
      <c r="AJ138" s="112"/>
      <c r="AK138" s="112"/>
      <c r="AL138" s="112"/>
      <c r="AM138" s="266">
        <v>1938</v>
      </c>
      <c r="AN138" s="112"/>
      <c r="AO138" s="112"/>
      <c r="AP138" s="112"/>
      <c r="AQ138" s="266" t="s">
        <v>638</v>
      </c>
      <c r="AR138" s="112"/>
      <c r="AS138" s="112"/>
      <c r="AT138" s="112"/>
      <c r="AU138" s="266" t="s">
        <v>638</v>
      </c>
      <c r="AV138" s="112"/>
      <c r="AW138" s="112"/>
      <c r="AX138" s="222"/>
    </row>
    <row r="139" spans="1:50" ht="39.75"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585</v>
      </c>
      <c r="AC139" s="133"/>
      <c r="AD139" s="133"/>
      <c r="AE139" s="266" t="s">
        <v>638</v>
      </c>
      <c r="AF139" s="112"/>
      <c r="AG139" s="112"/>
      <c r="AH139" s="112"/>
      <c r="AI139" s="266" t="s">
        <v>638</v>
      </c>
      <c r="AJ139" s="112"/>
      <c r="AK139" s="112"/>
      <c r="AL139" s="112"/>
      <c r="AM139" s="266" t="s">
        <v>638</v>
      </c>
      <c r="AN139" s="112"/>
      <c r="AO139" s="112"/>
      <c r="AP139" s="112"/>
      <c r="AQ139" s="266" t="s">
        <v>638</v>
      </c>
      <c r="AR139" s="112"/>
      <c r="AS139" s="112"/>
      <c r="AT139" s="112"/>
      <c r="AU139" s="266">
        <v>2400</v>
      </c>
      <c r="AV139" s="112"/>
      <c r="AW139" s="112"/>
      <c r="AX139" s="222"/>
    </row>
    <row r="140" spans="1:50" ht="18.75"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v>32</v>
      </c>
      <c r="AV141" s="136"/>
      <c r="AW141" s="137" t="s">
        <v>300</v>
      </c>
      <c r="AX141" s="138"/>
    </row>
    <row r="142" spans="1:50" ht="39.75" customHeight="1" x14ac:dyDescent="0.15">
      <c r="A142" s="994"/>
      <c r="B142" s="252"/>
      <c r="C142" s="251"/>
      <c r="D142" s="252"/>
      <c r="E142" s="251"/>
      <c r="F142" s="314"/>
      <c r="G142" s="230" t="s">
        <v>610</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612</v>
      </c>
      <c r="AC142" s="221"/>
      <c r="AD142" s="221"/>
      <c r="AE142" s="266">
        <v>2753</v>
      </c>
      <c r="AF142" s="112"/>
      <c r="AG142" s="112"/>
      <c r="AH142" s="112"/>
      <c r="AI142" s="266">
        <v>3266</v>
      </c>
      <c r="AJ142" s="112"/>
      <c r="AK142" s="112"/>
      <c r="AL142" s="112"/>
      <c r="AM142" s="266">
        <v>3636</v>
      </c>
      <c r="AN142" s="112"/>
      <c r="AO142" s="112"/>
      <c r="AP142" s="112"/>
      <c r="AQ142" s="266" t="s">
        <v>638</v>
      </c>
      <c r="AR142" s="112"/>
      <c r="AS142" s="112"/>
      <c r="AT142" s="112"/>
      <c r="AU142" s="266" t="s">
        <v>638</v>
      </c>
      <c r="AV142" s="112"/>
      <c r="AW142" s="112"/>
      <c r="AX142" s="222"/>
    </row>
    <row r="143" spans="1:50" ht="39.75"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611</v>
      </c>
      <c r="AC143" s="133"/>
      <c r="AD143" s="133"/>
      <c r="AE143" s="266" t="s">
        <v>638</v>
      </c>
      <c r="AF143" s="112"/>
      <c r="AG143" s="112"/>
      <c r="AH143" s="112"/>
      <c r="AI143" s="266" t="s">
        <v>638</v>
      </c>
      <c r="AJ143" s="112"/>
      <c r="AK143" s="112"/>
      <c r="AL143" s="112"/>
      <c r="AM143" s="266" t="s">
        <v>638</v>
      </c>
      <c r="AN143" s="112"/>
      <c r="AO143" s="112"/>
      <c r="AP143" s="112"/>
      <c r="AQ143" s="266" t="s">
        <v>638</v>
      </c>
      <c r="AR143" s="112"/>
      <c r="AS143" s="112"/>
      <c r="AT143" s="112"/>
      <c r="AU143" s="266">
        <v>7000</v>
      </c>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603</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994"/>
      <c r="B430" s="252"/>
      <c r="C430" s="249" t="s">
        <v>560</v>
      </c>
      <c r="D430" s="250"/>
      <c r="E430" s="238" t="s">
        <v>544</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hidden="1"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994"/>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thickBot="1" x14ac:dyDescent="0.2">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hidden="1"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4"/>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76.900000000000006"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568</v>
      </c>
      <c r="AE702" s="896"/>
      <c r="AF702" s="896"/>
      <c r="AG702" s="885" t="s">
        <v>604</v>
      </c>
      <c r="AH702" s="886"/>
      <c r="AI702" s="886"/>
      <c r="AJ702" s="886"/>
      <c r="AK702" s="886"/>
      <c r="AL702" s="886"/>
      <c r="AM702" s="886"/>
      <c r="AN702" s="886"/>
      <c r="AO702" s="886"/>
      <c r="AP702" s="886"/>
      <c r="AQ702" s="886"/>
      <c r="AR702" s="886"/>
      <c r="AS702" s="886"/>
      <c r="AT702" s="886"/>
      <c r="AU702" s="886"/>
      <c r="AV702" s="886"/>
      <c r="AW702" s="886"/>
      <c r="AX702" s="887"/>
    </row>
    <row r="703" spans="1:50" ht="66.599999999999994"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568</v>
      </c>
      <c r="AE703" s="155"/>
      <c r="AF703" s="155"/>
      <c r="AG703" s="664" t="s">
        <v>601</v>
      </c>
      <c r="AH703" s="665"/>
      <c r="AI703" s="665"/>
      <c r="AJ703" s="665"/>
      <c r="AK703" s="665"/>
      <c r="AL703" s="665"/>
      <c r="AM703" s="665"/>
      <c r="AN703" s="665"/>
      <c r="AO703" s="665"/>
      <c r="AP703" s="665"/>
      <c r="AQ703" s="665"/>
      <c r="AR703" s="665"/>
      <c r="AS703" s="665"/>
      <c r="AT703" s="665"/>
      <c r="AU703" s="665"/>
      <c r="AV703" s="665"/>
      <c r="AW703" s="665"/>
      <c r="AX703" s="666"/>
    </row>
    <row r="704" spans="1:50" ht="81"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568</v>
      </c>
      <c r="AE704" s="586"/>
      <c r="AF704" s="586"/>
      <c r="AG704" s="428" t="s">
        <v>605</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568</v>
      </c>
      <c r="AE705" s="733"/>
      <c r="AF705" s="733"/>
      <c r="AG705" s="160" t="s">
        <v>624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616</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88.9"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617</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568</v>
      </c>
      <c r="AE708" s="668"/>
      <c r="AF708" s="668"/>
      <c r="AG708" s="526" t="s">
        <v>618</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568</v>
      </c>
      <c r="AE709" s="155"/>
      <c r="AF709" s="155"/>
      <c r="AG709" s="664" t="s">
        <v>619</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600</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568</v>
      </c>
      <c r="AE711" s="155"/>
      <c r="AF711" s="155"/>
      <c r="AG711" s="664" t="s">
        <v>619</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600</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600</v>
      </c>
      <c r="AE713" s="155"/>
      <c r="AF713" s="156"/>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568</v>
      </c>
      <c r="AE714" s="592"/>
      <c r="AF714" s="593"/>
      <c r="AG714" s="689" t="s">
        <v>614</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600</v>
      </c>
      <c r="AE715" s="668"/>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568</v>
      </c>
      <c r="AE716" s="759"/>
      <c r="AF716" s="759"/>
      <c r="AG716" s="664" t="s">
        <v>615</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600</v>
      </c>
      <c r="AE717" s="155"/>
      <c r="AF717" s="155"/>
      <c r="AG717" s="664"/>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600</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600</v>
      </c>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899999999999999"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622</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623</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548</v>
      </c>
      <c r="B737" s="124"/>
      <c r="C737" s="124"/>
      <c r="D737" s="125"/>
      <c r="E737" s="122"/>
      <c r="F737" s="122"/>
      <c r="G737" s="122"/>
      <c r="H737" s="122"/>
      <c r="I737" s="122"/>
      <c r="J737" s="122"/>
      <c r="K737" s="122"/>
      <c r="L737" s="122"/>
      <c r="M737" s="122"/>
      <c r="N737" s="101" t="s">
        <v>541</v>
      </c>
      <c r="O737" s="101"/>
      <c r="P737" s="101"/>
      <c r="Q737" s="101"/>
      <c r="R737" s="122"/>
      <c r="S737" s="122"/>
      <c r="T737" s="122"/>
      <c r="U737" s="122"/>
      <c r="V737" s="122"/>
      <c r="W737" s="122"/>
      <c r="X737" s="122"/>
      <c r="Y737" s="122"/>
      <c r="Z737" s="122"/>
      <c r="AA737" s="101" t="s">
        <v>540</v>
      </c>
      <c r="AB737" s="101"/>
      <c r="AC737" s="101"/>
      <c r="AD737" s="101"/>
      <c r="AE737" s="122"/>
      <c r="AF737" s="122"/>
      <c r="AG737" s="122"/>
      <c r="AH737" s="122"/>
      <c r="AI737" s="122"/>
      <c r="AJ737" s="122"/>
      <c r="AK737" s="122"/>
      <c r="AL737" s="122"/>
      <c r="AM737" s="122"/>
      <c r="AN737" s="101" t="s">
        <v>539</v>
      </c>
      <c r="AO737" s="101"/>
      <c r="AP737" s="101"/>
      <c r="AQ737" s="101"/>
      <c r="AR737" s="102"/>
      <c r="AS737" s="103"/>
      <c r="AT737" s="103"/>
      <c r="AU737" s="103"/>
      <c r="AV737" s="103"/>
      <c r="AW737" s="103"/>
      <c r="AX737" s="104"/>
      <c r="AY737" s="89"/>
      <c r="AZ737" s="89"/>
    </row>
    <row r="738" spans="1:52" ht="24.75" customHeight="1" x14ac:dyDescent="0.15">
      <c r="A738" s="123" t="s">
        <v>538</v>
      </c>
      <c r="B738" s="124"/>
      <c r="C738" s="124"/>
      <c r="D738" s="125"/>
      <c r="E738" s="122"/>
      <c r="F738" s="122"/>
      <c r="G738" s="122"/>
      <c r="H738" s="122"/>
      <c r="I738" s="122"/>
      <c r="J738" s="122"/>
      <c r="K738" s="122"/>
      <c r="L738" s="122"/>
      <c r="M738" s="122"/>
      <c r="N738" s="101" t="s">
        <v>537</v>
      </c>
      <c r="O738" s="101"/>
      <c r="P738" s="101"/>
      <c r="Q738" s="101"/>
      <c r="R738" s="122"/>
      <c r="S738" s="122"/>
      <c r="T738" s="122"/>
      <c r="U738" s="122"/>
      <c r="V738" s="122"/>
      <c r="W738" s="122"/>
      <c r="X738" s="122"/>
      <c r="Y738" s="122"/>
      <c r="Z738" s="122"/>
      <c r="AA738" s="101" t="s">
        <v>536</v>
      </c>
      <c r="AB738" s="101"/>
      <c r="AC738" s="101"/>
      <c r="AD738" s="101"/>
      <c r="AE738" s="122"/>
      <c r="AF738" s="122"/>
      <c r="AG738" s="122"/>
      <c r="AH738" s="122"/>
      <c r="AI738" s="122"/>
      <c r="AJ738" s="122"/>
      <c r="AK738" s="122"/>
      <c r="AL738" s="122"/>
      <c r="AM738" s="122"/>
      <c r="AN738" s="101" t="s">
        <v>532</v>
      </c>
      <c r="AO738" s="101"/>
      <c r="AP738" s="101"/>
      <c r="AQ738" s="101"/>
      <c r="AR738" s="102"/>
      <c r="AS738" s="103"/>
      <c r="AT738" s="103"/>
      <c r="AU738" s="103"/>
      <c r="AV738" s="103"/>
      <c r="AW738" s="103"/>
      <c r="AX738" s="104"/>
    </row>
    <row r="739" spans="1:52" ht="24.75" customHeight="1" thickBot="1" x14ac:dyDescent="0.2">
      <c r="A739" s="126" t="s">
        <v>528</v>
      </c>
      <c r="B739" s="127"/>
      <c r="C739" s="127"/>
      <c r="D739" s="128"/>
      <c r="E739" s="129"/>
      <c r="F739" s="117"/>
      <c r="G739" s="117"/>
      <c r="H739" s="93" t="str">
        <f>IF(E739="", "", "(")</f>
        <v/>
      </c>
      <c r="I739" s="117"/>
      <c r="J739" s="117"/>
      <c r="K739" s="93" t="str">
        <f>IF(OR(I739="　", I739=""), "", "-")</f>
        <v/>
      </c>
      <c r="L739" s="118"/>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510</v>
      </c>
      <c r="B779" s="761"/>
      <c r="C779" s="761"/>
      <c r="D779" s="761"/>
      <c r="E779" s="761"/>
      <c r="F779" s="762"/>
      <c r="G779" s="439" t="s">
        <v>484</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485</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491</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8"/>
      <c r="AD837" s="423"/>
      <c r="AE837" s="423"/>
      <c r="AF837" s="423"/>
      <c r="AG837" s="423"/>
      <c r="AH837" s="421"/>
      <c r="AI837" s="422"/>
      <c r="AJ837" s="422"/>
      <c r="AK837" s="422"/>
      <c r="AL837" s="325"/>
      <c r="AM837" s="326"/>
      <c r="AN837" s="326"/>
      <c r="AO837" s="327"/>
      <c r="AP837" s="321"/>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18.600000000000001"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491</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491</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491</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491</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491</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491</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491</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customHeight="1" x14ac:dyDescent="0.15">
      <c r="A1102" s="404">
        <v>1</v>
      </c>
      <c r="B1102" s="404">
        <v>1</v>
      </c>
      <c r="C1102" s="893"/>
      <c r="D1102" s="893"/>
      <c r="E1102" s="892"/>
      <c r="F1102" s="892"/>
      <c r="G1102" s="892"/>
      <c r="H1102" s="892"/>
      <c r="I1102" s="89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idden="1" x14ac:dyDescent="0.15"/>
    <row r="1133"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Q134:AQ135 AU134:AU135 AI134:AI135 AM134:AM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U138:AU139 AI138:AI139 AM138:AM139 AQ138:AQ139">
    <cfRule type="expression" dxfId="2163" priority="1945">
      <formula>IF(RIGHT(TEXT(AE138,"0.#"),1)=".",FALSE,TRUE)</formula>
    </cfRule>
    <cfRule type="expression" dxfId="2162" priority="1946">
      <formula>IF(RIGHT(TEXT(AE138,"0.#"),1)=".",TRUE,FALSE)</formula>
    </cfRule>
  </conditionalFormatting>
  <conditionalFormatting sqref="AE142:AE143 AU142:AU143 AI142:AI143 AM142:AM143 AQ142:AQ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739" max="16383"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1" zoomScale="115" zoomScaleNormal="115" workbookViewId="0">
      <selection activeCell="E27" sqref="E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568</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568</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568</v>
      </c>
      <c r="R4" s="13" t="str">
        <f t="shared" si="3"/>
        <v>補助</v>
      </c>
      <c r="S4" s="13" t="str">
        <f t="shared" si="4"/>
        <v>委託・請負、補助</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t="s">
        <v>568</v>
      </c>
      <c r="C7" s="13" t="str">
        <f t="shared" si="0"/>
        <v>観光立国</v>
      </c>
      <c r="D7" s="13" t="str">
        <f t="shared" si="8"/>
        <v>観光立国</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観光立国</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観光立国</v>
      </c>
      <c r="F10" s="18" t="s">
        <v>235</v>
      </c>
      <c r="G10" s="17"/>
      <c r="H10" s="13" t="str">
        <f t="shared" si="1"/>
        <v/>
      </c>
      <c r="I10" s="13" t="str">
        <f t="shared" si="5"/>
        <v>一般会計</v>
      </c>
      <c r="K10" s="14" t="s">
        <v>454</v>
      </c>
      <c r="L10" s="15"/>
      <c r="M10" s="13" t="str">
        <f t="shared" si="2"/>
        <v/>
      </c>
      <c r="N10" s="13" t="str">
        <f t="shared" si="6"/>
        <v/>
      </c>
      <c r="O10" s="13"/>
      <c r="P10" s="13" t="str">
        <f>S8</f>
        <v>委託・請負、補助</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568</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t="s">
        <v>568</v>
      </c>
      <c r="C22" s="13" t="str">
        <f t="shared" si="0"/>
        <v>地方創生</v>
      </c>
      <c r="D22" s="13" t="str">
        <f t="shared" si="8"/>
        <v>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観光立国、地方創生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観光立国、地方創生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観光立国、地方創生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観光立国、地方創生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555</v>
      </c>
      <c r="AF2" s="996"/>
      <c r="AG2" s="996"/>
      <c r="AH2" s="996"/>
      <c r="AI2" s="996" t="s">
        <v>552</v>
      </c>
      <c r="AJ2" s="996"/>
      <c r="AK2" s="996"/>
      <c r="AL2" s="996"/>
      <c r="AM2" s="996" t="s">
        <v>526</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504</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556</v>
      </c>
      <c r="AF9" s="996"/>
      <c r="AG9" s="996"/>
      <c r="AH9" s="996"/>
      <c r="AI9" s="996" t="s">
        <v>552</v>
      </c>
      <c r="AJ9" s="996"/>
      <c r="AK9" s="996"/>
      <c r="AL9" s="996"/>
      <c r="AM9" s="996" t="s">
        <v>526</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504</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555</v>
      </c>
      <c r="AF16" s="996"/>
      <c r="AG16" s="996"/>
      <c r="AH16" s="996"/>
      <c r="AI16" s="996" t="s">
        <v>553</v>
      </c>
      <c r="AJ16" s="996"/>
      <c r="AK16" s="996"/>
      <c r="AL16" s="996"/>
      <c r="AM16" s="996" t="s">
        <v>526</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504</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557</v>
      </c>
      <c r="AF23" s="996"/>
      <c r="AG23" s="996"/>
      <c r="AH23" s="996"/>
      <c r="AI23" s="996" t="s">
        <v>552</v>
      </c>
      <c r="AJ23" s="996"/>
      <c r="AK23" s="996"/>
      <c r="AL23" s="996"/>
      <c r="AM23" s="996" t="s">
        <v>526</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504</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555</v>
      </c>
      <c r="AF30" s="996"/>
      <c r="AG30" s="996"/>
      <c r="AH30" s="996"/>
      <c r="AI30" s="996" t="s">
        <v>552</v>
      </c>
      <c r="AJ30" s="996"/>
      <c r="AK30" s="996"/>
      <c r="AL30" s="996"/>
      <c r="AM30" s="996" t="s">
        <v>550</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504</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557</v>
      </c>
      <c r="AF37" s="996"/>
      <c r="AG37" s="996"/>
      <c r="AH37" s="996"/>
      <c r="AI37" s="996" t="s">
        <v>554</v>
      </c>
      <c r="AJ37" s="996"/>
      <c r="AK37" s="996"/>
      <c r="AL37" s="996"/>
      <c r="AM37" s="996" t="s">
        <v>551</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504</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555</v>
      </c>
      <c r="AF44" s="996"/>
      <c r="AG44" s="996"/>
      <c r="AH44" s="996"/>
      <c r="AI44" s="996" t="s">
        <v>552</v>
      </c>
      <c r="AJ44" s="996"/>
      <c r="AK44" s="996"/>
      <c r="AL44" s="996"/>
      <c r="AM44" s="996" t="s">
        <v>526</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504</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555</v>
      </c>
      <c r="AF51" s="996"/>
      <c r="AG51" s="996"/>
      <c r="AH51" s="996"/>
      <c r="AI51" s="996" t="s">
        <v>552</v>
      </c>
      <c r="AJ51" s="996"/>
      <c r="AK51" s="996"/>
      <c r="AL51" s="996"/>
      <c r="AM51" s="996" t="s">
        <v>526</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504</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555</v>
      </c>
      <c r="AF58" s="996"/>
      <c r="AG58" s="996"/>
      <c r="AH58" s="996"/>
      <c r="AI58" s="996" t="s">
        <v>552</v>
      </c>
      <c r="AJ58" s="996"/>
      <c r="AK58" s="996"/>
      <c r="AL58" s="996"/>
      <c r="AM58" s="996" t="s">
        <v>526</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504</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555</v>
      </c>
      <c r="AF65" s="996"/>
      <c r="AG65" s="996"/>
      <c r="AH65" s="996"/>
      <c r="AI65" s="996" t="s">
        <v>552</v>
      </c>
      <c r="AJ65" s="996"/>
      <c r="AK65" s="996"/>
      <c r="AL65" s="996"/>
      <c r="AM65" s="996" t="s">
        <v>526</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504</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490</v>
      </c>
      <c r="H2" s="440"/>
      <c r="I2" s="440"/>
      <c r="J2" s="440"/>
      <c r="K2" s="440"/>
      <c r="L2" s="440"/>
      <c r="M2" s="440"/>
      <c r="N2" s="440"/>
      <c r="O2" s="440"/>
      <c r="P2" s="440"/>
      <c r="Q2" s="440"/>
      <c r="R2" s="440"/>
      <c r="S2" s="440"/>
      <c r="T2" s="440"/>
      <c r="U2" s="440"/>
      <c r="V2" s="440"/>
      <c r="W2" s="440"/>
      <c r="X2" s="440"/>
      <c r="Y2" s="440"/>
      <c r="Z2" s="440"/>
      <c r="AA2" s="440"/>
      <c r="AB2" s="441"/>
      <c r="AC2" s="439" t="s">
        <v>492</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2019-06-07T05:33:41Z</cp:lastPrinted>
  <dcterms:created xsi:type="dcterms:W3CDTF">2012-03-13T00:50:25Z</dcterms:created>
  <dcterms:modified xsi:type="dcterms:W3CDTF">2019-06-07T07:50:15Z</dcterms:modified>
</cp:coreProperties>
</file>