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orita-t11rt\Desktop\雑件\行政事業レビュー\行政事業レビューシート作成\官房提出用（修正依頼に係るもの）\航空局レビューシート（再提出用）\"/>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<sst xmlns="http://schemas.openxmlformats.org/spreadsheetml/2006/main" count="2145" uniqueCount="512">
  <si>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</si>
  <si>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</si>
  <si>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</si>
  <si>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</si>
  <si>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</si>
  <si>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</si>
  <si>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</si>
  <si>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</si>
  <si>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</si>
  <si>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</si>
  <si>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</si>
  <si>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</si>
  <si>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</si>
  <si>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</si>
  <si>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</si>
  <si>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</si>
  <si>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</si>
  <si>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</si>
  <si>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</si>
  <si>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</si>
  <si>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</si>
  <si>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</si>
  <si>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</si>
  <si>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</si>
  <si>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</si>
  <si>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</si>
  <si>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</si>
  <si>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</si>
  <si>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</si>
  <si>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</si>
  <si>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</si>
  <si>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</si>
  <si>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</si>
  <si>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</si>
  <si>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</si>
  <si>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</si>
  <si>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</si>
  <si>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</si>
  <si>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</si>
  <si>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</si>
  <si>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</si>
  <si>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</si>
  <si>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</si>
  <si>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</si>
  <si>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</si>
  <si>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</si>
  <si>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</si>
  <si>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</si>
  <si>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</si>
  <si>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</si>
  <si>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</si>
  <si>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</si>
  <si>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</si>
  <si>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</si>
  <si>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</si>
  <si>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</si>
  <si>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</si>
  <si>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</si>
  <si>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</si>
  <si>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</si>
  <si>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</si>
  <si>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</si>
  <si>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</si>
  <si>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</si>
  <si>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</si>
  <si>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</si>
  <si>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</si>
  <si>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</si>
  <si>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</si>
  <si>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</si>
  <si>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</si>
  <si>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</si>
  <si>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</si>
  <si>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</si>
  <si>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</si>
  <si>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</si>
  <si>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</si>
  <si>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</si>
  <si>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</si>
  <si>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</si>
  <si>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</si>
  <si>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</si>
  <si>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</si>
  <si>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</si>
  <si>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</si>
  <si>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</si>
  <si>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</si>
  <si>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</si>
  <si>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</si>
  <si>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</si>
  <si>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</si>
  <si>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</si>
  <si>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</si>
  <si>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</si>
  <si>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</si>
  <si>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</si>
  <si>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</si>
  <si>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</si>
  <si>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</si>
  <si>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</si>
  <si>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</si>
  <si>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</si>
  <si>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</si>
  <si>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</si>
  <si>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</si>
  <si>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</si>
  <si>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</si>
  <si>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</si>
  <si>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</si>
  <si>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</si>
  <si>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</si>
  <si>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</si>
  <si>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</si>
  <si>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</si>
  <si>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</si>
  <si>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</si>
  <si>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</si>
  <si>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</si>
  <si>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</si>
  <si>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</si>
  <si>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</si>
  <si>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</si>
  <si>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</si>
  <si>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</si>
  <si>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</si>
  <si>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</si>
  <si>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</si>
  <si>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</si>
  <si>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</si>
  <si>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</si>
  <si>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</si>
  <si>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</si>
  <si>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</si>
  <si>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</si>
  <si>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</si>
  <si>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</si>
  <si>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</si>
  <si>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</si>
  <si>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</si>
  <si>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</si>
  <si>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</si>
  <si>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</si>
  <si>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</si>
  <si>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</si>
  <si>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</si>
  <si>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</si>
  <si>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</si>
  <si>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</si>
  <si>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</si>
  <si>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</si>
  <si>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</si>
  <si>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</si>
  <si>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</si>
  <si>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</si>
  <si>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</si>
  <si>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</si>
  <si>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</si>
  <si>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</si>
  <si>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</si>
  <si>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</si>
  <si>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</si>
  <si>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</si>
  <si>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</si>
  <si>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</si>
  <si>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</si>
  <si>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</si>
  <si>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</si>
  <si>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</si>
  <si>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</si>
  <si>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</si>
  <si>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</si>
  <si>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</si>
  <si>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</si>
  <si>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</si>
  <si>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</si>
  <si>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</si>
  <si>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</si>
  <si>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</si>
  <si>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</si>
  <si>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</si>
  <si>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</si>
  <si>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</si>
  <si>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</si>
  <si>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</si>
  <si>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</si>
  <si>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</si>
  <si>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</si>
  <si>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</si>
  <si>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</si>
  <si>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</si>
  <si>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</si>
  <si>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</si>
  <si>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</si>
  <si>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</si>
  <si>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</si>
  <si>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</si>
  <si>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</si>
  <si>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</si>
  <si>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</si>
  <si>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</si>
  <si>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</si>
  <si>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</si>
  <si>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</si>
  <si>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</si>
  <si>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</si>
  <si>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</si>
  <si>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</si>
  <si>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</si>
  <si>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</si>
  <si>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</si>
  <si>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</si>
  <si>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</si>
  <si>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</si>
  <si>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</si>
  <si>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</si>
  <si>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</si>
  <si>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</si>
  <si>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</si>
  <si>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</si>
  <si>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</si>
  <si>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</si>
  <si>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</si>
  <si>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</si>
  <si>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</si>
  <si>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</si>
  <si>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</si>
  <si>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</si>
  <si>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</si>
  <si>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</si>
  <si>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</si>
  <si>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</si>
  <si>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</si>
  <si>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</si>
  <si>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</si>
  <si>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</si>
  <si>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</si>
  <si>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</si>
  <si>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</si>
  <si>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</si>
  <si>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</si>
  <si>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</si>
  <si>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</si>
  <si>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</si>
  <si>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</si>
  <si>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</si>
  <si>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</si>
  <si>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</si>
  <si>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</si>
  <si>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</si>
  <si>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</si>
  <si>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</si>
  <si>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</si>
  <si>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</si>
  <si>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</si>
  <si>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</si>
  <si>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</si>
  <si>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</si>
  <si>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</si>
  <si>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</si>
  <si>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</si>
  <si>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</si>
  <si>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</si>
  <si>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</si>
  <si>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</si>
  <si>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</si>
  <si>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</si>
  <si>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</si>
  <si>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</si>
  <si>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</si>
  <si>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</si>
  <si>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</si>
  <si>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</si>
  <si>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</si>
  <si>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</si>
  <si>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</si>
  <si>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</si>
  <si>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</si>
  <si>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</si>
  <si>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</si>
  <si>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</si>
  <si>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</si>
  <si>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</si>
  <si>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</si>
  <si>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</si>
  <si>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</si>
  <si>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</si>
  <si>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</si>
  <si>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</si>
  <si>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</si>
  <si>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</si>
  <si>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</si>
  <si>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</si>
  <si>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</si>
  <si>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</si>
  <si>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</si>
  <si>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</si>
  <si>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</si>
  <si>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</si>
  <si>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</si>
  <si>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</si>
  <si>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</si>
  <si>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</si>
  <si>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</si>
  <si>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</si>
  <si>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</si>
  <si>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</si>
  <si>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</si>
  <si>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</si>
  <si>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</si>
  <si>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</si>
  <si>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</si>
  <si>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</si>
  <si>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</si>
  <si>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</si>
  <si>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</si>
  <si>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</si>
  <si>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</si>
  <si>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</si>
  <si>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</si>
  <si>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</si>
  <si>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</si>
  <si>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</si>
  <si>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</si>
  <si>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</si>
  <si>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</si>
  <si>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</si>
  <si>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</si>
  <si>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</si>
  <si>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</si>
  <si>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</si>
  <si>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</si>
  <si>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</si>
  <si>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</si>
  <si>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</si>
  <si>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</si>
  <si>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</si>
  <si>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</si>
  <si>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</si>
  <si>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</si>
  <si>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</si>
  <si>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</si>
  <si>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</si>
  <si>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</si>
  <si>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</si>
  <si>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</si>
  <si>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</si>
  <si>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</si>
  <si>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</si>
  <si>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</si>
  <si>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</si>
  <si>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</si>
  <si>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</si>
  <si>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</si>
  <si>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</si>
  <si>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</si>
  <si>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</si>
  <si>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</si>
  <si>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</si>
  <si>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</si>
  <si>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</si>
  <si>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</si>
  <si>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</si>
  <si>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</si>
  <si>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</si>
  <si>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</si>
  <si>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</si>
  <si>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</si>
  <si>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</si>
  <si>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</si>
  <si>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</si>
  <si>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</si>
  <si>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</si>
  <si>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</si>
  <si>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</si>
  <si>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</si>
  <si>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</si>
  <si>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</si>
  <si>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</si>
  <si>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</si>
  <si>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</si>
  <si>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</si>
  <si>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</si>
  <si>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</si>
  <si>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</si>
  <si>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</si>
  <si>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</si>
  <si>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</si>
  <si>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</si>
  <si>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</si>
  <si>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</si>
  <si>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</si>
  <si>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</si>
  <si>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</si>
  <si>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</si>
  <si>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</si>
  <si>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</si>
  <si>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</si>
  <si>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</si>
  <si>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</si>
  <si>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</si>
  <si>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</si>
  <si>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</si>
  <si>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</si>
  <si>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</si>
  <si>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</si>
  <si>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</si>
  <si>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</si>
  <si>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</si>
  <si>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</si>
  <si>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</si>
  <si>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</si>
  <si>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</si>
  <si>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</si>
  <si>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</si>
  <si>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</si>
  <si>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</si>
  <si>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</si>
  <si>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</si>
  <si>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</si>
  <si>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</si>
  <si>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</si>
  <si>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</si>
  <si>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</si>
  <si>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</si>
  <si>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</si>
  <si>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</si>
  <si>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</si>
  <si>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</si>
  <si>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</si>
  <si>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</si>
  <si>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</si>
  <si>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</si>
  <si>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</si>
  <si>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</si>
  <si>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</si>
  <si>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</si>
  <si>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</si>
  <si>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</si>
  <si>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</si>
  <si>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</si>
  <si>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</si>
  <si>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</si>
  <si>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</si>
  <si>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</si>
  <si>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</si>
  <si>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</si>
  <si>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</si>
  <si>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</si>
  <si>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</si>
  <si>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</si>
  <si>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</si>
  <si>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</si>
  <si>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</si>
  <si>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</si>
  <si>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</si>
  <si>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</si>
  <si>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</si>
  <si>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</si>
  <si>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</si>
  <si>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</si>
  <si>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</si>
  <si>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</si>
  <si>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</si>
  <si>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</si>
  <si>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</si>
  <si>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</si>
  <si>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</si>
  <si>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</si>
  <si>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</si>
  <si>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</si>
  <si>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</si>
  <si>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</si>
  <si>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</si>
  <si>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</si>
  <si>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</si>
  <si>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</si>
  <si>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</si>
  <si>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</si>
  <si>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</si>
  <si>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</si>
  <si>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航空局航空ネットワーク部</t>
    <phoneticPr fontId="5"/>
  </si>
  <si>
    <t>航空事業課　
地方航空活性化推進室</t>
    <phoneticPr fontId="5"/>
  </si>
  <si>
    <t>室長　藤林　健太郎</t>
    <phoneticPr fontId="5"/>
  </si>
  <si>
    <t>○</t>
  </si>
  <si>
    <t>-</t>
  </si>
  <si>
    <t>-</t>
    <phoneticPr fontId="5"/>
  </si>
  <si>
    <t>百万円</t>
    <rPh sb="0" eb="1">
      <t>ヒャク</t>
    </rPh>
    <rPh sb="1" eb="3">
      <t>マンエン</t>
    </rPh>
    <phoneticPr fontId="5"/>
  </si>
  <si>
    <t>8 都市・地域交通等の快適性、利便性の向上</t>
    <phoneticPr fontId="5"/>
  </si>
  <si>
    <t>27 地域公共交通の維持・活性化を推進する</t>
    <phoneticPr fontId="5"/>
  </si>
  <si>
    <t>‐</t>
  </si>
  <si>
    <t>-</t>
    <phoneticPr fontId="5"/>
  </si>
  <si>
    <t>地域公共交通維持・活性化推進調査費</t>
    <phoneticPr fontId="5"/>
  </si>
  <si>
    <t>-</t>
    <phoneticPr fontId="5"/>
  </si>
  <si>
    <t>持続可能な地域航空の実現に向けた協業の促進</t>
    <phoneticPr fontId="5"/>
  </si>
  <si>
    <t>　脆弱な経営基盤、少数機材運営による高コスト構造等様々な課題を抱え、地域航空を取り巻く状況は極めて厳しい。地域航空を持続可能なものとするためには、スケールメリット創出のため系列等の枠を超えた航空会社間の協業を一層深化させることが不可欠であることから、そのために必要な調査を実施する。</t>
    <phoneticPr fontId="5"/>
  </si>
  <si>
    <t>-</t>
    <phoneticPr fontId="5"/>
  </si>
  <si>
    <t>件</t>
    <rPh sb="0" eb="1">
      <t>ケン</t>
    </rPh>
    <phoneticPr fontId="5"/>
  </si>
  <si>
    <t>持続可能な地域航空のあり方に関する研究会最終とりまとめ（平成30年3月）を踏まえた内部データ</t>
    <phoneticPr fontId="5"/>
  </si>
  <si>
    <t>系列を超えた協業のために必要となるプロセスや費用・効果についての調査件数</t>
    <phoneticPr fontId="5"/>
  </si>
  <si>
    <t>予算数　／　調査数　</t>
    <rPh sb="6" eb="8">
      <t>チョウサ</t>
    </rPh>
    <phoneticPr fontId="5"/>
  </si>
  <si>
    <t>16/1</t>
    <phoneticPr fontId="5"/>
  </si>
  <si>
    <t>持続可能な地域航空の実現に資する事業である。</t>
    <rPh sb="0" eb="2">
      <t>ジゾク</t>
    </rPh>
    <rPh sb="2" eb="4">
      <t>カノウ</t>
    </rPh>
    <rPh sb="5" eb="7">
      <t>チイキ</t>
    </rPh>
    <rPh sb="7" eb="9">
      <t>コウクウ</t>
    </rPh>
    <rPh sb="10" eb="12">
      <t>ジツゲン</t>
    </rPh>
    <rPh sb="13" eb="14">
      <t>シ</t>
    </rPh>
    <rPh sb="16" eb="18">
      <t>ジギョウ</t>
    </rPh>
    <phoneticPr fontId="5"/>
  </si>
  <si>
    <t>地域や系列の枠を超えた協業に向けた取組を促すものであり、複数の自治体や民間企業間の連携が鍵となることから、国が主体的に取り組む必要がある。</t>
    <rPh sb="17" eb="19">
      <t>トリクミ</t>
    </rPh>
    <rPh sb="20" eb="21">
      <t>ウナガ</t>
    </rPh>
    <rPh sb="28" eb="30">
      <t>フクスウ</t>
    </rPh>
    <rPh sb="31" eb="34">
      <t>ジチタイ</t>
    </rPh>
    <rPh sb="35" eb="37">
      <t>ミンカン</t>
    </rPh>
    <rPh sb="37" eb="39">
      <t>キギョウ</t>
    </rPh>
    <rPh sb="39" eb="40">
      <t>アイダ</t>
    </rPh>
    <rPh sb="41" eb="43">
      <t>レンケイ</t>
    </rPh>
    <rPh sb="44" eb="45">
      <t>カギ</t>
    </rPh>
    <rPh sb="53" eb="54">
      <t>クニ</t>
    </rPh>
    <rPh sb="55" eb="58">
      <t>シュタイテキ</t>
    </rPh>
    <rPh sb="59" eb="60">
      <t>ト</t>
    </rPh>
    <rPh sb="61" eb="62">
      <t>ク</t>
    </rPh>
    <rPh sb="63" eb="65">
      <t>ヒツヨウ</t>
    </rPh>
    <phoneticPr fontId="5"/>
  </si>
  <si>
    <t>地方航空路線は、地域の生活及び経済活動にとって重要な役割を果たしており、必要な事業である。</t>
    <rPh sb="0" eb="2">
      <t>チホウ</t>
    </rPh>
    <rPh sb="2" eb="6">
      <t>コウクウロセン</t>
    </rPh>
    <rPh sb="8" eb="10">
      <t>チイキ</t>
    </rPh>
    <rPh sb="11" eb="13">
      <t>セイカツ</t>
    </rPh>
    <rPh sb="13" eb="14">
      <t>オヨ</t>
    </rPh>
    <rPh sb="15" eb="17">
      <t>ケイザイ</t>
    </rPh>
    <rPh sb="17" eb="19">
      <t>カツドウ</t>
    </rPh>
    <rPh sb="23" eb="25">
      <t>ジュウヨウ</t>
    </rPh>
    <rPh sb="26" eb="28">
      <t>ヤクワリ</t>
    </rPh>
    <rPh sb="29" eb="30">
      <t>ハ</t>
    </rPh>
    <rPh sb="36" eb="38">
      <t>ヒツヨウ</t>
    </rPh>
    <rPh sb="39" eb="41">
      <t>ジギョウ</t>
    </rPh>
    <phoneticPr fontId="5"/>
  </si>
  <si>
    <t>A.</t>
    <phoneticPr fontId="5"/>
  </si>
  <si>
    <t>B.</t>
    <phoneticPr fontId="5"/>
  </si>
  <si>
    <t>　持続可能な地域航空の実現に向けた協業の促進のために必要となるプロセスや、より効率的な協業体制について調査し、系列を超えた航空会社間の協業を促進する。</t>
    <rPh sb="39" eb="42">
      <t>コウリツテキ</t>
    </rPh>
    <rPh sb="43" eb="45">
      <t>キョウギョウ</t>
    </rPh>
    <rPh sb="45" eb="47">
      <t>タイセイ</t>
    </rPh>
    <phoneticPr fontId="5"/>
  </si>
  <si>
    <t>前年度までの本事業の調査結果を踏まえて、当該年度までに系列を超えた協業に着手した割合を100%とする</t>
    <rPh sb="0" eb="3">
      <t>ゼンネンド</t>
    </rPh>
    <rPh sb="6" eb="7">
      <t>ホン</t>
    </rPh>
    <rPh sb="7" eb="9">
      <t>ジギョウ</t>
    </rPh>
    <rPh sb="10" eb="12">
      <t>チョウサ</t>
    </rPh>
    <rPh sb="12" eb="14">
      <t>ケッカ</t>
    </rPh>
    <rPh sb="15" eb="16">
      <t>フ</t>
    </rPh>
    <rPh sb="20" eb="22">
      <t>トウガイ</t>
    </rPh>
    <rPh sb="22" eb="24">
      <t>ネンド</t>
    </rPh>
    <rPh sb="27" eb="29">
      <t>ケイレツ</t>
    </rPh>
    <rPh sb="30" eb="31">
      <t>コ</t>
    </rPh>
    <rPh sb="33" eb="35">
      <t>キョウギョウ</t>
    </rPh>
    <rPh sb="36" eb="38">
      <t>チャクシュ</t>
    </rPh>
    <rPh sb="40" eb="42">
      <t>ワリアイ</t>
    </rPh>
    <phoneticPr fontId="5"/>
  </si>
  <si>
    <t>前年度までの本事業の調査結果を踏まえて、当該年度までに系列を超えた協業に着手した割合</t>
    <phoneticPr fontId="5"/>
  </si>
  <si>
    <t>地域航空を取り巻く状況は極めて厳しく、地域航空を持続可能なものとするため、系列等の枠を超えた航空会社間の協業を一層深化させスケールメリットを創出することにより、地域の航空ネットワークの維持・活性化が図られ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</si>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</sst>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150412</xdr:colOff>
      <xdr:row>742</xdr:row>
      <xdr:rowOff>321790</xdr:rowOff>
    </xdr:from>
    <xdr:to>
      <xdr:col>31</xdr:col>
      <xdr:colOff>116213</xdr:colOff>
      <xdr:row>745</xdr:row>
      <xdr:rowOff>177110</xdr:rowOff>
    </xdr:to>
    <xdr:sp macro="" textlink="">
      <xdr:nvSpPr>
        <xdr:cNvPr id="19" name="正方形/長方形 18">
          <a:extLst>
            <a:ext uri="{FF2B5EF4-FFF2-40B4-BE49-F238E27FC236}">
              <a16:creationId xmlns:a16="http://schemas.microsoft.com/office/drawing/2014/main" xmlns="" id="{00000000-0008-0000-0000-000012000000}"/>
            </a:ext>
          </a:extLst>
        </xdr:cNvPr>
        <xdr:cNvSpPr/>
      </xdr:nvSpPr>
      <xdr:spPr>
        <a:xfrm>
          <a:off x="4063385" y="35770236"/>
          <a:ext cx="2437152" cy="89792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国土交通省</a:t>
          </a:r>
          <a:endParaRPr kumimoji="1" lang="en-US" altLang="ja-JP" sz="1100"/>
        </a:p>
        <a:p>
          <a:pPr algn="ctr"/>
          <a:r>
            <a:rPr kumimoji="1" lang="en-US" altLang="ja-JP" sz="1100"/>
            <a:t>16</a:t>
          </a:r>
          <a:r>
            <a:rPr kumimoji="1" lang="ja-JP" altLang="en-US" sz="1100"/>
            <a:t>百万円</a:t>
          </a:r>
        </a:p>
      </xdr:txBody>
    </xdr:sp>
    <xdr:clientData/>
  </xdr:twoCellAnchor>
  <xdr:twoCellAnchor>
    <xdr:from>
      <xdr:col>34</xdr:col>
      <xdr:colOff>3200</xdr:colOff>
      <xdr:row>750</xdr:row>
      <xdr:rowOff>321837</xdr:rowOff>
    </xdr:from>
    <xdr:to>
      <xdr:col>44</xdr:col>
      <xdr:colOff>179143</xdr:colOff>
      <xdr:row>752</xdr:row>
      <xdr:rowOff>142102</xdr:rowOff>
    </xdr:to>
    <xdr:sp macro="" textlink="">
      <xdr:nvSpPr>
        <xdr:cNvPr id="20" name="正方形/長方形 19">
          <a:extLst>
            <a:ext uri="{FF2B5EF4-FFF2-40B4-BE49-F238E27FC236}">
              <a16:creationId xmlns:a16="http://schemas.microsoft.com/office/drawing/2014/main" xmlns="" id="{00000000-0008-0000-0000-000013000000}"/>
            </a:ext>
          </a:extLst>
        </xdr:cNvPr>
        <xdr:cNvSpPr/>
      </xdr:nvSpPr>
      <xdr:spPr>
        <a:xfrm>
          <a:off x="7005362" y="38550553"/>
          <a:ext cx="2235403" cy="5153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協業の促進のために必要となるプロセスや費用・効果を調査</a:t>
          </a:r>
          <a:endParaRPr kumimoji="1" lang="en-US" altLang="ja-JP" sz="1000">
            <a:solidFill>
              <a:sysClr val="windowText" lastClr="000000"/>
            </a:solidFill>
          </a:endParaRPr>
        </a:p>
      </xdr:txBody>
    </xdr:sp>
    <xdr:clientData/>
  </xdr:twoCellAnchor>
  <xdr:twoCellAnchor>
    <xdr:from>
      <xdr:col>33</xdr:col>
      <xdr:colOff>118029</xdr:colOff>
      <xdr:row>750</xdr:row>
      <xdr:rowOff>299284</xdr:rowOff>
    </xdr:from>
    <xdr:to>
      <xdr:col>33</xdr:col>
      <xdr:colOff>173273</xdr:colOff>
      <xdr:row>752</xdr:row>
      <xdr:rowOff>182724</xdr:rowOff>
    </xdr:to>
    <xdr:sp macro="" textlink="">
      <xdr:nvSpPr>
        <xdr:cNvPr id="21" name="左大かっこ 20">
          <a:extLst>
            <a:ext uri="{FF2B5EF4-FFF2-40B4-BE49-F238E27FC236}">
              <a16:creationId xmlns:a16="http://schemas.microsoft.com/office/drawing/2014/main" xmlns="" id="{00000000-0008-0000-0000-000016000000}"/>
            </a:ext>
          </a:extLst>
        </xdr:cNvPr>
        <xdr:cNvSpPr/>
      </xdr:nvSpPr>
      <xdr:spPr>
        <a:xfrm>
          <a:off x="6914245" y="38528000"/>
          <a:ext cx="55244" cy="57850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128716</xdr:colOff>
      <xdr:row>751</xdr:row>
      <xdr:rowOff>2803</xdr:rowOff>
    </xdr:from>
    <xdr:to>
      <xdr:col>31</xdr:col>
      <xdr:colOff>154312</xdr:colOff>
      <xdr:row>753</xdr:row>
      <xdr:rowOff>244081</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4041689" y="38579053"/>
          <a:ext cx="2496947" cy="93634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100"/>
            <a:t>Ａ．民間企業</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ja-JP" altLang="en-US" sz="1100"/>
        </a:p>
      </xdr:txBody>
    </xdr:sp>
    <xdr:clientData/>
  </xdr:twoCellAnchor>
  <xdr:twoCellAnchor>
    <xdr:from>
      <xdr:col>25</xdr:col>
      <xdr:colOff>144642</xdr:colOff>
      <xdr:row>745</xdr:row>
      <xdr:rowOff>301705</xdr:rowOff>
    </xdr:from>
    <xdr:to>
      <xdr:col>25</xdr:col>
      <xdr:colOff>144642</xdr:colOff>
      <xdr:row>749</xdr:row>
      <xdr:rowOff>200825</xdr:rowOff>
    </xdr:to>
    <xdr:cxnSp macro="">
      <xdr:nvCxnSpPr>
        <xdr:cNvPr id="23" name="直線矢印コネクタ 22">
          <a:extLst>
            <a:ext uri="{FF2B5EF4-FFF2-40B4-BE49-F238E27FC236}">
              <a16:creationId xmlns:a16="http://schemas.microsoft.com/office/drawing/2014/main" xmlns="" id="{00000000-0008-0000-0000-000019000000}"/>
            </a:ext>
          </a:extLst>
        </xdr:cNvPr>
        <xdr:cNvCxnSpPr/>
      </xdr:nvCxnSpPr>
      <xdr:spPr>
        <a:xfrm>
          <a:off x="5293291" y="36792752"/>
          <a:ext cx="0" cy="128925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191426</xdr:colOff>
      <xdr:row>750</xdr:row>
      <xdr:rowOff>47126</xdr:rowOff>
    </xdr:from>
    <xdr:ext cx="1172116" cy="275717"/>
    <xdr:sp macro="" textlink="">
      <xdr:nvSpPr>
        <xdr:cNvPr id="24" name="テキスト ボックス 23">
          <a:extLst>
            <a:ext uri="{FF2B5EF4-FFF2-40B4-BE49-F238E27FC236}">
              <a16:creationId xmlns:a16="http://schemas.microsoft.com/office/drawing/2014/main" xmlns="" id="{00000000-0008-0000-0000-00001B000000}"/>
            </a:ext>
          </a:extLst>
        </xdr:cNvPr>
        <xdr:cNvSpPr txBox="1"/>
      </xdr:nvSpPr>
      <xdr:spPr>
        <a:xfrm>
          <a:off x="4722237" y="38275842"/>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企画競争入札</a:t>
          </a:r>
          <a:r>
            <a:rPr kumimoji="1" lang="en-US" altLang="ja-JP" sz="1100"/>
            <a:t>】</a:t>
          </a:r>
          <a:endParaRPr kumimoji="1" lang="ja-JP" altLang="en-US" sz="1100"/>
        </a:p>
      </xdr:txBody>
    </xdr:sp>
    <xdr:clientData/>
  </xdr:oneCellAnchor>
  <xdr:twoCellAnchor>
    <xdr:from>
      <xdr:col>44</xdr:col>
      <xdr:colOff>155445</xdr:colOff>
      <xdr:row>750</xdr:row>
      <xdr:rowOff>313295</xdr:rowOff>
    </xdr:from>
    <xdr:to>
      <xdr:col>45</xdr:col>
      <xdr:colOff>4743</xdr:colOff>
      <xdr:row>752</xdr:row>
      <xdr:rowOff>208777</xdr:rowOff>
    </xdr:to>
    <xdr:sp macro="" textlink="">
      <xdr:nvSpPr>
        <xdr:cNvPr id="25" name="左大かっこ 24">
          <a:extLst>
            <a:ext uri="{FF2B5EF4-FFF2-40B4-BE49-F238E27FC236}">
              <a16:creationId xmlns:a16="http://schemas.microsoft.com/office/drawing/2014/main" xmlns="" id="{00000000-0008-0000-0000-000015000000}"/>
            </a:ext>
          </a:extLst>
        </xdr:cNvPr>
        <xdr:cNvSpPr/>
      </xdr:nvSpPr>
      <xdr:spPr>
        <a:xfrm flipH="1">
          <a:off x="9217067" y="38542011"/>
          <a:ext cx="55244" cy="5905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37696</xdr:colOff>
      <xdr:row>743</xdr:row>
      <xdr:rowOff>78048</xdr:rowOff>
    </xdr:from>
    <xdr:to>
      <xdr:col>44</xdr:col>
      <xdr:colOff>7693</xdr:colOff>
      <xdr:row>745</xdr:row>
      <xdr:rowOff>267446</xdr:rowOff>
    </xdr:to>
    <xdr:sp macro="" textlink="">
      <xdr:nvSpPr>
        <xdr:cNvPr id="26" name="正方形/長方形 25">
          <a:extLst>
            <a:ext uri="{FF2B5EF4-FFF2-40B4-BE49-F238E27FC236}">
              <a16:creationId xmlns:a16="http://schemas.microsoft.com/office/drawing/2014/main" xmlns="" id="{00000000-0008-0000-0000-000013000000}"/>
            </a:ext>
          </a:extLst>
        </xdr:cNvPr>
        <xdr:cNvSpPr/>
      </xdr:nvSpPr>
      <xdr:spPr>
        <a:xfrm>
          <a:off x="6833912" y="35874028"/>
          <a:ext cx="2235403" cy="8844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・調査等発注・進捗管理</a:t>
          </a:r>
          <a:endParaRPr kumimoji="1" lang="en-US" altLang="ja-JP" sz="1000">
            <a:solidFill>
              <a:sysClr val="windowText" lastClr="000000"/>
            </a:solidFill>
          </a:endParaRPr>
        </a:p>
        <a:p>
          <a:pPr algn="l"/>
          <a:r>
            <a:rPr kumimoji="1" lang="ja-JP" altLang="en-US" sz="1000">
              <a:solidFill>
                <a:sysClr val="windowText" lastClr="000000"/>
              </a:solidFill>
            </a:rPr>
            <a:t>・事業全体の総括</a:t>
          </a:r>
          <a:endParaRPr kumimoji="1" lang="en-US" altLang="ja-JP" sz="1000">
            <a:solidFill>
              <a:sysClr val="windowText" lastClr="000000"/>
            </a:solidFill>
          </a:endParaRPr>
        </a:p>
      </xdr:txBody>
    </xdr:sp>
    <xdr:clientData/>
  </xdr:twoCellAnchor>
  <xdr:twoCellAnchor>
    <xdr:from>
      <xdr:col>42</xdr:col>
      <xdr:colOff>167610</xdr:colOff>
      <xdr:row>743</xdr:row>
      <xdr:rowOff>17394</xdr:rowOff>
    </xdr:from>
    <xdr:to>
      <xdr:col>43</xdr:col>
      <xdr:colOff>7383</xdr:colOff>
      <xdr:row>745</xdr:row>
      <xdr:rowOff>182780</xdr:rowOff>
    </xdr:to>
    <xdr:sp macro="" textlink="">
      <xdr:nvSpPr>
        <xdr:cNvPr id="29" name="左大かっこ 28">
          <a:extLst>
            <a:ext uri="{FF2B5EF4-FFF2-40B4-BE49-F238E27FC236}">
              <a16:creationId xmlns:a16="http://schemas.microsoft.com/office/drawing/2014/main" xmlns="" id="{00000000-0008-0000-0000-000016000000}"/>
            </a:ext>
          </a:extLst>
        </xdr:cNvPr>
        <xdr:cNvSpPr/>
      </xdr:nvSpPr>
      <xdr:spPr>
        <a:xfrm flipH="1">
          <a:off x="8817340" y="35813374"/>
          <a:ext cx="45719" cy="86045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129342</xdr:colOff>
      <xdr:row>743</xdr:row>
      <xdr:rowOff>12356</xdr:rowOff>
    </xdr:from>
    <xdr:to>
      <xdr:col>32</xdr:col>
      <xdr:colOff>175477</xdr:colOff>
      <xdr:row>745</xdr:row>
      <xdr:rowOff>195653</xdr:rowOff>
    </xdr:to>
    <xdr:sp macro="" textlink="">
      <xdr:nvSpPr>
        <xdr:cNvPr id="44" name="左大かっこ 43">
          <a:extLst>
            <a:ext uri="{FF2B5EF4-FFF2-40B4-BE49-F238E27FC236}">
              <a16:creationId xmlns:a16="http://schemas.microsoft.com/office/drawing/2014/main" xmlns="" id="{00000000-0008-0000-0000-000015000000}"/>
            </a:ext>
          </a:extLst>
        </xdr:cNvPr>
        <xdr:cNvSpPr/>
      </xdr:nvSpPr>
      <xdr:spPr>
        <a:xfrm>
          <a:off x="6719612" y="35808336"/>
          <a:ext cx="46135" cy="87836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32" zoomScale="74" zoomScaleNormal="75" zoomScaleSheetLayoutView="74" zoomScalePageLayoutView="85" workbookViewId="0">
      <selection activeCell="U765" sqref="U76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t="s">
        <v>432</v>
      </c>
      <c r="AP2" s="925"/>
      <c r="AQ2" s="925"/>
      <c r="AR2" s="65" t="str">
        <f>IF(OR(AO2="　", AO2=""), "", "-")</f>
        <v>-</v>
      </c>
      <c r="AS2" s="926">
        <v>44</v>
      </c>
      <c r="AT2" s="926"/>
      <c r="AU2" s="926"/>
      <c r="AV2" s="43" t="str">
        <f>IF(AW2="", "", "-")</f>
        <v/>
      </c>
      <c r="AW2" s="897"/>
      <c r="AX2" s="897"/>
    </row>
    <row r="3" spans="1:50" ht="21" customHeight="1" thickBot="1" x14ac:dyDescent="0.2">
      <c r="A3" s="853" t="s">
        <v>461</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479</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493</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480</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430</v>
      </c>
      <c r="H5" s="826"/>
      <c r="I5" s="826"/>
      <c r="J5" s="826"/>
      <c r="K5" s="826"/>
      <c r="L5" s="826"/>
      <c r="M5" s="827" t="s">
        <v>65</v>
      </c>
      <c r="N5" s="828"/>
      <c r="O5" s="828"/>
      <c r="P5" s="828"/>
      <c r="Q5" s="828"/>
      <c r="R5" s="829"/>
      <c r="S5" s="830" t="s">
        <v>130</v>
      </c>
      <c r="T5" s="826"/>
      <c r="U5" s="826"/>
      <c r="V5" s="826"/>
      <c r="W5" s="826"/>
      <c r="X5" s="831"/>
      <c r="Y5" s="684" t="s">
        <v>3</v>
      </c>
      <c r="Z5" s="529"/>
      <c r="AA5" s="529"/>
      <c r="AB5" s="529"/>
      <c r="AC5" s="529"/>
      <c r="AD5" s="530"/>
      <c r="AE5" s="685" t="s">
        <v>481</v>
      </c>
      <c r="AF5" s="685"/>
      <c r="AG5" s="685"/>
      <c r="AH5" s="685"/>
      <c r="AI5" s="685"/>
      <c r="AJ5" s="685"/>
      <c r="AK5" s="685"/>
      <c r="AL5" s="685"/>
      <c r="AM5" s="685"/>
      <c r="AN5" s="685"/>
      <c r="AO5" s="685"/>
      <c r="AP5" s="686"/>
      <c r="AQ5" s="687" t="s">
        <v>482</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476</v>
      </c>
      <c r="H7" s="485"/>
      <c r="I7" s="485"/>
      <c r="J7" s="485"/>
      <c r="K7" s="485"/>
      <c r="L7" s="485"/>
      <c r="M7" s="485"/>
      <c r="N7" s="485"/>
      <c r="O7" s="485"/>
      <c r="P7" s="485"/>
      <c r="Q7" s="485"/>
      <c r="R7" s="485"/>
      <c r="S7" s="485"/>
      <c r="T7" s="485"/>
      <c r="U7" s="485"/>
      <c r="V7" s="485"/>
      <c r="W7" s="485"/>
      <c r="X7" s="486"/>
      <c r="Y7" s="908" t="s">
        <v>433</v>
      </c>
      <c r="Z7" s="429"/>
      <c r="AA7" s="429"/>
      <c r="AB7" s="429"/>
      <c r="AC7" s="429"/>
      <c r="AD7" s="909"/>
      <c r="AE7" s="898" t="s">
        <v>485</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1" t="s">
        <v>330</v>
      </c>
      <c r="B8" s="482"/>
      <c r="C8" s="482"/>
      <c r="D8" s="482"/>
      <c r="E8" s="482"/>
      <c r="F8" s="483"/>
      <c r="G8" s="927" t="str">
        <f>入力規則等!A28</f>
        <v>地方創生</v>
      </c>
      <c r="H8" s="706"/>
      <c r="I8" s="706"/>
      <c r="J8" s="706"/>
      <c r="K8" s="706"/>
      <c r="L8" s="706"/>
      <c r="M8" s="706"/>
      <c r="N8" s="706"/>
      <c r="O8" s="706"/>
      <c r="P8" s="706"/>
      <c r="Q8" s="706"/>
      <c r="R8" s="706"/>
      <c r="S8" s="706"/>
      <c r="T8" s="706"/>
      <c r="U8" s="706"/>
      <c r="V8" s="706"/>
      <c r="W8" s="706"/>
      <c r="X8" s="928"/>
      <c r="Y8" s="832" t="s">
        <v>331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494</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506</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29" t="s">
        <v>24</v>
      </c>
      <c r="B12" s="930"/>
      <c r="C12" s="930"/>
      <c r="D12" s="930"/>
      <c r="E12" s="930"/>
      <c r="F12" s="931"/>
      <c r="G12" s="746"/>
      <c r="H12" s="747"/>
      <c r="I12" s="747"/>
      <c r="J12" s="747"/>
      <c r="K12" s="747"/>
      <c r="L12" s="747"/>
      <c r="M12" s="747"/>
      <c r="N12" s="747"/>
      <c r="O12" s="747"/>
      <c r="P12" s="401" t="s">
        <v>452</v>
      </c>
      <c r="Q12" s="402"/>
      <c r="R12" s="402"/>
      <c r="S12" s="402"/>
      <c r="T12" s="402"/>
      <c r="U12" s="402"/>
      <c r="V12" s="403"/>
      <c r="W12" s="401" t="s">
        <v>449</v>
      </c>
      <c r="X12" s="402"/>
      <c r="Y12" s="402"/>
      <c r="Z12" s="402"/>
      <c r="AA12" s="402"/>
      <c r="AB12" s="402"/>
      <c r="AC12" s="403"/>
      <c r="AD12" s="401" t="s">
        <v>444</v>
      </c>
      <c r="AE12" s="402"/>
      <c r="AF12" s="402"/>
      <c r="AG12" s="402"/>
      <c r="AH12" s="402"/>
      <c r="AI12" s="402"/>
      <c r="AJ12" s="403"/>
      <c r="AK12" s="401" t="s">
        <v>437</v>
      </c>
      <c r="AL12" s="402"/>
      <c r="AM12" s="402"/>
      <c r="AN12" s="402"/>
      <c r="AO12" s="402"/>
      <c r="AP12" s="402"/>
      <c r="AQ12" s="403"/>
      <c r="AR12" s="401" t="s">
        <v>435</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t="s">
        <v>490</v>
      </c>
      <c r="Q13" s="644"/>
      <c r="R13" s="644"/>
      <c r="S13" s="644"/>
      <c r="T13" s="644"/>
      <c r="U13" s="644"/>
      <c r="V13" s="645"/>
      <c r="W13" s="643" t="s">
        <v>495</v>
      </c>
      <c r="X13" s="644"/>
      <c r="Y13" s="644"/>
      <c r="Z13" s="644"/>
      <c r="AA13" s="644"/>
      <c r="AB13" s="644"/>
      <c r="AC13" s="645"/>
      <c r="AD13" s="643" t="s">
        <v>495</v>
      </c>
      <c r="AE13" s="644"/>
      <c r="AF13" s="644"/>
      <c r="AG13" s="644"/>
      <c r="AH13" s="644"/>
      <c r="AI13" s="644"/>
      <c r="AJ13" s="645"/>
      <c r="AK13" s="643">
        <v>16</v>
      </c>
      <c r="AL13" s="644"/>
      <c r="AM13" s="644"/>
      <c r="AN13" s="644"/>
      <c r="AO13" s="644"/>
      <c r="AP13" s="644"/>
      <c r="AQ13" s="645"/>
      <c r="AR13" s="905"/>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484</v>
      </c>
      <c r="Q14" s="644"/>
      <c r="R14" s="644"/>
      <c r="S14" s="644"/>
      <c r="T14" s="644"/>
      <c r="U14" s="644"/>
      <c r="V14" s="645"/>
      <c r="W14" s="643" t="s">
        <v>484</v>
      </c>
      <c r="X14" s="644"/>
      <c r="Y14" s="644"/>
      <c r="Z14" s="644"/>
      <c r="AA14" s="644"/>
      <c r="AB14" s="644"/>
      <c r="AC14" s="645"/>
      <c r="AD14" s="643" t="s">
        <v>484</v>
      </c>
      <c r="AE14" s="644"/>
      <c r="AF14" s="644"/>
      <c r="AG14" s="644"/>
      <c r="AH14" s="644"/>
      <c r="AI14" s="644"/>
      <c r="AJ14" s="645"/>
      <c r="AK14" s="643" t="s">
        <v>484</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484</v>
      </c>
      <c r="Q15" s="644"/>
      <c r="R15" s="644"/>
      <c r="S15" s="644"/>
      <c r="T15" s="644"/>
      <c r="U15" s="644"/>
      <c r="V15" s="645"/>
      <c r="W15" s="643" t="s">
        <v>484</v>
      </c>
      <c r="X15" s="644"/>
      <c r="Y15" s="644"/>
      <c r="Z15" s="644"/>
      <c r="AA15" s="644"/>
      <c r="AB15" s="644"/>
      <c r="AC15" s="645"/>
      <c r="AD15" s="643" t="s">
        <v>484</v>
      </c>
      <c r="AE15" s="644"/>
      <c r="AF15" s="644"/>
      <c r="AG15" s="644"/>
      <c r="AH15" s="644"/>
      <c r="AI15" s="644"/>
      <c r="AJ15" s="645"/>
      <c r="AK15" s="643" t="s">
        <v>490</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484</v>
      </c>
      <c r="Q16" s="644"/>
      <c r="R16" s="644"/>
      <c r="S16" s="644"/>
      <c r="T16" s="644"/>
      <c r="U16" s="644"/>
      <c r="V16" s="645"/>
      <c r="W16" s="643" t="s">
        <v>484</v>
      </c>
      <c r="X16" s="644"/>
      <c r="Y16" s="644"/>
      <c r="Z16" s="644"/>
      <c r="AA16" s="644"/>
      <c r="AB16" s="644"/>
      <c r="AC16" s="645"/>
      <c r="AD16" s="643" t="s">
        <v>490</v>
      </c>
      <c r="AE16" s="644"/>
      <c r="AF16" s="644"/>
      <c r="AG16" s="644"/>
      <c r="AH16" s="644"/>
      <c r="AI16" s="644"/>
      <c r="AJ16" s="645"/>
      <c r="AK16" s="643" t="s">
        <v>484</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484</v>
      </c>
      <c r="Q17" s="644"/>
      <c r="R17" s="644"/>
      <c r="S17" s="644"/>
      <c r="T17" s="644"/>
      <c r="U17" s="644"/>
      <c r="V17" s="645"/>
      <c r="W17" s="643" t="s">
        <v>484</v>
      </c>
      <c r="X17" s="644"/>
      <c r="Y17" s="644"/>
      <c r="Z17" s="644"/>
      <c r="AA17" s="644"/>
      <c r="AB17" s="644"/>
      <c r="AC17" s="645"/>
      <c r="AD17" s="643" t="s">
        <v>484</v>
      </c>
      <c r="AE17" s="644"/>
      <c r="AF17" s="644"/>
      <c r="AG17" s="644"/>
      <c r="AH17" s="644"/>
      <c r="AI17" s="644"/>
      <c r="AJ17" s="645"/>
      <c r="AK17" s="643" t="s">
        <v>484</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0</v>
      </c>
      <c r="X18" s="865"/>
      <c r="Y18" s="865"/>
      <c r="Z18" s="865"/>
      <c r="AA18" s="865"/>
      <c r="AB18" s="865"/>
      <c r="AC18" s="866"/>
      <c r="AD18" s="864">
        <f>SUM(AD13:AJ17)</f>
        <v>0</v>
      </c>
      <c r="AE18" s="865"/>
      <c r="AF18" s="865"/>
      <c r="AG18" s="865"/>
      <c r="AH18" s="865"/>
      <c r="AI18" s="865"/>
      <c r="AJ18" s="866"/>
      <c r="AK18" s="864">
        <f>SUM(AK13:AQ17)</f>
        <v>16</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c r="Q19" s="644"/>
      <c r="R19" s="644"/>
      <c r="S19" s="644"/>
      <c r="T19" s="644"/>
      <c r="U19" s="644"/>
      <c r="V19" s="645"/>
      <c r="W19" s="643"/>
      <c r="X19" s="644"/>
      <c r="Y19" s="644"/>
      <c r="Z19" s="644"/>
      <c r="AA19" s="644"/>
      <c r="AB19" s="644"/>
      <c r="AC19" s="645"/>
      <c r="AD19" s="643"/>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2" t="s">
        <v>10</v>
      </c>
      <c r="H20" s="863"/>
      <c r="I20" s="863"/>
      <c r="J20" s="863"/>
      <c r="K20" s="863"/>
      <c r="L20" s="863"/>
      <c r="M20" s="863"/>
      <c r="N20" s="863"/>
      <c r="O20" s="863"/>
      <c r="P20" s="304" t="str">
        <f>IF(P18=0, "-", SUM(P19)/P18)</f>
        <v>-</v>
      </c>
      <c r="Q20" s="304"/>
      <c r="R20" s="304"/>
      <c r="S20" s="304"/>
      <c r="T20" s="304"/>
      <c r="U20" s="304"/>
      <c r="V20" s="304"/>
      <c r="W20" s="304" t="str">
        <f t="shared" ref="W20" si="0">IF(W18=0, "-", SUM(W19)/W18)</f>
        <v>-</v>
      </c>
      <c r="X20" s="304"/>
      <c r="Y20" s="304"/>
      <c r="Z20" s="304"/>
      <c r="AA20" s="304"/>
      <c r="AB20" s="304"/>
      <c r="AC20" s="304"/>
      <c r="AD20" s="304" t="str">
        <f t="shared" ref="AD20" si="1">IF(AD18=0, "-", SUM(AD19)/AD18)</f>
        <v>-</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32"/>
      <c r="G21" s="302" t="s">
        <v>398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t="str">
        <f t="shared" ref="AD21" si="3">IF(AD19=0, "-", SUM(AD19)/SUM(AD13,AD14))</f>
        <v>-</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0" t="s">
        <v>469</v>
      </c>
      <c r="B22" s="951"/>
      <c r="C22" s="951"/>
      <c r="D22" s="951"/>
      <c r="E22" s="951"/>
      <c r="F22" s="952"/>
      <c r="G22" s="937" t="s">
        <v>378</v>
      </c>
      <c r="H22" s="208"/>
      <c r="I22" s="208"/>
      <c r="J22" s="208"/>
      <c r="K22" s="208"/>
      <c r="L22" s="208"/>
      <c r="M22" s="208"/>
      <c r="N22" s="208"/>
      <c r="O22" s="209"/>
      <c r="P22" s="922" t="s">
        <v>438</v>
      </c>
      <c r="Q22" s="208"/>
      <c r="R22" s="208"/>
      <c r="S22" s="208"/>
      <c r="T22" s="208"/>
      <c r="U22" s="208"/>
      <c r="V22" s="209"/>
      <c r="W22" s="922" t="s">
        <v>434</v>
      </c>
      <c r="X22" s="208"/>
      <c r="Y22" s="208"/>
      <c r="Z22" s="208"/>
      <c r="AA22" s="208"/>
      <c r="AB22" s="208"/>
      <c r="AC22" s="209"/>
      <c r="AD22" s="922" t="s">
        <v>377</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5" customHeight="1" x14ac:dyDescent="0.15">
      <c r="A23" s="953"/>
      <c r="B23" s="954"/>
      <c r="C23" s="954"/>
      <c r="D23" s="954"/>
      <c r="E23" s="954"/>
      <c r="F23" s="955"/>
      <c r="G23" s="938" t="s">
        <v>491</v>
      </c>
      <c r="H23" s="939"/>
      <c r="I23" s="939"/>
      <c r="J23" s="939"/>
      <c r="K23" s="939"/>
      <c r="L23" s="939"/>
      <c r="M23" s="939"/>
      <c r="N23" s="939"/>
      <c r="O23" s="940"/>
      <c r="P23" s="905">
        <v>16</v>
      </c>
      <c r="Q23" s="906"/>
      <c r="R23" s="906"/>
      <c r="S23" s="906"/>
      <c r="T23" s="906"/>
      <c r="U23" s="906"/>
      <c r="V23" s="923"/>
      <c r="W23" s="905"/>
      <c r="X23" s="906"/>
      <c r="Y23" s="906"/>
      <c r="Z23" s="906"/>
      <c r="AA23" s="906"/>
      <c r="AB23" s="906"/>
      <c r="AC23" s="923"/>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3"/>
      <c r="B24" s="954"/>
      <c r="C24" s="954"/>
      <c r="D24" s="954"/>
      <c r="E24" s="954"/>
      <c r="F24" s="955"/>
      <c r="G24" s="941"/>
      <c r="H24" s="942"/>
      <c r="I24" s="942"/>
      <c r="J24" s="942"/>
      <c r="K24" s="942"/>
      <c r="L24" s="942"/>
      <c r="M24" s="942"/>
      <c r="N24" s="942"/>
      <c r="O24" s="943"/>
      <c r="P24" s="643"/>
      <c r="Q24" s="644"/>
      <c r="R24" s="644"/>
      <c r="S24" s="644"/>
      <c r="T24" s="644"/>
      <c r="U24" s="644"/>
      <c r="V24" s="645"/>
      <c r="W24" s="643"/>
      <c r="X24" s="644"/>
      <c r="Y24" s="644"/>
      <c r="Z24" s="644"/>
      <c r="AA24" s="644"/>
      <c r="AB24" s="644"/>
      <c r="AC24" s="645"/>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x14ac:dyDescent="0.15">
      <c r="A25" s="953"/>
      <c r="B25" s="954"/>
      <c r="C25" s="954"/>
      <c r="D25" s="954"/>
      <c r="E25" s="954"/>
      <c r="F25" s="955"/>
      <c r="G25" s="941"/>
      <c r="H25" s="942"/>
      <c r="I25" s="942"/>
      <c r="J25" s="942"/>
      <c r="K25" s="942"/>
      <c r="L25" s="942"/>
      <c r="M25" s="942"/>
      <c r="N25" s="942"/>
      <c r="O25" s="943"/>
      <c r="P25" s="643"/>
      <c r="Q25" s="644"/>
      <c r="R25" s="644"/>
      <c r="S25" s="644"/>
      <c r="T25" s="644"/>
      <c r="U25" s="644"/>
      <c r="V25" s="645"/>
      <c r="W25" s="643"/>
      <c r="X25" s="644"/>
      <c r="Y25" s="644"/>
      <c r="Z25" s="644"/>
      <c r="AA25" s="644"/>
      <c r="AB25" s="644"/>
      <c r="AC25" s="645"/>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customHeight="1" x14ac:dyDescent="0.15">
      <c r="A26" s="953"/>
      <c r="B26" s="954"/>
      <c r="C26" s="954"/>
      <c r="D26" s="954"/>
      <c r="E26" s="954"/>
      <c r="F26" s="955"/>
      <c r="G26" s="941"/>
      <c r="H26" s="942"/>
      <c r="I26" s="942"/>
      <c r="J26" s="942"/>
      <c r="K26" s="942"/>
      <c r="L26" s="942"/>
      <c r="M26" s="942"/>
      <c r="N26" s="942"/>
      <c r="O26" s="943"/>
      <c r="P26" s="643"/>
      <c r="Q26" s="644"/>
      <c r="R26" s="644"/>
      <c r="S26" s="644"/>
      <c r="T26" s="644"/>
      <c r="U26" s="644"/>
      <c r="V26" s="645"/>
      <c r="W26" s="643"/>
      <c r="X26" s="644"/>
      <c r="Y26" s="644"/>
      <c r="Z26" s="644"/>
      <c r="AA26" s="644"/>
      <c r="AB26" s="644"/>
      <c r="AC26" s="645"/>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customHeight="1" x14ac:dyDescent="0.15">
      <c r="A27" s="953"/>
      <c r="B27" s="954"/>
      <c r="C27" s="954"/>
      <c r="D27" s="954"/>
      <c r="E27" s="954"/>
      <c r="F27" s="955"/>
      <c r="G27" s="941"/>
      <c r="H27" s="942"/>
      <c r="I27" s="942"/>
      <c r="J27" s="942"/>
      <c r="K27" s="942"/>
      <c r="L27" s="942"/>
      <c r="M27" s="942"/>
      <c r="N27" s="942"/>
      <c r="O27" s="943"/>
      <c r="P27" s="643"/>
      <c r="Q27" s="644"/>
      <c r="R27" s="644"/>
      <c r="S27" s="644"/>
      <c r="T27" s="644"/>
      <c r="U27" s="644"/>
      <c r="V27" s="645"/>
      <c r="W27" s="643"/>
      <c r="X27" s="644"/>
      <c r="Y27" s="644"/>
      <c r="Z27" s="644"/>
      <c r="AA27" s="644"/>
      <c r="AB27" s="644"/>
      <c r="AC27" s="645"/>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customHeight="1" x14ac:dyDescent="0.15">
      <c r="A28" s="953"/>
      <c r="B28" s="954"/>
      <c r="C28" s="954"/>
      <c r="D28" s="954"/>
      <c r="E28" s="954"/>
      <c r="F28" s="955"/>
      <c r="G28" s="944" t="s">
        <v>382</v>
      </c>
      <c r="H28" s="945"/>
      <c r="I28" s="945"/>
      <c r="J28" s="945"/>
      <c r="K28" s="945"/>
      <c r="L28" s="945"/>
      <c r="M28" s="945"/>
      <c r="N28" s="945"/>
      <c r="O28" s="946"/>
      <c r="P28" s="864">
        <f>P29-SUM(P23:P27)</f>
        <v>0</v>
      </c>
      <c r="Q28" s="865"/>
      <c r="R28" s="865"/>
      <c r="S28" s="865"/>
      <c r="T28" s="865"/>
      <c r="U28" s="865"/>
      <c r="V28" s="866"/>
      <c r="W28" s="864">
        <f>W29-SUM(W23:W27)</f>
        <v>0</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379</v>
      </c>
      <c r="H29" s="948"/>
      <c r="I29" s="948"/>
      <c r="J29" s="948"/>
      <c r="K29" s="948"/>
      <c r="L29" s="948"/>
      <c r="M29" s="948"/>
      <c r="N29" s="948"/>
      <c r="O29" s="949"/>
      <c r="P29" s="643">
        <f>AK13</f>
        <v>16</v>
      </c>
      <c r="Q29" s="644"/>
      <c r="R29" s="644"/>
      <c r="S29" s="644"/>
      <c r="T29" s="644"/>
      <c r="U29" s="644"/>
      <c r="V29" s="645"/>
      <c r="W29" s="919">
        <f>AR13</f>
        <v>0</v>
      </c>
      <c r="X29" s="920"/>
      <c r="Y29" s="920"/>
      <c r="Z29" s="920"/>
      <c r="AA29" s="920"/>
      <c r="AB29" s="920"/>
      <c r="AC29" s="92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47" t="s">
        <v>394</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453</v>
      </c>
      <c r="AF30" s="845"/>
      <c r="AG30" s="845"/>
      <c r="AH30" s="846"/>
      <c r="AI30" s="844" t="s">
        <v>450</v>
      </c>
      <c r="AJ30" s="845"/>
      <c r="AK30" s="845"/>
      <c r="AL30" s="846"/>
      <c r="AM30" s="901" t="s">
        <v>445</v>
      </c>
      <c r="AN30" s="901"/>
      <c r="AO30" s="901"/>
      <c r="AP30" s="844"/>
      <c r="AQ30" s="753" t="s">
        <v>306</v>
      </c>
      <c r="AR30" s="754"/>
      <c r="AS30" s="754"/>
      <c r="AT30" s="755"/>
      <c r="AU30" s="760" t="s">
        <v>252</v>
      </c>
      <c r="AV30" s="760"/>
      <c r="AW30" s="760"/>
      <c r="AX30" s="902"/>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v>32</v>
      </c>
      <c r="AR31" s="186"/>
      <c r="AS31" s="119" t="s">
        <v>307</v>
      </c>
      <c r="AT31" s="120"/>
      <c r="AU31" s="185"/>
      <c r="AV31" s="185"/>
      <c r="AW31" s="384" t="s">
        <v>296</v>
      </c>
      <c r="AX31" s="385"/>
    </row>
    <row r="32" spans="1:50" ht="23.25" customHeight="1" x14ac:dyDescent="0.15">
      <c r="A32" s="389"/>
      <c r="B32" s="387"/>
      <c r="C32" s="387"/>
      <c r="D32" s="387"/>
      <c r="E32" s="387"/>
      <c r="F32" s="388"/>
      <c r="G32" s="550" t="s">
        <v>507</v>
      </c>
      <c r="H32" s="551"/>
      <c r="I32" s="551"/>
      <c r="J32" s="551"/>
      <c r="K32" s="551"/>
      <c r="L32" s="551"/>
      <c r="M32" s="551"/>
      <c r="N32" s="551"/>
      <c r="O32" s="552"/>
      <c r="P32" s="91" t="s">
        <v>508</v>
      </c>
      <c r="Q32" s="91"/>
      <c r="R32" s="91"/>
      <c r="S32" s="91"/>
      <c r="T32" s="91"/>
      <c r="U32" s="91"/>
      <c r="V32" s="91"/>
      <c r="W32" s="91"/>
      <c r="X32" s="92"/>
      <c r="Y32" s="457" t="s">
        <v>12</v>
      </c>
      <c r="Z32" s="517"/>
      <c r="AA32" s="518"/>
      <c r="AB32" s="447" t="s">
        <v>297</v>
      </c>
      <c r="AC32" s="447"/>
      <c r="AD32" s="447"/>
      <c r="AE32" s="204" t="s">
        <v>490</v>
      </c>
      <c r="AF32" s="205"/>
      <c r="AG32" s="205"/>
      <c r="AH32" s="205"/>
      <c r="AI32" s="204" t="s">
        <v>495</v>
      </c>
      <c r="AJ32" s="205"/>
      <c r="AK32" s="205"/>
      <c r="AL32" s="205"/>
      <c r="AM32" s="204" t="s">
        <v>495</v>
      </c>
      <c r="AN32" s="205"/>
      <c r="AO32" s="205"/>
      <c r="AP32" s="205"/>
      <c r="AQ32" s="326" t="s">
        <v>485</v>
      </c>
      <c r="AR32" s="193"/>
      <c r="AS32" s="193"/>
      <c r="AT32" s="327"/>
      <c r="AU32" s="205" t="s">
        <v>485</v>
      </c>
      <c r="AV32" s="205"/>
      <c r="AW32" s="205"/>
      <c r="AX32" s="207"/>
    </row>
    <row r="33" spans="1:50" ht="23.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447" t="s">
        <v>297</v>
      </c>
      <c r="AC33" s="447"/>
      <c r="AD33" s="447"/>
      <c r="AE33" s="204" t="s">
        <v>490</v>
      </c>
      <c r="AF33" s="205"/>
      <c r="AG33" s="205"/>
      <c r="AH33" s="205"/>
      <c r="AI33" s="204" t="s">
        <v>495</v>
      </c>
      <c r="AJ33" s="205"/>
      <c r="AK33" s="205"/>
      <c r="AL33" s="205"/>
      <c r="AM33" s="204" t="s">
        <v>495</v>
      </c>
      <c r="AN33" s="205"/>
      <c r="AO33" s="205"/>
      <c r="AP33" s="205"/>
      <c r="AQ33" s="326">
        <v>100</v>
      </c>
      <c r="AR33" s="193"/>
      <c r="AS33" s="193"/>
      <c r="AT33" s="327"/>
      <c r="AU33" s="205" t="s">
        <v>485</v>
      </c>
      <c r="AV33" s="205"/>
      <c r="AW33" s="205"/>
      <c r="AX33" s="207"/>
    </row>
    <row r="34" spans="1:50" ht="23.2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
        <v>490</v>
      </c>
      <c r="AF34" s="205"/>
      <c r="AG34" s="205"/>
      <c r="AH34" s="205"/>
      <c r="AI34" s="204" t="s">
        <v>495</v>
      </c>
      <c r="AJ34" s="205"/>
      <c r="AK34" s="205"/>
      <c r="AL34" s="205"/>
      <c r="AM34" s="204" t="s">
        <v>495</v>
      </c>
      <c r="AN34" s="205"/>
      <c r="AO34" s="205"/>
      <c r="AP34" s="205"/>
      <c r="AQ34" s="326" t="s">
        <v>485</v>
      </c>
      <c r="AR34" s="193"/>
      <c r="AS34" s="193"/>
      <c r="AT34" s="327"/>
      <c r="AU34" s="205" t="s">
        <v>485</v>
      </c>
      <c r="AV34" s="205"/>
      <c r="AW34" s="205"/>
      <c r="AX34" s="207"/>
    </row>
    <row r="35" spans="1:50" ht="23.25" customHeight="1" x14ac:dyDescent="0.15">
      <c r="A35" s="212" t="s">
        <v>423</v>
      </c>
      <c r="B35" s="213"/>
      <c r="C35" s="213"/>
      <c r="D35" s="213"/>
      <c r="E35" s="213"/>
      <c r="F35" s="214"/>
      <c r="G35" s="218" t="s">
        <v>497</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453</v>
      </c>
      <c r="AF37" s="231"/>
      <c r="AG37" s="231"/>
      <c r="AH37" s="232"/>
      <c r="AI37" s="230" t="s">
        <v>450</v>
      </c>
      <c r="AJ37" s="231"/>
      <c r="AK37" s="231"/>
      <c r="AL37" s="232"/>
      <c r="AM37" s="236" t="s">
        <v>445</v>
      </c>
      <c r="AN37" s="236"/>
      <c r="AO37" s="236"/>
      <c r="AP37" s="230"/>
      <c r="AQ37" s="137" t="s">
        <v>306</v>
      </c>
      <c r="AR37" s="138"/>
      <c r="AS37" s="138"/>
      <c r="AT37" s="139"/>
      <c r="AU37" s="397" t="s">
        <v>252</v>
      </c>
      <c r="AV37" s="397"/>
      <c r="AW37" s="397"/>
      <c r="AX37" s="896"/>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423</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453</v>
      </c>
      <c r="AF44" s="231"/>
      <c r="AG44" s="231"/>
      <c r="AH44" s="232"/>
      <c r="AI44" s="230" t="s">
        <v>450</v>
      </c>
      <c r="AJ44" s="231"/>
      <c r="AK44" s="231"/>
      <c r="AL44" s="232"/>
      <c r="AM44" s="236" t="s">
        <v>445</v>
      </c>
      <c r="AN44" s="236"/>
      <c r="AO44" s="236"/>
      <c r="AP44" s="230"/>
      <c r="AQ44" s="137" t="s">
        <v>306</v>
      </c>
      <c r="AR44" s="138"/>
      <c r="AS44" s="138"/>
      <c r="AT44" s="139"/>
      <c r="AU44" s="397" t="s">
        <v>252</v>
      </c>
      <c r="AV44" s="397"/>
      <c r="AW44" s="397"/>
      <c r="AX44" s="896"/>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423</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453</v>
      </c>
      <c r="AF51" s="231"/>
      <c r="AG51" s="231"/>
      <c r="AH51" s="232"/>
      <c r="AI51" s="230" t="s">
        <v>450</v>
      </c>
      <c r="AJ51" s="231"/>
      <c r="AK51" s="231"/>
      <c r="AL51" s="232"/>
      <c r="AM51" s="236" t="s">
        <v>446</v>
      </c>
      <c r="AN51" s="236"/>
      <c r="AO51" s="236"/>
      <c r="AP51" s="230"/>
      <c r="AQ51" s="137" t="s">
        <v>306</v>
      </c>
      <c r="AR51" s="138"/>
      <c r="AS51" s="138"/>
      <c r="AT51" s="139"/>
      <c r="AU51" s="910" t="s">
        <v>252</v>
      </c>
      <c r="AV51" s="910"/>
      <c r="AW51" s="910"/>
      <c r="AX51" s="911"/>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423</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454</v>
      </c>
      <c r="AF58" s="231"/>
      <c r="AG58" s="231"/>
      <c r="AH58" s="232"/>
      <c r="AI58" s="230" t="s">
        <v>450</v>
      </c>
      <c r="AJ58" s="231"/>
      <c r="AK58" s="231"/>
      <c r="AL58" s="232"/>
      <c r="AM58" s="236" t="s">
        <v>445</v>
      </c>
      <c r="AN58" s="236"/>
      <c r="AO58" s="236"/>
      <c r="AP58" s="230"/>
      <c r="AQ58" s="137" t="s">
        <v>306</v>
      </c>
      <c r="AR58" s="138"/>
      <c r="AS58" s="138"/>
      <c r="AT58" s="139"/>
      <c r="AU58" s="910" t="s">
        <v>252</v>
      </c>
      <c r="AV58" s="910"/>
      <c r="AW58" s="910"/>
      <c r="AX58" s="911"/>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413</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412</v>
      </c>
      <c r="X70" s="297"/>
      <c r="Y70" s="256" t="s">
        <v>12</v>
      </c>
      <c r="Z70" s="256"/>
      <c r="AA70" s="257"/>
      <c r="AB70" s="258" t="s">
        <v>413</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413</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414</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453</v>
      </c>
      <c r="AF73" s="231"/>
      <c r="AG73" s="231"/>
      <c r="AH73" s="232"/>
      <c r="AI73" s="230" t="s">
        <v>450</v>
      </c>
      <c r="AJ73" s="231"/>
      <c r="AK73" s="231"/>
      <c r="AL73" s="232"/>
      <c r="AM73" s="236" t="s">
        <v>445</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15">
      <c r="A78" s="321" t="s">
        <v>426</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3"/>
    </row>
    <row r="80" spans="1:50" ht="18.75" hidden="1" customHeight="1" x14ac:dyDescent="0.15">
      <c r="A80" s="850"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470</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453</v>
      </c>
      <c r="AF85" s="231"/>
      <c r="AG85" s="231"/>
      <c r="AH85" s="232"/>
      <c r="AI85" s="230" t="s">
        <v>450</v>
      </c>
      <c r="AJ85" s="231"/>
      <c r="AK85" s="231"/>
      <c r="AL85" s="232"/>
      <c r="AM85" s="236" t="s">
        <v>445</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1"/>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453</v>
      </c>
      <c r="AF90" s="231"/>
      <c r="AG90" s="231"/>
      <c r="AH90" s="232"/>
      <c r="AI90" s="230" t="s">
        <v>450</v>
      </c>
      <c r="AJ90" s="231"/>
      <c r="AK90" s="231"/>
      <c r="AL90" s="232"/>
      <c r="AM90" s="236" t="s">
        <v>445</v>
      </c>
      <c r="AN90" s="236"/>
      <c r="AO90" s="236"/>
      <c r="AP90" s="230"/>
      <c r="AQ90" s="145" t="s">
        <v>306</v>
      </c>
      <c r="AR90" s="116"/>
      <c r="AS90" s="116"/>
      <c r="AT90" s="117"/>
      <c r="AU90" s="519" t="s">
        <v>252</v>
      </c>
      <c r="AV90" s="519"/>
      <c r="AW90" s="519"/>
      <c r="AX90" s="520"/>
    </row>
    <row r="91" spans="1:60" ht="18.75" hidden="1" customHeight="1" x14ac:dyDescent="0.15">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453</v>
      </c>
      <c r="AF95" s="231"/>
      <c r="AG95" s="231"/>
      <c r="AH95" s="232"/>
      <c r="AI95" s="230" t="s">
        <v>450</v>
      </c>
      <c r="AJ95" s="231"/>
      <c r="AK95" s="231"/>
      <c r="AL95" s="232"/>
      <c r="AM95" s="236" t="s">
        <v>445</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453</v>
      </c>
      <c r="AF100" s="526"/>
      <c r="AG100" s="526"/>
      <c r="AH100" s="527"/>
      <c r="AI100" s="525" t="s">
        <v>450</v>
      </c>
      <c r="AJ100" s="526"/>
      <c r="AK100" s="526"/>
      <c r="AL100" s="527"/>
      <c r="AM100" s="525" t="s">
        <v>446</v>
      </c>
      <c r="AN100" s="526"/>
      <c r="AO100" s="526"/>
      <c r="AP100" s="527"/>
      <c r="AQ100" s="306" t="s">
        <v>439</v>
      </c>
      <c r="AR100" s="307"/>
      <c r="AS100" s="307"/>
      <c r="AT100" s="308"/>
      <c r="AU100" s="306" t="s">
        <v>436</v>
      </c>
      <c r="AV100" s="307"/>
      <c r="AW100" s="307"/>
      <c r="AX100" s="309"/>
    </row>
    <row r="101" spans="1:60" ht="23.25" customHeight="1" x14ac:dyDescent="0.15">
      <c r="A101" s="408"/>
      <c r="B101" s="409"/>
      <c r="C101" s="409"/>
      <c r="D101" s="409"/>
      <c r="E101" s="409"/>
      <c r="F101" s="410"/>
      <c r="G101" s="91" t="s">
        <v>498</v>
      </c>
      <c r="H101" s="91"/>
      <c r="I101" s="91"/>
      <c r="J101" s="91"/>
      <c r="K101" s="91"/>
      <c r="L101" s="91"/>
      <c r="M101" s="91"/>
      <c r="N101" s="91"/>
      <c r="O101" s="91"/>
      <c r="P101" s="91"/>
      <c r="Q101" s="91"/>
      <c r="R101" s="91"/>
      <c r="S101" s="91"/>
      <c r="T101" s="91"/>
      <c r="U101" s="91"/>
      <c r="V101" s="91"/>
      <c r="W101" s="91"/>
      <c r="X101" s="92"/>
      <c r="Y101" s="528" t="s">
        <v>54</v>
      </c>
      <c r="Z101" s="529"/>
      <c r="AA101" s="530"/>
      <c r="AB101" s="447" t="s">
        <v>496</v>
      </c>
      <c r="AC101" s="447"/>
      <c r="AD101" s="447"/>
      <c r="AE101" s="204" t="s">
        <v>490</v>
      </c>
      <c r="AF101" s="205"/>
      <c r="AG101" s="205"/>
      <c r="AH101" s="206"/>
      <c r="AI101" s="204" t="s">
        <v>495</v>
      </c>
      <c r="AJ101" s="205"/>
      <c r="AK101" s="205"/>
      <c r="AL101" s="206"/>
      <c r="AM101" s="204" t="s">
        <v>495</v>
      </c>
      <c r="AN101" s="205"/>
      <c r="AO101" s="205"/>
      <c r="AP101" s="206"/>
      <c r="AQ101" s="204" t="s">
        <v>485</v>
      </c>
      <c r="AR101" s="205"/>
      <c r="AS101" s="205"/>
      <c r="AT101" s="206"/>
      <c r="AU101" s="204" t="s">
        <v>485</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496</v>
      </c>
      <c r="AC102" s="447"/>
      <c r="AD102" s="447"/>
      <c r="AE102" s="404" t="s">
        <v>490</v>
      </c>
      <c r="AF102" s="404"/>
      <c r="AG102" s="404"/>
      <c r="AH102" s="404"/>
      <c r="AI102" s="404" t="s">
        <v>495</v>
      </c>
      <c r="AJ102" s="404"/>
      <c r="AK102" s="404"/>
      <c r="AL102" s="404"/>
      <c r="AM102" s="404" t="s">
        <v>495</v>
      </c>
      <c r="AN102" s="404"/>
      <c r="AO102" s="404"/>
      <c r="AP102" s="404"/>
      <c r="AQ102" s="259">
        <v>1</v>
      </c>
      <c r="AR102" s="260"/>
      <c r="AS102" s="260"/>
      <c r="AT102" s="305"/>
      <c r="AU102" s="259"/>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453</v>
      </c>
      <c r="AF103" s="402"/>
      <c r="AG103" s="402"/>
      <c r="AH103" s="403"/>
      <c r="AI103" s="401" t="s">
        <v>450</v>
      </c>
      <c r="AJ103" s="402"/>
      <c r="AK103" s="402"/>
      <c r="AL103" s="403"/>
      <c r="AM103" s="401" t="s">
        <v>446</v>
      </c>
      <c r="AN103" s="402"/>
      <c r="AO103" s="402"/>
      <c r="AP103" s="403"/>
      <c r="AQ103" s="270" t="s">
        <v>439</v>
      </c>
      <c r="AR103" s="271"/>
      <c r="AS103" s="271"/>
      <c r="AT103" s="310"/>
      <c r="AU103" s="270" t="s">
        <v>436</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453</v>
      </c>
      <c r="AF106" s="402"/>
      <c r="AG106" s="402"/>
      <c r="AH106" s="403"/>
      <c r="AI106" s="401" t="s">
        <v>450</v>
      </c>
      <c r="AJ106" s="402"/>
      <c r="AK106" s="402"/>
      <c r="AL106" s="403"/>
      <c r="AM106" s="401" t="s">
        <v>445</v>
      </c>
      <c r="AN106" s="402"/>
      <c r="AO106" s="402"/>
      <c r="AP106" s="403"/>
      <c r="AQ106" s="270" t="s">
        <v>439</v>
      </c>
      <c r="AR106" s="271"/>
      <c r="AS106" s="271"/>
      <c r="AT106" s="310"/>
      <c r="AU106" s="270" t="s">
        <v>436</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t="s">
        <v>490</v>
      </c>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453</v>
      </c>
      <c r="AF109" s="402"/>
      <c r="AG109" s="402"/>
      <c r="AH109" s="403"/>
      <c r="AI109" s="401" t="s">
        <v>450</v>
      </c>
      <c r="AJ109" s="402"/>
      <c r="AK109" s="402"/>
      <c r="AL109" s="403"/>
      <c r="AM109" s="401" t="s">
        <v>446</v>
      </c>
      <c r="AN109" s="402"/>
      <c r="AO109" s="402"/>
      <c r="AP109" s="403"/>
      <c r="AQ109" s="270" t="s">
        <v>439</v>
      </c>
      <c r="AR109" s="271"/>
      <c r="AS109" s="271"/>
      <c r="AT109" s="310"/>
      <c r="AU109" s="270" t="s">
        <v>436</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453</v>
      </c>
      <c r="AF112" s="402"/>
      <c r="AG112" s="402"/>
      <c r="AH112" s="403"/>
      <c r="AI112" s="401" t="s">
        <v>450</v>
      </c>
      <c r="AJ112" s="402"/>
      <c r="AK112" s="402"/>
      <c r="AL112" s="403"/>
      <c r="AM112" s="401" t="s">
        <v>445</v>
      </c>
      <c r="AN112" s="402"/>
      <c r="AO112" s="402"/>
      <c r="AP112" s="403"/>
      <c r="AQ112" s="270" t="s">
        <v>439</v>
      </c>
      <c r="AR112" s="271"/>
      <c r="AS112" s="271"/>
      <c r="AT112" s="310"/>
      <c r="AU112" s="270" t="s">
        <v>436</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453</v>
      </c>
      <c r="AF115" s="402"/>
      <c r="AG115" s="402"/>
      <c r="AH115" s="403"/>
      <c r="AI115" s="401" t="s">
        <v>450</v>
      </c>
      <c r="AJ115" s="402"/>
      <c r="AK115" s="402"/>
      <c r="AL115" s="403"/>
      <c r="AM115" s="401" t="s">
        <v>445</v>
      </c>
      <c r="AN115" s="402"/>
      <c r="AO115" s="402"/>
      <c r="AP115" s="403"/>
      <c r="AQ115" s="577" t="s">
        <v>440</v>
      </c>
      <c r="AR115" s="578"/>
      <c r="AS115" s="578"/>
      <c r="AT115" s="578"/>
      <c r="AU115" s="578"/>
      <c r="AV115" s="578"/>
      <c r="AW115" s="578"/>
      <c r="AX115" s="579"/>
    </row>
    <row r="116" spans="1:50" ht="23.25" customHeight="1" x14ac:dyDescent="0.15">
      <c r="A116" s="425"/>
      <c r="B116" s="426"/>
      <c r="C116" s="426"/>
      <c r="D116" s="426"/>
      <c r="E116" s="426"/>
      <c r="F116" s="427"/>
      <c r="G116" s="379" t="s">
        <v>499</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486</v>
      </c>
      <c r="AC116" s="449"/>
      <c r="AD116" s="450"/>
      <c r="AE116" s="404" t="s">
        <v>490</v>
      </c>
      <c r="AF116" s="404"/>
      <c r="AG116" s="404"/>
      <c r="AH116" s="404"/>
      <c r="AI116" s="404" t="s">
        <v>495</v>
      </c>
      <c r="AJ116" s="404"/>
      <c r="AK116" s="404"/>
      <c r="AL116" s="404"/>
      <c r="AM116" s="404" t="s">
        <v>495</v>
      </c>
      <c r="AN116" s="404"/>
      <c r="AO116" s="404"/>
      <c r="AP116" s="404"/>
      <c r="AQ116" s="204">
        <v>16</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402</v>
      </c>
      <c r="AC117" s="459"/>
      <c r="AD117" s="460"/>
      <c r="AE117" s="537" t="s">
        <v>490</v>
      </c>
      <c r="AF117" s="537"/>
      <c r="AG117" s="537"/>
      <c r="AH117" s="537"/>
      <c r="AI117" s="537" t="s">
        <v>490</v>
      </c>
      <c r="AJ117" s="537"/>
      <c r="AK117" s="537"/>
      <c r="AL117" s="537"/>
      <c r="AM117" s="537" t="s">
        <v>490</v>
      </c>
      <c r="AN117" s="537"/>
      <c r="AO117" s="537"/>
      <c r="AP117" s="537"/>
      <c r="AQ117" s="537" t="s">
        <v>500</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453</v>
      </c>
      <c r="AF118" s="402"/>
      <c r="AG118" s="402"/>
      <c r="AH118" s="403"/>
      <c r="AI118" s="401" t="s">
        <v>450</v>
      </c>
      <c r="AJ118" s="402"/>
      <c r="AK118" s="402"/>
      <c r="AL118" s="403"/>
      <c r="AM118" s="401" t="s">
        <v>445</v>
      </c>
      <c r="AN118" s="402"/>
      <c r="AO118" s="402"/>
      <c r="AP118" s="403"/>
      <c r="AQ118" s="577" t="s">
        <v>440</v>
      </c>
      <c r="AR118" s="578"/>
      <c r="AS118" s="578"/>
      <c r="AT118" s="578"/>
      <c r="AU118" s="578"/>
      <c r="AV118" s="578"/>
      <c r="AW118" s="578"/>
      <c r="AX118" s="579"/>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453</v>
      </c>
      <c r="AF121" s="402"/>
      <c r="AG121" s="402"/>
      <c r="AH121" s="403"/>
      <c r="AI121" s="401" t="s">
        <v>450</v>
      </c>
      <c r="AJ121" s="402"/>
      <c r="AK121" s="402"/>
      <c r="AL121" s="403"/>
      <c r="AM121" s="401" t="s">
        <v>445</v>
      </c>
      <c r="AN121" s="402"/>
      <c r="AO121" s="402"/>
      <c r="AP121" s="403"/>
      <c r="AQ121" s="577" t="s">
        <v>440</v>
      </c>
      <c r="AR121" s="578"/>
      <c r="AS121" s="578"/>
      <c r="AT121" s="578"/>
      <c r="AU121" s="578"/>
      <c r="AV121" s="578"/>
      <c r="AW121" s="578"/>
      <c r="AX121" s="579"/>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454</v>
      </c>
      <c r="AF124" s="402"/>
      <c r="AG124" s="402"/>
      <c r="AH124" s="403"/>
      <c r="AI124" s="401" t="s">
        <v>450</v>
      </c>
      <c r="AJ124" s="402"/>
      <c r="AK124" s="402"/>
      <c r="AL124" s="403"/>
      <c r="AM124" s="401" t="s">
        <v>445</v>
      </c>
      <c r="AN124" s="402"/>
      <c r="AO124" s="402"/>
      <c r="AP124" s="403"/>
      <c r="AQ124" s="577" t="s">
        <v>440</v>
      </c>
      <c r="AR124" s="578"/>
      <c r="AS124" s="578"/>
      <c r="AT124" s="578"/>
      <c r="AU124" s="578"/>
      <c r="AV124" s="578"/>
      <c r="AW124" s="578"/>
      <c r="AX124" s="579"/>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5"/>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6"/>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1" t="s">
        <v>453</v>
      </c>
      <c r="AF127" s="402"/>
      <c r="AG127" s="402"/>
      <c r="AH127" s="403"/>
      <c r="AI127" s="401" t="s">
        <v>450</v>
      </c>
      <c r="AJ127" s="402"/>
      <c r="AK127" s="402"/>
      <c r="AL127" s="403"/>
      <c r="AM127" s="401" t="s">
        <v>445</v>
      </c>
      <c r="AN127" s="402"/>
      <c r="AO127" s="402"/>
      <c r="AP127" s="403"/>
      <c r="AQ127" s="577" t="s">
        <v>440</v>
      </c>
      <c r="AR127" s="578"/>
      <c r="AS127" s="578"/>
      <c r="AT127" s="578"/>
      <c r="AU127" s="578"/>
      <c r="AV127" s="578"/>
      <c r="AW127" s="578"/>
      <c r="AX127" s="579"/>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4" t="s">
        <v>475</v>
      </c>
      <c r="B130" s="171"/>
      <c r="C130" s="170" t="s">
        <v>310</v>
      </c>
      <c r="D130" s="171"/>
      <c r="E130" s="155" t="s">
        <v>339</v>
      </c>
      <c r="F130" s="156"/>
      <c r="G130" s="157" t="s">
        <v>487</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488</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453</v>
      </c>
      <c r="AF132" s="141"/>
      <c r="AG132" s="141"/>
      <c r="AH132" s="141"/>
      <c r="AI132" s="141" t="s">
        <v>450</v>
      </c>
      <c r="AJ132" s="141"/>
      <c r="AK132" s="141"/>
      <c r="AL132" s="141"/>
      <c r="AM132" s="141" t="s">
        <v>445</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511</v>
      </c>
      <c r="AR133" s="185"/>
      <c r="AS133" s="119" t="s">
        <v>307</v>
      </c>
      <c r="AT133" s="120"/>
      <c r="AU133" s="186" t="s">
        <v>511</v>
      </c>
      <c r="AV133" s="186"/>
      <c r="AW133" s="119" t="s">
        <v>296</v>
      </c>
      <c r="AX133" s="181"/>
    </row>
    <row r="134" spans="1:50" ht="39.75" customHeight="1" x14ac:dyDescent="0.15">
      <c r="A134" s="175"/>
      <c r="B134" s="172"/>
      <c r="C134" s="166"/>
      <c r="D134" s="172"/>
      <c r="E134" s="166"/>
      <c r="F134" s="167"/>
      <c r="G134" s="90" t="s">
        <v>510</v>
      </c>
      <c r="H134" s="91"/>
      <c r="I134" s="91"/>
      <c r="J134" s="91"/>
      <c r="K134" s="91"/>
      <c r="L134" s="91"/>
      <c r="M134" s="91"/>
      <c r="N134" s="91"/>
      <c r="O134" s="91"/>
      <c r="P134" s="91"/>
      <c r="Q134" s="91"/>
      <c r="R134" s="91"/>
      <c r="S134" s="91"/>
      <c r="T134" s="91"/>
      <c r="U134" s="91"/>
      <c r="V134" s="91"/>
      <c r="W134" s="91"/>
      <c r="X134" s="92"/>
      <c r="Y134" s="187" t="s">
        <v>321</v>
      </c>
      <c r="Z134" s="188"/>
      <c r="AA134" s="189"/>
      <c r="AB134" s="190" t="s">
        <v>511</v>
      </c>
      <c r="AC134" s="191"/>
      <c r="AD134" s="191"/>
      <c r="AE134" s="192" t="s">
        <v>511</v>
      </c>
      <c r="AF134" s="193"/>
      <c r="AG134" s="193"/>
      <c r="AH134" s="193"/>
      <c r="AI134" s="192" t="s">
        <v>511</v>
      </c>
      <c r="AJ134" s="193"/>
      <c r="AK134" s="193"/>
      <c r="AL134" s="193"/>
      <c r="AM134" s="192" t="s">
        <v>511</v>
      </c>
      <c r="AN134" s="193"/>
      <c r="AO134" s="193"/>
      <c r="AP134" s="193"/>
      <c r="AQ134" s="192" t="s">
        <v>511</v>
      </c>
      <c r="AR134" s="193"/>
      <c r="AS134" s="193"/>
      <c r="AT134" s="193"/>
      <c r="AU134" s="192" t="s">
        <v>511</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511</v>
      </c>
      <c r="AC135" s="199"/>
      <c r="AD135" s="199"/>
      <c r="AE135" s="192" t="s">
        <v>511</v>
      </c>
      <c r="AF135" s="193"/>
      <c r="AG135" s="193"/>
      <c r="AH135" s="193"/>
      <c r="AI135" s="192" t="s">
        <v>511</v>
      </c>
      <c r="AJ135" s="193"/>
      <c r="AK135" s="193"/>
      <c r="AL135" s="193"/>
      <c r="AM135" s="192" t="s">
        <v>511</v>
      </c>
      <c r="AN135" s="193"/>
      <c r="AO135" s="193"/>
      <c r="AP135" s="193"/>
      <c r="AQ135" s="192" t="s">
        <v>511</v>
      </c>
      <c r="AR135" s="193"/>
      <c r="AS135" s="193"/>
      <c r="AT135" s="193"/>
      <c r="AU135" s="192" t="s">
        <v>511</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453</v>
      </c>
      <c r="AF136" s="141"/>
      <c r="AG136" s="141"/>
      <c r="AH136" s="141"/>
      <c r="AI136" s="141" t="s">
        <v>450</v>
      </c>
      <c r="AJ136" s="141"/>
      <c r="AK136" s="141"/>
      <c r="AL136" s="141"/>
      <c r="AM136" s="141" t="s">
        <v>445</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453</v>
      </c>
      <c r="AF140" s="141"/>
      <c r="AG140" s="141"/>
      <c r="AH140" s="141"/>
      <c r="AI140" s="141" t="s">
        <v>450</v>
      </c>
      <c r="AJ140" s="141"/>
      <c r="AK140" s="141"/>
      <c r="AL140" s="141"/>
      <c r="AM140" s="141" t="s">
        <v>445</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453</v>
      </c>
      <c r="AF144" s="141"/>
      <c r="AG144" s="141"/>
      <c r="AH144" s="141"/>
      <c r="AI144" s="141" t="s">
        <v>450</v>
      </c>
      <c r="AJ144" s="141"/>
      <c r="AK144" s="141"/>
      <c r="AL144" s="141"/>
      <c r="AM144" s="141" t="s">
        <v>445</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453</v>
      </c>
      <c r="AF148" s="141"/>
      <c r="AG148" s="141"/>
      <c r="AH148" s="141"/>
      <c r="AI148" s="141" t="s">
        <v>450</v>
      </c>
      <c r="AJ148" s="141"/>
      <c r="AK148" s="141"/>
      <c r="AL148" s="141"/>
      <c r="AM148" s="141" t="s">
        <v>445</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509</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453</v>
      </c>
      <c r="AF192" s="141"/>
      <c r="AG192" s="141"/>
      <c r="AH192" s="141"/>
      <c r="AI192" s="141" t="s">
        <v>450</v>
      </c>
      <c r="AJ192" s="141"/>
      <c r="AK192" s="141"/>
      <c r="AL192" s="141"/>
      <c r="AM192" s="141" t="s">
        <v>445</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454</v>
      </c>
      <c r="AF196" s="141"/>
      <c r="AG196" s="141"/>
      <c r="AH196" s="141"/>
      <c r="AI196" s="141" t="s">
        <v>450</v>
      </c>
      <c r="AJ196" s="141"/>
      <c r="AK196" s="141"/>
      <c r="AL196" s="141"/>
      <c r="AM196" s="141" t="s">
        <v>445</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453</v>
      </c>
      <c r="AF200" s="141"/>
      <c r="AG200" s="141"/>
      <c r="AH200" s="141"/>
      <c r="AI200" s="141" t="s">
        <v>450</v>
      </c>
      <c r="AJ200" s="141"/>
      <c r="AK200" s="141"/>
      <c r="AL200" s="141"/>
      <c r="AM200" s="141" t="s">
        <v>445</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453</v>
      </c>
      <c r="AF204" s="141"/>
      <c r="AG204" s="141"/>
      <c r="AH204" s="141"/>
      <c r="AI204" s="141" t="s">
        <v>450</v>
      </c>
      <c r="AJ204" s="141"/>
      <c r="AK204" s="141"/>
      <c r="AL204" s="141"/>
      <c r="AM204" s="141" t="s">
        <v>445</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453</v>
      </c>
      <c r="AF208" s="141"/>
      <c r="AG208" s="141"/>
      <c r="AH208" s="141"/>
      <c r="AI208" s="141" t="s">
        <v>450</v>
      </c>
      <c r="AJ208" s="141"/>
      <c r="AK208" s="141"/>
      <c r="AL208" s="141"/>
      <c r="AM208" s="141" t="s">
        <v>445</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453</v>
      </c>
      <c r="AF252" s="141"/>
      <c r="AG252" s="141"/>
      <c r="AH252" s="141"/>
      <c r="AI252" s="141" t="s">
        <v>450</v>
      </c>
      <c r="AJ252" s="141"/>
      <c r="AK252" s="141"/>
      <c r="AL252" s="141"/>
      <c r="AM252" s="141" t="s">
        <v>445</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453</v>
      </c>
      <c r="AF256" s="141"/>
      <c r="AG256" s="141"/>
      <c r="AH256" s="141"/>
      <c r="AI256" s="141" t="s">
        <v>450</v>
      </c>
      <c r="AJ256" s="141"/>
      <c r="AK256" s="141"/>
      <c r="AL256" s="141"/>
      <c r="AM256" s="141" t="s">
        <v>446</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453</v>
      </c>
      <c r="AF260" s="141"/>
      <c r="AG260" s="141"/>
      <c r="AH260" s="141"/>
      <c r="AI260" s="141" t="s">
        <v>450</v>
      </c>
      <c r="AJ260" s="141"/>
      <c r="AK260" s="141"/>
      <c r="AL260" s="141"/>
      <c r="AM260" s="141" t="s">
        <v>446</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453</v>
      </c>
      <c r="AF264" s="203"/>
      <c r="AG264" s="203"/>
      <c r="AH264" s="203"/>
      <c r="AI264" s="203" t="s">
        <v>450</v>
      </c>
      <c r="AJ264" s="203"/>
      <c r="AK264" s="203"/>
      <c r="AL264" s="203"/>
      <c r="AM264" s="203" t="s">
        <v>445</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454</v>
      </c>
      <c r="AF268" s="141"/>
      <c r="AG268" s="141"/>
      <c r="AH268" s="141"/>
      <c r="AI268" s="141" t="s">
        <v>450</v>
      </c>
      <c r="AJ268" s="141"/>
      <c r="AK268" s="141"/>
      <c r="AL268" s="141"/>
      <c r="AM268" s="141" t="s">
        <v>445</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453</v>
      </c>
      <c r="AF312" s="141"/>
      <c r="AG312" s="141"/>
      <c r="AH312" s="141"/>
      <c r="AI312" s="141" t="s">
        <v>450</v>
      </c>
      <c r="AJ312" s="141"/>
      <c r="AK312" s="141"/>
      <c r="AL312" s="141"/>
      <c r="AM312" s="141" t="s">
        <v>445</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453</v>
      </c>
      <c r="AF316" s="141"/>
      <c r="AG316" s="141"/>
      <c r="AH316" s="141"/>
      <c r="AI316" s="141" t="s">
        <v>450</v>
      </c>
      <c r="AJ316" s="141"/>
      <c r="AK316" s="141"/>
      <c r="AL316" s="141"/>
      <c r="AM316" s="141" t="s">
        <v>445</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453</v>
      </c>
      <c r="AF320" s="141"/>
      <c r="AG320" s="141"/>
      <c r="AH320" s="141"/>
      <c r="AI320" s="141" t="s">
        <v>450</v>
      </c>
      <c r="AJ320" s="141"/>
      <c r="AK320" s="141"/>
      <c r="AL320" s="141"/>
      <c r="AM320" s="141" t="s">
        <v>446</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453</v>
      </c>
      <c r="AF324" s="141"/>
      <c r="AG324" s="141"/>
      <c r="AH324" s="141"/>
      <c r="AI324" s="141" t="s">
        <v>450</v>
      </c>
      <c r="AJ324" s="141"/>
      <c r="AK324" s="141"/>
      <c r="AL324" s="141"/>
      <c r="AM324" s="141" t="s">
        <v>445</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454</v>
      </c>
      <c r="AF328" s="141"/>
      <c r="AG328" s="141"/>
      <c r="AH328" s="141"/>
      <c r="AI328" s="141" t="s">
        <v>450</v>
      </c>
      <c r="AJ328" s="141"/>
      <c r="AK328" s="141"/>
      <c r="AL328" s="141"/>
      <c r="AM328" s="141" t="s">
        <v>446</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453</v>
      </c>
      <c r="AF372" s="141"/>
      <c r="AG372" s="141"/>
      <c r="AH372" s="141"/>
      <c r="AI372" s="141" t="s">
        <v>450</v>
      </c>
      <c r="AJ372" s="141"/>
      <c r="AK372" s="141"/>
      <c r="AL372" s="141"/>
      <c r="AM372" s="141" t="s">
        <v>445</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453</v>
      </c>
      <c r="AF376" s="141"/>
      <c r="AG376" s="141"/>
      <c r="AH376" s="141"/>
      <c r="AI376" s="141" t="s">
        <v>450</v>
      </c>
      <c r="AJ376" s="141"/>
      <c r="AK376" s="141"/>
      <c r="AL376" s="141"/>
      <c r="AM376" s="141" t="s">
        <v>445</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453</v>
      </c>
      <c r="AF380" s="141"/>
      <c r="AG380" s="141"/>
      <c r="AH380" s="141"/>
      <c r="AI380" s="141" t="s">
        <v>450</v>
      </c>
      <c r="AJ380" s="141"/>
      <c r="AK380" s="141"/>
      <c r="AL380" s="141"/>
      <c r="AM380" s="141" t="s">
        <v>445</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453</v>
      </c>
      <c r="AF384" s="141"/>
      <c r="AG384" s="141"/>
      <c r="AH384" s="141"/>
      <c r="AI384" s="141" t="s">
        <v>450</v>
      </c>
      <c r="AJ384" s="141"/>
      <c r="AK384" s="141"/>
      <c r="AL384" s="141"/>
      <c r="AM384" s="141" t="s">
        <v>445</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453</v>
      </c>
      <c r="AF388" s="141"/>
      <c r="AG388" s="141"/>
      <c r="AH388" s="141"/>
      <c r="AI388" s="141" t="s">
        <v>450</v>
      </c>
      <c r="AJ388" s="141"/>
      <c r="AK388" s="141"/>
      <c r="AL388" s="141"/>
      <c r="AM388" s="141" t="s">
        <v>445</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471</v>
      </c>
      <c r="D430" s="917"/>
      <c r="E430" s="160" t="s">
        <v>463</v>
      </c>
      <c r="F430" s="884"/>
      <c r="G430" s="885" t="s">
        <v>326</v>
      </c>
      <c r="H430" s="109"/>
      <c r="I430" s="109"/>
      <c r="J430" s="886" t="s">
        <v>484</v>
      </c>
      <c r="K430" s="887"/>
      <c r="L430" s="887"/>
      <c r="M430" s="887"/>
      <c r="N430" s="887"/>
      <c r="O430" s="887"/>
      <c r="P430" s="887"/>
      <c r="Q430" s="887"/>
      <c r="R430" s="887"/>
      <c r="S430" s="887"/>
      <c r="T430" s="888"/>
      <c r="U430" s="574" t="s">
        <v>511</v>
      </c>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446</v>
      </c>
      <c r="AJ431" s="203"/>
      <c r="AK431" s="203"/>
      <c r="AL431" s="145"/>
      <c r="AM431" s="203" t="s">
        <v>441</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511</v>
      </c>
      <c r="AF432" s="186"/>
      <c r="AG432" s="119" t="s">
        <v>307</v>
      </c>
      <c r="AH432" s="120"/>
      <c r="AI432" s="142"/>
      <c r="AJ432" s="142"/>
      <c r="AK432" s="142"/>
      <c r="AL432" s="140"/>
      <c r="AM432" s="142"/>
      <c r="AN432" s="142"/>
      <c r="AO432" s="142"/>
      <c r="AP432" s="140"/>
      <c r="AQ432" s="576" t="s">
        <v>511</v>
      </c>
      <c r="AR432" s="186"/>
      <c r="AS432" s="119" t="s">
        <v>307</v>
      </c>
      <c r="AT432" s="120"/>
      <c r="AU432" s="186" t="s">
        <v>511</v>
      </c>
      <c r="AV432" s="186"/>
      <c r="AW432" s="119" t="s">
        <v>296</v>
      </c>
      <c r="AX432" s="181"/>
    </row>
    <row r="433" spans="1:50" ht="23.25" customHeight="1" x14ac:dyDescent="0.15">
      <c r="A433" s="175"/>
      <c r="B433" s="172"/>
      <c r="C433" s="166"/>
      <c r="D433" s="172"/>
      <c r="E433" s="328"/>
      <c r="F433" s="329"/>
      <c r="G433" s="90" t="s">
        <v>511</v>
      </c>
      <c r="H433" s="91"/>
      <c r="I433" s="91"/>
      <c r="J433" s="91"/>
      <c r="K433" s="91"/>
      <c r="L433" s="91"/>
      <c r="M433" s="91"/>
      <c r="N433" s="91"/>
      <c r="O433" s="91"/>
      <c r="P433" s="91"/>
      <c r="Q433" s="91"/>
      <c r="R433" s="91"/>
      <c r="S433" s="91"/>
      <c r="T433" s="91"/>
      <c r="U433" s="91"/>
      <c r="V433" s="91"/>
      <c r="W433" s="91"/>
      <c r="X433" s="92"/>
      <c r="Y433" s="187" t="s">
        <v>12</v>
      </c>
      <c r="Z433" s="188"/>
      <c r="AA433" s="189"/>
      <c r="AB433" s="199" t="s">
        <v>511</v>
      </c>
      <c r="AC433" s="199"/>
      <c r="AD433" s="199"/>
      <c r="AE433" s="326" t="s">
        <v>511</v>
      </c>
      <c r="AF433" s="193"/>
      <c r="AG433" s="193"/>
      <c r="AH433" s="193"/>
      <c r="AI433" s="326" t="s">
        <v>511</v>
      </c>
      <c r="AJ433" s="193"/>
      <c r="AK433" s="193"/>
      <c r="AL433" s="193"/>
      <c r="AM433" s="326" t="s">
        <v>511</v>
      </c>
      <c r="AN433" s="193"/>
      <c r="AO433" s="193"/>
      <c r="AP433" s="327"/>
      <c r="AQ433" s="326" t="s">
        <v>511</v>
      </c>
      <c r="AR433" s="193"/>
      <c r="AS433" s="193"/>
      <c r="AT433" s="327"/>
      <c r="AU433" s="193" t="s">
        <v>511</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511</v>
      </c>
      <c r="AC434" s="191"/>
      <c r="AD434" s="191"/>
      <c r="AE434" s="326" t="s">
        <v>511</v>
      </c>
      <c r="AF434" s="193"/>
      <c r="AG434" s="193"/>
      <c r="AH434" s="327"/>
      <c r="AI434" s="326" t="s">
        <v>511</v>
      </c>
      <c r="AJ434" s="193"/>
      <c r="AK434" s="193"/>
      <c r="AL434" s="193"/>
      <c r="AM434" s="326" t="s">
        <v>511</v>
      </c>
      <c r="AN434" s="193"/>
      <c r="AO434" s="193"/>
      <c r="AP434" s="327"/>
      <c r="AQ434" s="326" t="s">
        <v>511</v>
      </c>
      <c r="AR434" s="193"/>
      <c r="AS434" s="193"/>
      <c r="AT434" s="327"/>
      <c r="AU434" s="193" t="s">
        <v>511</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t="s">
        <v>511</v>
      </c>
      <c r="AF435" s="193"/>
      <c r="AG435" s="193"/>
      <c r="AH435" s="327"/>
      <c r="AI435" s="326" t="s">
        <v>511</v>
      </c>
      <c r="AJ435" s="193"/>
      <c r="AK435" s="193"/>
      <c r="AL435" s="193"/>
      <c r="AM435" s="326" t="s">
        <v>511</v>
      </c>
      <c r="AN435" s="193"/>
      <c r="AO435" s="193"/>
      <c r="AP435" s="327"/>
      <c r="AQ435" s="326" t="s">
        <v>511</v>
      </c>
      <c r="AR435" s="193"/>
      <c r="AS435" s="193"/>
      <c r="AT435" s="327"/>
      <c r="AU435" s="193" t="s">
        <v>511</v>
      </c>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445</v>
      </c>
      <c r="AJ436" s="203"/>
      <c r="AK436" s="203"/>
      <c r="AL436" s="145"/>
      <c r="AM436" s="203" t="s">
        <v>441</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445</v>
      </c>
      <c r="AJ441" s="203"/>
      <c r="AK441" s="203"/>
      <c r="AL441" s="145"/>
      <c r="AM441" s="203" t="s">
        <v>437</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445</v>
      </c>
      <c r="AJ446" s="203"/>
      <c r="AK446" s="203"/>
      <c r="AL446" s="145"/>
      <c r="AM446" s="203" t="s">
        <v>442</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445</v>
      </c>
      <c r="AJ451" s="203"/>
      <c r="AK451" s="203"/>
      <c r="AL451" s="145"/>
      <c r="AM451" s="203" t="s">
        <v>441</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445</v>
      </c>
      <c r="AJ456" s="203"/>
      <c r="AK456" s="203"/>
      <c r="AL456" s="145"/>
      <c r="AM456" s="203" t="s">
        <v>441</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511</v>
      </c>
      <c r="AF457" s="186"/>
      <c r="AG457" s="119" t="s">
        <v>307</v>
      </c>
      <c r="AH457" s="120"/>
      <c r="AI457" s="142"/>
      <c r="AJ457" s="142"/>
      <c r="AK457" s="142"/>
      <c r="AL457" s="140"/>
      <c r="AM457" s="142"/>
      <c r="AN457" s="142"/>
      <c r="AO457" s="142"/>
      <c r="AP457" s="140"/>
      <c r="AQ457" s="576" t="s">
        <v>511</v>
      </c>
      <c r="AR457" s="186"/>
      <c r="AS457" s="119" t="s">
        <v>307</v>
      </c>
      <c r="AT457" s="120"/>
      <c r="AU457" s="186" t="s">
        <v>511</v>
      </c>
      <c r="AV457" s="186"/>
      <c r="AW457" s="119" t="s">
        <v>296</v>
      </c>
      <c r="AX457" s="181"/>
    </row>
    <row r="458" spans="1:50" ht="23.25" customHeight="1" x14ac:dyDescent="0.15">
      <c r="A458" s="175"/>
      <c r="B458" s="172"/>
      <c r="C458" s="166"/>
      <c r="D458" s="172"/>
      <c r="E458" s="328"/>
      <c r="F458" s="329"/>
      <c r="G458" s="90" t="s">
        <v>511</v>
      </c>
      <c r="H458" s="91"/>
      <c r="I458" s="91"/>
      <c r="J458" s="91"/>
      <c r="K458" s="91"/>
      <c r="L458" s="91"/>
      <c r="M458" s="91"/>
      <c r="N458" s="91"/>
      <c r="O458" s="91"/>
      <c r="P458" s="91"/>
      <c r="Q458" s="91"/>
      <c r="R458" s="91"/>
      <c r="S458" s="91"/>
      <c r="T458" s="91"/>
      <c r="U458" s="91"/>
      <c r="V458" s="91"/>
      <c r="W458" s="91"/>
      <c r="X458" s="92"/>
      <c r="Y458" s="187" t="s">
        <v>12</v>
      </c>
      <c r="Z458" s="188"/>
      <c r="AA458" s="189"/>
      <c r="AB458" s="199" t="s">
        <v>511</v>
      </c>
      <c r="AC458" s="199"/>
      <c r="AD458" s="199"/>
      <c r="AE458" s="326" t="s">
        <v>511</v>
      </c>
      <c r="AF458" s="193"/>
      <c r="AG458" s="193"/>
      <c r="AH458" s="193"/>
      <c r="AI458" s="326" t="s">
        <v>511</v>
      </c>
      <c r="AJ458" s="193"/>
      <c r="AK458" s="193"/>
      <c r="AL458" s="193"/>
      <c r="AM458" s="326" t="s">
        <v>511</v>
      </c>
      <c r="AN458" s="193"/>
      <c r="AO458" s="193"/>
      <c r="AP458" s="327"/>
      <c r="AQ458" s="326" t="s">
        <v>511</v>
      </c>
      <c r="AR458" s="193"/>
      <c r="AS458" s="193"/>
      <c r="AT458" s="327"/>
      <c r="AU458" s="193" t="s">
        <v>511</v>
      </c>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511</v>
      </c>
      <c r="AC459" s="191"/>
      <c r="AD459" s="191"/>
      <c r="AE459" s="326" t="s">
        <v>511</v>
      </c>
      <c r="AF459" s="193"/>
      <c r="AG459" s="193"/>
      <c r="AH459" s="327"/>
      <c r="AI459" s="326" t="s">
        <v>511</v>
      </c>
      <c r="AJ459" s="193"/>
      <c r="AK459" s="193"/>
      <c r="AL459" s="193"/>
      <c r="AM459" s="326" t="s">
        <v>511</v>
      </c>
      <c r="AN459" s="193"/>
      <c r="AO459" s="193"/>
      <c r="AP459" s="327"/>
      <c r="AQ459" s="326" t="s">
        <v>511</v>
      </c>
      <c r="AR459" s="193"/>
      <c r="AS459" s="193"/>
      <c r="AT459" s="327"/>
      <c r="AU459" s="193" t="s">
        <v>511</v>
      </c>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t="s">
        <v>511</v>
      </c>
      <c r="AF460" s="193"/>
      <c r="AG460" s="193"/>
      <c r="AH460" s="327"/>
      <c r="AI460" s="326" t="s">
        <v>511</v>
      </c>
      <c r="AJ460" s="193"/>
      <c r="AK460" s="193"/>
      <c r="AL460" s="193"/>
      <c r="AM460" s="326" t="s">
        <v>511</v>
      </c>
      <c r="AN460" s="193"/>
      <c r="AO460" s="193"/>
      <c r="AP460" s="327"/>
      <c r="AQ460" s="326" t="s">
        <v>511</v>
      </c>
      <c r="AR460" s="193"/>
      <c r="AS460" s="193"/>
      <c r="AT460" s="327"/>
      <c r="AU460" s="193" t="s">
        <v>511</v>
      </c>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445</v>
      </c>
      <c r="AJ461" s="203"/>
      <c r="AK461" s="203"/>
      <c r="AL461" s="145"/>
      <c r="AM461" s="203" t="s">
        <v>443</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445</v>
      </c>
      <c r="AJ466" s="203"/>
      <c r="AK466" s="203"/>
      <c r="AL466" s="145"/>
      <c r="AM466" s="203" t="s">
        <v>441</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445</v>
      </c>
      <c r="AJ471" s="203"/>
      <c r="AK471" s="203"/>
      <c r="AL471" s="145"/>
      <c r="AM471" s="203" t="s">
        <v>437</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445</v>
      </c>
      <c r="AJ476" s="203"/>
      <c r="AK476" s="203"/>
      <c r="AL476" s="145"/>
      <c r="AM476" s="203" t="s">
        <v>441</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511</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472</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446</v>
      </c>
      <c r="AJ485" s="203"/>
      <c r="AK485" s="203"/>
      <c r="AL485" s="145"/>
      <c r="AM485" s="203" t="s">
        <v>443</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445</v>
      </c>
      <c r="AJ490" s="203"/>
      <c r="AK490" s="203"/>
      <c r="AL490" s="145"/>
      <c r="AM490" s="203" t="s">
        <v>443</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445</v>
      </c>
      <c r="AJ495" s="203"/>
      <c r="AK495" s="203"/>
      <c r="AL495" s="145"/>
      <c r="AM495" s="203" t="s">
        <v>441</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445</v>
      </c>
      <c r="AJ500" s="203"/>
      <c r="AK500" s="203"/>
      <c r="AL500" s="145"/>
      <c r="AM500" s="203" t="s">
        <v>442</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445</v>
      </c>
      <c r="AJ505" s="203"/>
      <c r="AK505" s="203"/>
      <c r="AL505" s="145"/>
      <c r="AM505" s="203" t="s">
        <v>443</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445</v>
      </c>
      <c r="AJ510" s="203"/>
      <c r="AK510" s="203"/>
      <c r="AL510" s="145"/>
      <c r="AM510" s="203" t="s">
        <v>441</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446</v>
      </c>
      <c r="AJ515" s="203"/>
      <c r="AK515" s="203"/>
      <c r="AL515" s="145"/>
      <c r="AM515" s="203" t="s">
        <v>441</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446</v>
      </c>
      <c r="AJ520" s="203"/>
      <c r="AK520" s="203"/>
      <c r="AL520" s="145"/>
      <c r="AM520" s="203" t="s">
        <v>441</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445</v>
      </c>
      <c r="AJ525" s="203"/>
      <c r="AK525" s="203"/>
      <c r="AL525" s="145"/>
      <c r="AM525" s="203" t="s">
        <v>437</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445</v>
      </c>
      <c r="AJ530" s="203"/>
      <c r="AK530" s="203"/>
      <c r="AL530" s="145"/>
      <c r="AM530" s="203" t="s">
        <v>441</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473</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446</v>
      </c>
      <c r="AJ539" s="203"/>
      <c r="AK539" s="203"/>
      <c r="AL539" s="145"/>
      <c r="AM539" s="203" t="s">
        <v>441</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445</v>
      </c>
      <c r="AJ544" s="203"/>
      <c r="AK544" s="203"/>
      <c r="AL544" s="145"/>
      <c r="AM544" s="203" t="s">
        <v>443</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445</v>
      </c>
      <c r="AJ549" s="203"/>
      <c r="AK549" s="203"/>
      <c r="AL549" s="145"/>
      <c r="AM549" s="203" t="s">
        <v>437</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445</v>
      </c>
      <c r="AJ554" s="203"/>
      <c r="AK554" s="203"/>
      <c r="AL554" s="145"/>
      <c r="AM554" s="203" t="s">
        <v>437</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445</v>
      </c>
      <c r="AJ559" s="203"/>
      <c r="AK559" s="203"/>
      <c r="AL559" s="145"/>
      <c r="AM559" s="203" t="s">
        <v>441</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445</v>
      </c>
      <c r="AJ564" s="203"/>
      <c r="AK564" s="203"/>
      <c r="AL564" s="145"/>
      <c r="AM564" s="203" t="s">
        <v>437</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446</v>
      </c>
      <c r="AJ569" s="203"/>
      <c r="AK569" s="203"/>
      <c r="AL569" s="145"/>
      <c r="AM569" s="203" t="s">
        <v>437</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445</v>
      </c>
      <c r="AJ574" s="203"/>
      <c r="AK574" s="203"/>
      <c r="AL574" s="145"/>
      <c r="AM574" s="203" t="s">
        <v>437</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445</v>
      </c>
      <c r="AJ579" s="203"/>
      <c r="AK579" s="203"/>
      <c r="AL579" s="145"/>
      <c r="AM579" s="203" t="s">
        <v>437</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445</v>
      </c>
      <c r="AJ584" s="203"/>
      <c r="AK584" s="203"/>
      <c r="AL584" s="145"/>
      <c r="AM584" s="203" t="s">
        <v>441</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472</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445</v>
      </c>
      <c r="AJ593" s="203"/>
      <c r="AK593" s="203"/>
      <c r="AL593" s="145"/>
      <c r="AM593" s="203" t="s">
        <v>437</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446</v>
      </c>
      <c r="AJ598" s="203"/>
      <c r="AK598" s="203"/>
      <c r="AL598" s="145"/>
      <c r="AM598" s="203" t="s">
        <v>442</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445</v>
      </c>
      <c r="AJ603" s="203"/>
      <c r="AK603" s="203"/>
      <c r="AL603" s="145"/>
      <c r="AM603" s="203" t="s">
        <v>437</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445</v>
      </c>
      <c r="AJ608" s="203"/>
      <c r="AK608" s="203"/>
      <c r="AL608" s="145"/>
      <c r="AM608" s="203" t="s">
        <v>437</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445</v>
      </c>
      <c r="AJ613" s="203"/>
      <c r="AK613" s="203"/>
      <c r="AL613" s="145"/>
      <c r="AM613" s="203" t="s">
        <v>441</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445</v>
      </c>
      <c r="AJ618" s="203"/>
      <c r="AK618" s="203"/>
      <c r="AL618" s="145"/>
      <c r="AM618" s="203" t="s">
        <v>441</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445</v>
      </c>
      <c r="AJ623" s="203"/>
      <c r="AK623" s="203"/>
      <c r="AL623" s="145"/>
      <c r="AM623" s="203" t="s">
        <v>442</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445</v>
      </c>
      <c r="AJ628" s="203"/>
      <c r="AK628" s="203"/>
      <c r="AL628" s="145"/>
      <c r="AM628" s="203" t="s">
        <v>441</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445</v>
      </c>
      <c r="AJ633" s="203"/>
      <c r="AK633" s="203"/>
      <c r="AL633" s="145"/>
      <c r="AM633" s="203" t="s">
        <v>437</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445</v>
      </c>
      <c r="AJ638" s="203"/>
      <c r="AK638" s="203"/>
      <c r="AL638" s="145"/>
      <c r="AM638" s="203" t="s">
        <v>441</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473</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446</v>
      </c>
      <c r="AJ647" s="203"/>
      <c r="AK647" s="203"/>
      <c r="AL647" s="145"/>
      <c r="AM647" s="203" t="s">
        <v>437</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445</v>
      </c>
      <c r="AJ652" s="203"/>
      <c r="AK652" s="203"/>
      <c r="AL652" s="145"/>
      <c r="AM652" s="203" t="s">
        <v>437</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445</v>
      </c>
      <c r="AJ657" s="203"/>
      <c r="AK657" s="203"/>
      <c r="AL657" s="145"/>
      <c r="AM657" s="203" t="s">
        <v>441</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445</v>
      </c>
      <c r="AJ662" s="203"/>
      <c r="AK662" s="203"/>
      <c r="AL662" s="145"/>
      <c r="AM662" s="203" t="s">
        <v>437</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445</v>
      </c>
      <c r="AJ667" s="203"/>
      <c r="AK667" s="203"/>
      <c r="AL667" s="145"/>
      <c r="AM667" s="203" t="s">
        <v>437</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446</v>
      </c>
      <c r="AJ672" s="203"/>
      <c r="AK672" s="203"/>
      <c r="AL672" s="145"/>
      <c r="AM672" s="203" t="s">
        <v>437</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445</v>
      </c>
      <c r="AJ677" s="203"/>
      <c r="AK677" s="203"/>
      <c r="AL677" s="145"/>
      <c r="AM677" s="203" t="s">
        <v>443</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446</v>
      </c>
      <c r="AJ682" s="203"/>
      <c r="AK682" s="203"/>
      <c r="AL682" s="145"/>
      <c r="AM682" s="203" t="s">
        <v>441</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445</v>
      </c>
      <c r="AJ687" s="203"/>
      <c r="AK687" s="203"/>
      <c r="AL687" s="145"/>
      <c r="AM687" s="203" t="s">
        <v>437</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445</v>
      </c>
      <c r="AJ692" s="203"/>
      <c r="AK692" s="203"/>
      <c r="AL692" s="145"/>
      <c r="AM692" s="203" t="s">
        <v>442</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41.25"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483</v>
      </c>
      <c r="AE702" s="332"/>
      <c r="AF702" s="332"/>
      <c r="AG702" s="371" t="s">
        <v>501</v>
      </c>
      <c r="AH702" s="372"/>
      <c r="AI702" s="372"/>
      <c r="AJ702" s="372"/>
      <c r="AK702" s="372"/>
      <c r="AL702" s="372"/>
      <c r="AM702" s="372"/>
      <c r="AN702" s="372"/>
      <c r="AO702" s="372"/>
      <c r="AP702" s="372"/>
      <c r="AQ702" s="372"/>
      <c r="AR702" s="372"/>
      <c r="AS702" s="372"/>
      <c r="AT702" s="372"/>
      <c r="AU702" s="372"/>
      <c r="AV702" s="372"/>
      <c r="AW702" s="372"/>
      <c r="AX702" s="373"/>
    </row>
    <row r="703" spans="1:50" ht="41.2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483</v>
      </c>
      <c r="AE703" s="315"/>
      <c r="AF703" s="315"/>
      <c r="AG703" s="87" t="s">
        <v>502</v>
      </c>
      <c r="AH703" s="88"/>
      <c r="AI703" s="88"/>
      <c r="AJ703" s="88"/>
      <c r="AK703" s="88"/>
      <c r="AL703" s="88"/>
      <c r="AM703" s="88"/>
      <c r="AN703" s="88"/>
      <c r="AO703" s="88"/>
      <c r="AP703" s="88"/>
      <c r="AQ703" s="88"/>
      <c r="AR703" s="88"/>
      <c r="AS703" s="88"/>
      <c r="AT703" s="88"/>
      <c r="AU703" s="88"/>
      <c r="AV703" s="88"/>
      <c r="AW703" s="88"/>
      <c r="AX703" s="89"/>
    </row>
    <row r="704" spans="1:50" ht="41.25"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483</v>
      </c>
      <c r="AE704" s="769"/>
      <c r="AF704" s="769"/>
      <c r="AG704" s="153" t="s">
        <v>503</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489</v>
      </c>
      <c r="AE705" s="701"/>
      <c r="AF705" s="701"/>
      <c r="AG705" s="111"/>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0"/>
      <c r="D706" s="781"/>
      <c r="E706" s="716" t="s">
        <v>424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489</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489</v>
      </c>
      <c r="AE709" s="315"/>
      <c r="AF709" s="315"/>
      <c r="AG709" s="87"/>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489</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489</v>
      </c>
      <c r="AE711" s="315"/>
      <c r="AF711" s="315"/>
      <c r="AG711" s="87"/>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489</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34" t="s">
        <v>392</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489</v>
      </c>
      <c r="AE713" s="315"/>
      <c r="AF713" s="649"/>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489</v>
      </c>
      <c r="AE714" s="794"/>
      <c r="AF714" s="795"/>
      <c r="AG714" s="722"/>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489</v>
      </c>
      <c r="AE715" s="591"/>
      <c r="AF715" s="642"/>
      <c r="AG715" s="728"/>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489</v>
      </c>
      <c r="AE716" s="613"/>
      <c r="AF716" s="613"/>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489</v>
      </c>
      <c r="AE717" s="315"/>
      <c r="AF717" s="315"/>
      <c r="AG717" s="87"/>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489</v>
      </c>
      <c r="AE718" s="315"/>
      <c r="AF718" s="315"/>
      <c r="AG718" s="113"/>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489</v>
      </c>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8"/>
      <c r="C726" s="801" t="s">
        <v>52</v>
      </c>
      <c r="D726" s="823"/>
      <c r="E726" s="823"/>
      <c r="F726" s="824"/>
      <c r="G726" s="563"/>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c r="B731" s="786"/>
      <c r="C731" s="786"/>
      <c r="D731" s="786"/>
      <c r="E731" s="787"/>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7" t="s">
        <v>467</v>
      </c>
      <c r="B737" s="196"/>
      <c r="C737" s="196"/>
      <c r="D737" s="197"/>
      <c r="E737" s="976" t="s">
        <v>485</v>
      </c>
      <c r="F737" s="976"/>
      <c r="G737" s="976"/>
      <c r="H737" s="976"/>
      <c r="I737" s="976"/>
      <c r="J737" s="976"/>
      <c r="K737" s="976"/>
      <c r="L737" s="976"/>
      <c r="M737" s="976"/>
      <c r="N737" s="351" t="s">
        <v>460</v>
      </c>
      <c r="O737" s="351"/>
      <c r="P737" s="351"/>
      <c r="Q737" s="351"/>
      <c r="R737" s="976" t="s">
        <v>476</v>
      </c>
      <c r="S737" s="976"/>
      <c r="T737" s="976"/>
      <c r="U737" s="976"/>
      <c r="V737" s="976"/>
      <c r="W737" s="976"/>
      <c r="X737" s="976"/>
      <c r="Y737" s="976"/>
      <c r="Z737" s="976"/>
      <c r="AA737" s="351" t="s">
        <v>459</v>
      </c>
      <c r="AB737" s="351"/>
      <c r="AC737" s="351"/>
      <c r="AD737" s="351"/>
      <c r="AE737" s="976" t="s">
        <v>476</v>
      </c>
      <c r="AF737" s="976"/>
      <c r="AG737" s="976"/>
      <c r="AH737" s="976"/>
      <c r="AI737" s="976"/>
      <c r="AJ737" s="976"/>
      <c r="AK737" s="976"/>
      <c r="AL737" s="976"/>
      <c r="AM737" s="976"/>
      <c r="AN737" s="351" t="s">
        <v>458</v>
      </c>
      <c r="AO737" s="351"/>
      <c r="AP737" s="351"/>
      <c r="AQ737" s="351"/>
      <c r="AR737" s="968" t="s">
        <v>476</v>
      </c>
      <c r="AS737" s="969"/>
      <c r="AT737" s="969"/>
      <c r="AU737" s="969"/>
      <c r="AV737" s="969"/>
      <c r="AW737" s="969"/>
      <c r="AX737" s="970"/>
      <c r="AY737" s="75"/>
      <c r="AZ737" s="75"/>
    </row>
    <row r="738" spans="1:52" ht="24.75" customHeight="1" x14ac:dyDescent="0.15">
      <c r="A738" s="977" t="s">
        <v>457</v>
      </c>
      <c r="B738" s="196"/>
      <c r="C738" s="196"/>
      <c r="D738" s="197"/>
      <c r="E738" s="976" t="s">
        <v>476</v>
      </c>
      <c r="F738" s="976"/>
      <c r="G738" s="976"/>
      <c r="H738" s="976"/>
      <c r="I738" s="976"/>
      <c r="J738" s="976"/>
      <c r="K738" s="976"/>
      <c r="L738" s="976"/>
      <c r="M738" s="976"/>
      <c r="N738" s="351" t="s">
        <v>456</v>
      </c>
      <c r="O738" s="351"/>
      <c r="P738" s="351"/>
      <c r="Q738" s="351"/>
      <c r="R738" s="976" t="s">
        <v>476</v>
      </c>
      <c r="S738" s="976"/>
      <c r="T738" s="976"/>
      <c r="U738" s="976"/>
      <c r="V738" s="976"/>
      <c r="W738" s="976"/>
      <c r="X738" s="976"/>
      <c r="Y738" s="976"/>
      <c r="Z738" s="976"/>
      <c r="AA738" s="351" t="s">
        <v>455</v>
      </c>
      <c r="AB738" s="351"/>
      <c r="AC738" s="351"/>
      <c r="AD738" s="351"/>
      <c r="AE738" s="976" t="s">
        <v>476</v>
      </c>
      <c r="AF738" s="976"/>
      <c r="AG738" s="976"/>
      <c r="AH738" s="976"/>
      <c r="AI738" s="976"/>
      <c r="AJ738" s="976"/>
      <c r="AK738" s="976"/>
      <c r="AL738" s="976"/>
      <c r="AM738" s="976"/>
      <c r="AN738" s="351" t="s">
        <v>451</v>
      </c>
      <c r="AO738" s="351"/>
      <c r="AP738" s="351"/>
      <c r="AQ738" s="351"/>
      <c r="AR738" s="968" t="s">
        <v>492</v>
      </c>
      <c r="AS738" s="969"/>
      <c r="AT738" s="969"/>
      <c r="AU738" s="969"/>
      <c r="AV738" s="969"/>
      <c r="AW738" s="969"/>
      <c r="AX738" s="970"/>
    </row>
    <row r="739" spans="1:52" ht="24.75" customHeight="1" thickBot="1" x14ac:dyDescent="0.2">
      <c r="A739" s="978" t="s">
        <v>447</v>
      </c>
      <c r="B739" s="979"/>
      <c r="C739" s="979"/>
      <c r="D739" s="980"/>
      <c r="E739" s="981" t="s">
        <v>479</v>
      </c>
      <c r="F739" s="971"/>
      <c r="G739" s="971"/>
      <c r="H739" s="79" t="str">
        <f>IF(E739="", "", "(")</f>
        <v>(</v>
      </c>
      <c r="I739" s="971" t="s">
        <v>432</v>
      </c>
      <c r="J739" s="971"/>
      <c r="K739" s="79" t="str">
        <f>IF(OR(I739="　", I739=""), "", "-")</f>
        <v>-</v>
      </c>
      <c r="L739" s="972">
        <v>32</v>
      </c>
      <c r="M739" s="972"/>
      <c r="N739" s="80" t="str">
        <f>IF(O739="", "", "-")</f>
        <v/>
      </c>
      <c r="O739" s="81"/>
      <c r="P739" s="80" t="str">
        <f>IF(E739="", "", ")")</f>
        <v>)</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x14ac:dyDescent="0.15">
      <c r="A740" s="600" t="s">
        <v>427</v>
      </c>
      <c r="B740" s="601"/>
      <c r="C740" s="601"/>
      <c r="D740" s="601"/>
      <c r="E740" s="601"/>
      <c r="F740" s="602"/>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15">
      <c r="A779" s="614" t="s">
        <v>429</v>
      </c>
      <c r="B779" s="615"/>
      <c r="C779" s="615"/>
      <c r="D779" s="615"/>
      <c r="E779" s="615"/>
      <c r="F779" s="616"/>
      <c r="G779" s="581" t="s">
        <v>504</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505</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hidden="1"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hidden="1" customHeight="1" x14ac:dyDescent="0.15">
      <c r="A781" s="617"/>
      <c r="B781" s="618"/>
      <c r="C781" s="618"/>
      <c r="D781" s="618"/>
      <c r="E781" s="618"/>
      <c r="F781" s="619"/>
      <c r="G781" s="656"/>
      <c r="H781" s="657"/>
      <c r="I781" s="657"/>
      <c r="J781" s="657"/>
      <c r="K781" s="658"/>
      <c r="L781" s="650"/>
      <c r="M781" s="651"/>
      <c r="N781" s="651"/>
      <c r="O781" s="651"/>
      <c r="P781" s="651"/>
      <c r="Q781" s="651"/>
      <c r="R781" s="651"/>
      <c r="S781" s="651"/>
      <c r="T781" s="651"/>
      <c r="U781" s="651"/>
      <c r="V781" s="651"/>
      <c r="W781" s="651"/>
      <c r="X781" s="652"/>
      <c r="Y781" s="374"/>
      <c r="Z781" s="375"/>
      <c r="AA781" s="375"/>
      <c r="AB781" s="791"/>
      <c r="AC781" s="656"/>
      <c r="AD781" s="657"/>
      <c r="AE781" s="657"/>
      <c r="AF781" s="657"/>
      <c r="AG781" s="658"/>
      <c r="AH781" s="650"/>
      <c r="AI781" s="651"/>
      <c r="AJ781" s="651"/>
      <c r="AK781" s="651"/>
      <c r="AL781" s="651"/>
      <c r="AM781" s="651"/>
      <c r="AN781" s="651"/>
      <c r="AO781" s="651"/>
      <c r="AP781" s="651"/>
      <c r="AQ781" s="651"/>
      <c r="AR781" s="651"/>
      <c r="AS781" s="651"/>
      <c r="AT781" s="652"/>
      <c r="AU781" s="374"/>
      <c r="AV781" s="375"/>
      <c r="AW781" s="375"/>
      <c r="AX781" s="376"/>
    </row>
    <row r="782" spans="1:50" ht="24.75" hidden="1"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thickBot="1" x14ac:dyDescent="0.2">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0</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0</v>
      </c>
      <c r="AV791" s="818"/>
      <c r="AW791" s="818"/>
      <c r="AX791" s="820"/>
    </row>
    <row r="792" spans="1:50" ht="24.75" hidden="1" customHeight="1" x14ac:dyDescent="0.15">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hidden="1"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x14ac:dyDescent="0.15">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hidden="1"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389</v>
      </c>
      <c r="AM831" s="267"/>
      <c r="AN831" s="267"/>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411</v>
      </c>
      <c r="AI836" s="350"/>
      <c r="AJ836" s="350"/>
      <c r="AK836" s="350"/>
      <c r="AL836" s="350" t="s">
        <v>21</v>
      </c>
      <c r="AM836" s="350"/>
      <c r="AN836" s="350"/>
      <c r="AO836" s="355"/>
      <c r="AP836" s="356" t="s">
        <v>344</v>
      </c>
      <c r="AQ836" s="356"/>
      <c r="AR836" s="356"/>
      <c r="AS836" s="356"/>
      <c r="AT836" s="356"/>
      <c r="AU836" s="356"/>
      <c r="AV836" s="356"/>
      <c r="AW836" s="356"/>
      <c r="AX836" s="356"/>
    </row>
    <row r="837" spans="1:50" ht="30" hidden="1" customHeight="1" x14ac:dyDescent="0.15">
      <c r="A837" s="362">
        <v>1</v>
      </c>
      <c r="B837" s="362">
        <v>1</v>
      </c>
      <c r="C837" s="347"/>
      <c r="D837" s="333"/>
      <c r="E837" s="333"/>
      <c r="F837" s="333"/>
      <c r="G837" s="333"/>
      <c r="H837" s="333"/>
      <c r="I837" s="333"/>
      <c r="J837" s="334"/>
      <c r="K837" s="335"/>
      <c r="L837" s="335"/>
      <c r="M837" s="335"/>
      <c r="N837" s="335"/>
      <c r="O837" s="335"/>
      <c r="P837" s="348"/>
      <c r="Q837" s="336"/>
      <c r="R837" s="336"/>
      <c r="S837" s="336"/>
      <c r="T837" s="336"/>
      <c r="U837" s="336"/>
      <c r="V837" s="336"/>
      <c r="W837" s="336"/>
      <c r="X837" s="336"/>
      <c r="Y837" s="337"/>
      <c r="Z837" s="338"/>
      <c r="AA837" s="338"/>
      <c r="AB837" s="339"/>
      <c r="AC837" s="349"/>
      <c r="AD837" s="357"/>
      <c r="AE837" s="357"/>
      <c r="AF837" s="357"/>
      <c r="AG837" s="357"/>
      <c r="AH837" s="358"/>
      <c r="AI837" s="359"/>
      <c r="AJ837" s="359"/>
      <c r="AK837" s="359"/>
      <c r="AL837" s="343"/>
      <c r="AM837" s="344"/>
      <c r="AN837" s="344"/>
      <c r="AO837" s="345"/>
      <c r="AP837" s="346"/>
      <c r="AQ837" s="346"/>
      <c r="AR837" s="346"/>
      <c r="AS837" s="346"/>
      <c r="AT837" s="346"/>
      <c r="AU837" s="346"/>
      <c r="AV837" s="346"/>
      <c r="AW837" s="346"/>
      <c r="AX837" s="346"/>
    </row>
    <row r="838" spans="1:50" ht="30" hidden="1" customHeight="1" x14ac:dyDescent="0.15">
      <c r="A838" s="362">
        <v>2</v>
      </c>
      <c r="B838" s="362">
        <v>1</v>
      </c>
      <c r="C838" s="347"/>
      <c r="D838" s="333"/>
      <c r="E838" s="333"/>
      <c r="F838" s="333"/>
      <c r="G838" s="333"/>
      <c r="H838" s="333"/>
      <c r="I838" s="333"/>
      <c r="J838" s="334"/>
      <c r="K838" s="335"/>
      <c r="L838" s="335"/>
      <c r="M838" s="335"/>
      <c r="N838" s="335"/>
      <c r="O838" s="335"/>
      <c r="P838" s="348"/>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411</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47"/>
      <c r="D870" s="333"/>
      <c r="E870" s="333"/>
      <c r="F870" s="333"/>
      <c r="G870" s="333"/>
      <c r="H870" s="333"/>
      <c r="I870" s="333"/>
      <c r="J870" s="334"/>
      <c r="K870" s="335"/>
      <c r="L870" s="335"/>
      <c r="M870" s="335"/>
      <c r="N870" s="335"/>
      <c r="O870" s="335"/>
      <c r="P870" s="348"/>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47"/>
      <c r="D871" s="333"/>
      <c r="E871" s="333"/>
      <c r="F871" s="333"/>
      <c r="G871" s="333"/>
      <c r="H871" s="333"/>
      <c r="I871" s="333"/>
      <c r="J871" s="334"/>
      <c r="K871" s="335"/>
      <c r="L871" s="335"/>
      <c r="M871" s="335"/>
      <c r="N871" s="335"/>
      <c r="O871" s="335"/>
      <c r="P871" s="348"/>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411</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411</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411</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411</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411</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411</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16383" man="1"/>
    <brk id="699" max="16383" man="1"/>
    <brk id="733"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483</v>
      </c>
      <c r="C22" s="13" t="str">
        <f t="shared" si="0"/>
        <v>地方創生</v>
      </c>
      <c r="D22" s="13" t="str">
        <f t="shared" si="8"/>
        <v>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2019-05-31T02:05:53Z</cp:lastPrinted>
  <dcterms:created xsi:type="dcterms:W3CDTF">2012-03-13T00:50:25Z</dcterms:created>
  <dcterms:modified xsi:type="dcterms:W3CDTF">2019-06-27T07:51:03Z</dcterms:modified>
</cp:coreProperties>
</file>