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作業用\総務課予算班\【R1最終講評】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<sst xmlns="http://schemas.openxmlformats.org/spreadsheetml/2006/main" count="2878" uniqueCount="668">
  <si>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</si>
  <si>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</si>
  <si>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</si>
  <si>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</si>
  <si>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</si>
  <si>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</si>
  <si>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</si>
  <si>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</si>
  <si>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</si>
  <si>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</si>
  <si>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</si>
  <si>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</si>
  <si>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</si>
  <si>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</si>
  <si>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</si>
  <si>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</si>
  <si>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</si>
  <si>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</si>
  <si>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</si>
  <si>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</si>
  <si>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</si>
  <si>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</si>
  <si>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</si>
  <si>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</si>
  <si>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</si>
  <si>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</si>
  <si>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</si>
  <si>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</si>
  <si>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</si>
  <si>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</si>
  <si>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</si>
  <si>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</si>
  <si>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</si>
  <si>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</si>
  <si>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</si>
  <si>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</si>
  <si>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</si>
  <si>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</si>
  <si>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</si>
  <si>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</si>
  <si>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</si>
  <si>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</si>
  <si>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</si>
  <si>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</si>
  <si>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</si>
  <si>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</si>
  <si>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</si>
  <si>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</si>
  <si>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</si>
  <si>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</si>
  <si>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</si>
  <si>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</si>
  <si>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</si>
  <si>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</si>
  <si>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</si>
  <si>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</si>
  <si>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</si>
  <si>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</si>
  <si>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</si>
  <si>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</si>
  <si>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</si>
  <si>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</si>
  <si>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</si>
  <si>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</si>
  <si>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</si>
  <si>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</si>
  <si>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</si>
  <si>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</si>
  <si>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</si>
  <si>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</si>
  <si>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</si>
  <si>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</si>
  <si>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</si>
  <si>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</si>
  <si>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</si>
  <si>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</si>
  <si>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</si>
  <si>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</si>
  <si>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</si>
  <si>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</si>
  <si>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</si>
  <si>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</si>
  <si>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</si>
  <si>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</si>
  <si>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</si>
  <si>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</si>
  <si>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</si>
  <si>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</si>
  <si>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</si>
  <si>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</si>
  <si>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</si>
  <si>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</si>
  <si>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</si>
  <si>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</si>
  <si>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</si>
  <si>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</si>
  <si>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</si>
  <si>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</si>
  <si>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</si>
  <si>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</si>
  <si>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</si>
  <si>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</si>
  <si>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</si>
  <si>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</si>
  <si>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</si>
  <si>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</si>
  <si>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</si>
  <si>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</si>
  <si>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</si>
  <si>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</si>
  <si>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</si>
  <si>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</si>
  <si>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</si>
  <si>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</si>
  <si>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</si>
  <si>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</si>
  <si>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</si>
  <si>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</si>
  <si>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</si>
  <si>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</si>
  <si>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</si>
  <si>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</si>
  <si>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</si>
  <si>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</si>
  <si>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</si>
  <si>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</si>
  <si>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</si>
  <si>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</si>
  <si>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</si>
  <si>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</si>
  <si>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</si>
  <si>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</si>
  <si>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</si>
  <si>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</si>
  <si>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</si>
  <si>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</si>
  <si>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</si>
  <si>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</si>
  <si>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</si>
  <si>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</si>
  <si>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</si>
  <si>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</si>
  <si>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</si>
  <si>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</si>
  <si>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</si>
  <si>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</si>
  <si>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</si>
  <si>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</si>
  <si>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</si>
  <si>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</si>
  <si>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</si>
  <si>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</si>
  <si>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</si>
  <si>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</si>
  <si>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</si>
  <si>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</si>
  <si>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</si>
  <si>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</si>
  <si>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</si>
  <si>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</si>
  <si>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</si>
  <si>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</si>
  <si>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</si>
  <si>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</si>
  <si>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</si>
  <si>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</si>
  <si>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</si>
  <si>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</si>
  <si>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</si>
  <si>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</si>
  <si>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</si>
  <si>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</si>
  <si>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</si>
  <si>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</si>
  <si>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</si>
  <si>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</si>
  <si>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</si>
  <si>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</si>
  <si>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</si>
  <si>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</si>
  <si>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</si>
  <si>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</si>
  <si>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</si>
  <si>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</si>
  <si>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</si>
  <si>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</si>
  <si>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</si>
  <si>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</si>
  <si>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</si>
  <si>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</si>
  <si>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</si>
  <si>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</si>
  <si>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</si>
  <si>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</si>
  <si>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</si>
  <si>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</si>
  <si>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</si>
  <si>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</si>
  <si>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</si>
  <si>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</si>
  <si>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</si>
  <si>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</si>
  <si>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</si>
  <si>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</si>
  <si>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</si>
  <si>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</si>
  <si>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</si>
  <si>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</si>
  <si>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</si>
  <si>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</si>
  <si>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</si>
  <si>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</si>
  <si>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</si>
  <si>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</si>
  <si>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</si>
  <si>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</si>
  <si>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</si>
  <si>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</si>
  <si>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</si>
  <si>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</si>
  <si>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</si>
  <si>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</si>
  <si>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</si>
  <si>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</si>
  <si>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</si>
  <si>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</si>
  <si>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</si>
  <si>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</si>
  <si>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</si>
  <si>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</si>
  <si>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</si>
  <si>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</si>
  <si>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</si>
  <si>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</si>
  <si>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</si>
  <si>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</si>
  <si>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</si>
  <si>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</si>
  <si>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</si>
  <si>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</si>
  <si>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</si>
  <si>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</si>
  <si>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</si>
  <si>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</si>
  <si>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</si>
  <si>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</si>
  <si>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</si>
  <si>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</si>
  <si>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</si>
  <si>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</si>
  <si>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</si>
  <si>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</si>
  <si>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</si>
  <si>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</si>
  <si>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</si>
  <si>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</si>
  <si>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</si>
  <si>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</si>
  <si>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</si>
  <si>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</si>
  <si>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</si>
  <si>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</si>
  <si>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</si>
  <si>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</si>
  <si>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</si>
  <si>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</si>
  <si>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</si>
  <si>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</si>
  <si>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</si>
  <si>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</si>
  <si>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</si>
  <si>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</si>
  <si>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</si>
  <si>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</si>
  <si>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</si>
  <si>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</si>
  <si>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</si>
  <si>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</si>
  <si>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</si>
  <si>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</si>
  <si>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</si>
  <si>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</si>
  <si>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</si>
  <si>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</si>
  <si>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</si>
  <si>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</si>
  <si>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</si>
  <si>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</si>
  <si>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</si>
  <si>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</si>
  <si>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</si>
  <si>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</si>
  <si>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</si>
  <si>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</si>
  <si>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</si>
  <si>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</si>
  <si>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</si>
  <si>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</si>
  <si>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</si>
  <si>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</si>
  <si>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</si>
  <si>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</si>
  <si>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</si>
  <si>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</si>
  <si>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</si>
  <si>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</si>
  <si>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</si>
  <si>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</si>
  <si>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</si>
  <si>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</si>
  <si>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</si>
  <si>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</si>
  <si>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</si>
  <si>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</si>
  <si>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</si>
  <si>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</si>
  <si>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</si>
  <si>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</si>
  <si>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</si>
  <si>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</si>
  <si>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</si>
  <si>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</si>
  <si>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</si>
  <si>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</si>
  <si>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</si>
  <si>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</si>
  <si>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</si>
  <si>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</si>
  <si>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</si>
  <si>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</si>
  <si>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</si>
  <si>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</si>
  <si>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</si>
  <si>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</si>
  <si>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</si>
  <si>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</si>
  <si>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</si>
  <si>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</si>
  <si>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</si>
  <si>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</si>
  <si>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</si>
  <si>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</si>
  <si>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</si>
  <si>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</si>
  <si>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</si>
  <si>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</si>
  <si>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</si>
  <si>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</si>
  <si>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</si>
  <si>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</si>
  <si>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</si>
  <si>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</si>
  <si>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</si>
  <si>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</si>
  <si>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</si>
  <si>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</si>
  <si>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</si>
  <si>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</si>
  <si>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</si>
  <si>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</si>
  <si>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</si>
  <si>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</si>
  <si>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</si>
  <si>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</si>
  <si>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</si>
  <si>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</si>
  <si>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</si>
  <si>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</si>
  <si>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</si>
  <si>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</si>
  <si>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</si>
  <si>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</si>
  <si>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</si>
  <si>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</si>
  <si>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</si>
  <si>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</si>
  <si>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</si>
  <si>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</si>
  <si>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</si>
  <si>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</si>
  <si>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</si>
  <si>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</si>
  <si>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</si>
  <si>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</si>
  <si>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</si>
  <si>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</si>
  <si>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</si>
  <si>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</si>
  <si>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</si>
  <si>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</si>
  <si>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</si>
  <si>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</si>
  <si>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</si>
  <si>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</si>
  <si>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</si>
  <si>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</si>
  <si>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</si>
  <si>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</si>
  <si>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</si>
  <si>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</si>
  <si>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</si>
  <si>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</si>
  <si>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</si>
  <si>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</si>
  <si>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</si>
  <si>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</si>
  <si>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</si>
  <si>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</si>
  <si>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</si>
  <si>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</si>
  <si>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</si>
  <si>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</si>
  <si>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</si>
  <si>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</si>
  <si>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</si>
  <si>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</si>
  <si>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</si>
  <si>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</si>
  <si>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</si>
  <si>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</si>
  <si>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</si>
  <si>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</si>
  <si>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</si>
  <si>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</si>
  <si>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</si>
  <si>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</si>
  <si>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</si>
  <si>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</si>
  <si>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</si>
  <si>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</si>
  <si>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</si>
  <si>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</si>
  <si>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</si>
  <si>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</si>
  <si>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</si>
  <si>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</si>
  <si>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</si>
  <si>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</si>
  <si>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</si>
  <si>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</si>
  <si>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</si>
  <si>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</si>
  <si>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</si>
  <si>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</si>
  <si>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</si>
  <si>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</si>
  <si>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</si>
  <si>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</si>
  <si>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</si>
  <si>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</si>
  <si>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</si>
  <si>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</si>
  <si>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</si>
  <si>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</si>
  <si>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</si>
  <si>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</si>
  <si>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</si>
  <si>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</si>
  <si>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</si>
  <si>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</si>
  <si>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</si>
  <si>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</si>
  <si>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</si>
  <si>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</si>
  <si>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</si>
  <si>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</si>
  <si>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</si>
  <si>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</si>
  <si>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</si>
  <si>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</si>
  <si>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</si>
  <si>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</si>
  <si>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</si>
  <si>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</si>
  <si>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</si>
  <si>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</si>
  <si>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</si>
  <si>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</si>
  <si>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</si>
  <si>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</si>
  <si>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</si>
  <si>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</si>
  <si>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</si>
  <si>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</si>
  <si>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</si>
  <si>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</si>
  <si>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</si>
  <si>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</si>
  <si>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</si>
  <si>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</si>
  <si>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</si>
  <si>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</si>
  <si>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</si>
  <si>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</si>
  <si>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</si>
  <si>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</si>
  <si>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</si>
  <si>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</si>
  <si>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</si>
  <si>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</si>
  <si>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</si>
  <si>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</si>
  <si>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</si>
  <si>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</si>
  <si>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</si>
  <si>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</si>
  <si>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</si>
  <si>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</si>
  <si>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</si>
  <si>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</si>
  <si>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</si>
  <si>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</si>
  <si>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</si>
  <si>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</si>
  <si>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</si>
  <si>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</si>
  <si>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</si>
  <si>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</si>
  <si>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</si>
  <si>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</si>
  <si>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</si>
  <si>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</si>
  <si>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</si>
  <si>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</si>
  <si>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</si>
  <si>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</si>
  <si>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</si>
  <si>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</si>
  <si>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</si>
  <si>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</si>
  <si>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</si>
  <si>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</si>
  <si>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</si>
  <si>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</si>
  <si>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</si>
  <si>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</si>
  <si>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</si>
  <si>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</si>
  <si>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</si>
  <si>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</si>
  <si>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</si>
  <si>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</si>
  <si>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</si>
  <si>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</si>
  <si>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</si>
  <si>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</si>
  <si>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</si>
  <si>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</si>
  <si>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</si>
  <si>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</si>
  <si>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</si>
  <si>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</si>
  <si>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</si>
  <si>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</si>
  <si>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</si>
  <si>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</si>
  <si>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</si>
  <si>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</si>
  <si>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</si>
  <si>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</si>
  <si>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</si>
  <si>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</si>
  <si>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</si>
  <si>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</si>
  <si>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</si>
  <si>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</si>
  <si>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</si>
  <si>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</si>
  <si>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</si>
  <si>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</si>
  <si>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</si>
  <si>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</si>
  <si>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笹原 顕雄</t>
    <rPh sb="0" eb="2">
      <t>ササハラ</t>
    </rPh>
    <phoneticPr fontId="5"/>
  </si>
  <si>
    <t>小笠原諸島振興開発特別措置法
第７条及び第８条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</si>
  <si>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t>
  </si>
  <si>
    <t>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rPh sb="0" eb="3">
      <t>オガサワラ</t>
    </rPh>
    <rPh sb="3" eb="5">
      <t>ショトウ</t>
    </rPh>
    <rPh sb="5" eb="7">
      <t>シンコウ</t>
    </rPh>
    <rPh sb="7" eb="9">
      <t>カイハツ</t>
    </rPh>
    <rPh sb="9" eb="11">
      <t>トクベツ</t>
    </rPh>
    <rPh sb="11" eb="14">
      <t>ソチホウ</t>
    </rPh>
    <rPh sb="15" eb="16">
      <t>クニ</t>
    </rPh>
    <rPh sb="17" eb="19">
      <t>サクテイ</t>
    </rPh>
    <rPh sb="21" eb="24">
      <t>オガサワラ</t>
    </rPh>
    <rPh sb="24" eb="26">
      <t>ショトウ</t>
    </rPh>
    <rPh sb="26" eb="28">
      <t>シンコウ</t>
    </rPh>
    <rPh sb="28" eb="30">
      <t>カイハツ</t>
    </rPh>
    <rPh sb="30" eb="32">
      <t>キホン</t>
    </rPh>
    <rPh sb="32" eb="34">
      <t>ホウシン</t>
    </rPh>
    <rPh sb="34" eb="35">
      <t>オヨ</t>
    </rPh>
    <rPh sb="36" eb="38">
      <t>トウキョウ</t>
    </rPh>
    <rPh sb="38" eb="39">
      <t>ト</t>
    </rPh>
    <rPh sb="40" eb="42">
      <t>サクテイ</t>
    </rPh>
    <rPh sb="44" eb="47">
      <t>オガサワラ</t>
    </rPh>
    <rPh sb="47" eb="49">
      <t>ショトウ</t>
    </rPh>
    <rPh sb="49" eb="51">
      <t>シンコウ</t>
    </rPh>
    <rPh sb="51" eb="53">
      <t>カイハツ</t>
    </rPh>
    <rPh sb="53" eb="55">
      <t>ケイカク</t>
    </rPh>
    <rPh sb="56" eb="57">
      <t>モト</t>
    </rPh>
    <rPh sb="60" eb="62">
      <t>カクシュ</t>
    </rPh>
    <rPh sb="62" eb="64">
      <t>シンコウ</t>
    </rPh>
    <rPh sb="64" eb="66">
      <t>カイハツ</t>
    </rPh>
    <rPh sb="66" eb="68">
      <t>ジギョウ</t>
    </rPh>
    <rPh sb="69" eb="71">
      <t>ジッシ</t>
    </rPh>
    <rPh sb="75" eb="76">
      <t>ナド</t>
    </rPh>
    <rPh sb="80" eb="83">
      <t>オガサワラ</t>
    </rPh>
    <rPh sb="83" eb="85">
      <t>ショトウ</t>
    </rPh>
    <rPh sb="89" eb="91">
      <t>キソ</t>
    </rPh>
    <rPh sb="91" eb="93">
      <t>ジョウケン</t>
    </rPh>
    <rPh sb="94" eb="96">
      <t>カイゼン</t>
    </rPh>
    <rPh sb="96" eb="97">
      <t>ナラ</t>
    </rPh>
    <rPh sb="99" eb="101">
      <t>トクセイ</t>
    </rPh>
    <rPh sb="102" eb="103">
      <t>ソク</t>
    </rPh>
    <rPh sb="105" eb="107">
      <t>シンコウ</t>
    </rPh>
    <rPh sb="107" eb="109">
      <t>カイハツ</t>
    </rPh>
    <rPh sb="110" eb="111">
      <t>ハカ</t>
    </rPh>
    <rPh sb="118" eb="120">
      <t>キトウ</t>
    </rPh>
    <rPh sb="121" eb="123">
      <t>キボウ</t>
    </rPh>
    <rPh sb="125" eb="126">
      <t>キュウ</t>
    </rPh>
    <rPh sb="126" eb="128">
      <t>トウミン</t>
    </rPh>
    <rPh sb="129" eb="131">
      <t>キトウ</t>
    </rPh>
    <rPh sb="132" eb="134">
      <t>ソクシン</t>
    </rPh>
    <rPh sb="139" eb="142">
      <t>オガサワラ</t>
    </rPh>
    <rPh sb="142" eb="144">
      <t>ショトウ</t>
    </rPh>
    <rPh sb="145" eb="148">
      <t>ジリツテキ</t>
    </rPh>
    <rPh sb="148" eb="150">
      <t>ハッテン</t>
    </rPh>
    <rPh sb="151" eb="153">
      <t>ジュウミン</t>
    </rPh>
    <rPh sb="154" eb="156">
      <t>セイカツ</t>
    </rPh>
    <rPh sb="157" eb="159">
      <t>アンテイ</t>
    </rPh>
    <rPh sb="159" eb="160">
      <t>オヨ</t>
    </rPh>
    <rPh sb="161" eb="163">
      <t>フクシ</t>
    </rPh>
    <rPh sb="164" eb="166">
      <t>コウジョウ</t>
    </rPh>
    <rPh sb="166" eb="167">
      <t>ナラ</t>
    </rPh>
    <rPh sb="169" eb="172">
      <t>オガサワラ</t>
    </rPh>
    <rPh sb="172" eb="174">
      <t>ショトウ</t>
    </rPh>
    <rPh sb="178" eb="180">
      <t>テイジュウ</t>
    </rPh>
    <rPh sb="181" eb="183">
      <t>ソクシン</t>
    </rPh>
    <rPh sb="184" eb="185">
      <t>ハカ</t>
    </rPh>
    <phoneticPr fontId="5"/>
  </si>
  <si>
    <t>1　小笠原諸島振興開発の基本となる方向性を検討するための国の直轄調査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農業・水産業振興（1/2）、観光振興（1/2）、②生活基盤施設等整備費補助：道路整備（3/5）、生活環境施設等整備（1/2））</t>
    <phoneticPr fontId="5"/>
  </si>
  <si>
    <t>-</t>
  </si>
  <si>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</si>
  <si>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</si>
  <si>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</si>
  <si>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</si>
  <si>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</si>
  <si>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平成30年度末時点の小笠原村の住民基本台帳登録人口（外国人除く）2,500人以上</t>
  </si>
  <si>
    <t>小笠原村の総人口</t>
  </si>
  <si>
    <t>人</t>
    <rPh sb="0" eb="1">
      <t>ニン</t>
    </rPh>
    <phoneticPr fontId="5"/>
  </si>
  <si>
    <t>-</t>
    <phoneticPr fontId="5"/>
  </si>
  <si>
    <t>平成29年度政策チェックアップ評価書</t>
    <rPh sb="0" eb="2">
      <t>ヘイセイ</t>
    </rPh>
    <rPh sb="4" eb="6">
      <t>ネンド</t>
    </rPh>
    <rPh sb="6" eb="8">
      <t>セイサク</t>
    </rPh>
    <rPh sb="15" eb="18">
      <t>ヒョウカショ</t>
    </rPh>
    <phoneticPr fontId="5"/>
  </si>
  <si>
    <t>-</t>
    <phoneticPr fontId="5"/>
  </si>
  <si>
    <t>平成30年度末時点の小笠原村の総所得金額61億1184万円以上
※人口増のベースとなる指標</t>
  </si>
  <si>
    <t>小笠原村の総所得金額</t>
  </si>
  <si>
    <t>東京都　小笠原諸島振興開発計画（平成２６年度～平成３０年度）</t>
  </si>
  <si>
    <t>百万円</t>
    <rPh sb="0" eb="2">
      <t>ヒャクマン</t>
    </rPh>
    <rPh sb="2" eb="3">
      <t>エン</t>
    </rPh>
    <phoneticPr fontId="5"/>
  </si>
  <si>
    <t>平成30年度の小笠原村の農業生産額131.7百万円以上
※総所得額増を図るための産業振興の指標</t>
  </si>
  <si>
    <t>小笠原村の農業生産額</t>
  </si>
  <si>
    <t>百万円</t>
    <rPh sb="0" eb="2">
      <t>ヒャクマン</t>
    </rPh>
    <rPh sb="2" eb="3">
      <t>エン</t>
    </rPh>
    <phoneticPr fontId="5"/>
  </si>
  <si>
    <t>平成30年度の小笠原村の入り込み客数32,900人以上
※総所得額増を図るための産業振興の指標</t>
  </si>
  <si>
    <t>小笠原村の入り込み客数</t>
  </si>
  <si>
    <t>平成30年度の小笠原村の漁獲量510ｔ以上
※総所得額増を図るための産業振興の指標</t>
  </si>
  <si>
    <t>小笠原村の漁獲量</t>
  </si>
  <si>
    <t>t</t>
  </si>
  <si>
    <t>人</t>
    <rPh sb="0" eb="1">
      <t>ニン</t>
    </rPh>
    <phoneticPr fontId="5"/>
  </si>
  <si>
    <t>-</t>
    <phoneticPr fontId="5"/>
  </si>
  <si>
    <t>事業の実施件数</t>
    <rPh sb="0" eb="2">
      <t>ジギョウ</t>
    </rPh>
    <rPh sb="3" eb="5">
      <t>ジッシ</t>
    </rPh>
    <rPh sb="5" eb="7">
      <t>ケンスウ</t>
    </rPh>
    <phoneticPr fontId="5"/>
  </si>
  <si>
    <t>執行額／件数　　　　　　　　　　　　　</t>
    <rPh sb="0" eb="2">
      <t>シッコウ</t>
    </rPh>
    <rPh sb="2" eb="3">
      <t>ガク</t>
    </rPh>
    <rPh sb="4" eb="6">
      <t>ケンスウ</t>
    </rPh>
    <phoneticPr fontId="5"/>
  </si>
  <si>
    <t>1,408/65</t>
    <phoneticPr fontId="5"/>
  </si>
  <si>
    <t>1,464/70</t>
    <phoneticPr fontId="5"/>
  </si>
  <si>
    <t>件</t>
    <rPh sb="0" eb="1">
      <t>ケン</t>
    </rPh>
    <phoneticPr fontId="5"/>
  </si>
  <si>
    <t>百万円</t>
    <rPh sb="0" eb="3">
      <t>ヒャクマンエン</t>
    </rPh>
    <phoneticPr fontId="5"/>
  </si>
  <si>
    <t>百万円/件</t>
  </si>
  <si>
    <t>10　国土の総合的な利用、整備及び保全、国土に関する情報の整備</t>
    <phoneticPr fontId="5"/>
  </si>
  <si>
    <t>39　離島等の振興を図る</t>
    <phoneticPr fontId="5"/>
  </si>
  <si>
    <t>小笠原村の総人口</t>
    <phoneticPr fontId="5"/>
  </si>
  <si>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</si>
  <si>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</si>
  <si>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</si>
  <si>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</si>
  <si>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</si>
  <si>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無</t>
  </si>
  <si>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</si>
  <si>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</si>
  <si>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</si>
  <si>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</si>
  <si>
    <t>工法等の比較検討を行い、適切な手段を選定している。</t>
    <phoneticPr fontId="5"/>
  </si>
  <si>
    <t>事業完了後に提出される事業実績報告書等により確認している。</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</si>
  <si>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</si>
  <si>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182.183.184</t>
    <phoneticPr fontId="5"/>
  </si>
  <si>
    <t>98.99.100</t>
    <phoneticPr fontId="5"/>
  </si>
  <si>
    <t>102.103.104</t>
    <phoneticPr fontId="5"/>
  </si>
  <si>
    <t>403</t>
    <phoneticPr fontId="5"/>
  </si>
  <si>
    <t>387</t>
    <phoneticPr fontId="5"/>
  </si>
  <si>
    <t>404</t>
    <phoneticPr fontId="5"/>
  </si>
  <si>
    <t>421</t>
    <phoneticPr fontId="5"/>
  </si>
  <si>
    <t>411</t>
    <phoneticPr fontId="5"/>
  </si>
  <si>
    <t>請負</t>
    <phoneticPr fontId="5"/>
  </si>
  <si>
    <t xml:space="preserve">小笠原諸島振興開発基本方針の基礎資料とするための調査・分析を実施
</t>
    <phoneticPr fontId="5"/>
  </si>
  <si>
    <t>小笠原諸島振興開発費補助金</t>
    <phoneticPr fontId="5"/>
  </si>
  <si>
    <t>診療所運営</t>
    <phoneticPr fontId="5"/>
  </si>
  <si>
    <t>小笠原諸島振興開発事業費補助</t>
    <phoneticPr fontId="5"/>
  </si>
  <si>
    <t>港湾整備、農業・水産業基盤整備、農業・水産業振興、観光振興、道路整備、生活環境施設等整備</t>
    <phoneticPr fontId="5"/>
  </si>
  <si>
    <t>随意契約
（企画競争）</t>
    <rPh sb="0" eb="2">
      <t>ズイイ</t>
    </rPh>
    <rPh sb="2" eb="4">
      <t>ケイヤク</t>
    </rPh>
    <rPh sb="6" eb="8">
      <t>キカク</t>
    </rPh>
    <rPh sb="8" eb="10">
      <t>キョウソウ</t>
    </rPh>
    <phoneticPr fontId="5"/>
  </si>
  <si>
    <t>（株）オフィス・コラボ</t>
    <phoneticPr fontId="5"/>
  </si>
  <si>
    <t>小笠原諸島振興開発基本方針の基礎資料とするための調査・分析を実施</t>
    <phoneticPr fontId="5"/>
  </si>
  <si>
    <t>小笠原村</t>
    <phoneticPr fontId="5"/>
  </si>
  <si>
    <t>小笠原諸島振興開発費補助金（診療所運営)</t>
    <phoneticPr fontId="5"/>
  </si>
  <si>
    <t>補助金等交付</t>
  </si>
  <si>
    <t>東京都</t>
    <phoneticPr fontId="5"/>
  </si>
  <si>
    <t>小笠原諸島振興開発費補助金（病害虫防除、各種調査)</t>
    <phoneticPr fontId="5"/>
  </si>
  <si>
    <t>東京都</t>
    <phoneticPr fontId="5"/>
  </si>
  <si>
    <t>小笠原諸島振興開発事業費補助（港湾整備、農業・水産業基盤整備、農業・水産業振興、観光振興、道路整備、生活環境施設等整備)</t>
    <phoneticPr fontId="5"/>
  </si>
  <si>
    <t>小笠原村</t>
    <phoneticPr fontId="5"/>
  </si>
  <si>
    <t>小笠原諸島振興開発事業費補助（道路整備、生活環境施設等整備)</t>
    <phoneticPr fontId="5"/>
  </si>
  <si>
    <t>1,282/58</t>
    <phoneticPr fontId="5"/>
  </si>
  <si>
    <t>A.（株）オフィス・コラボ</t>
    <rPh sb="3" eb="4">
      <t>カブ</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</si>
  <si>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</si>
  <si>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</si>
  <si>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t>
    <phoneticPr fontId="5"/>
  </si>
  <si>
    <t>-</t>
    <phoneticPr fontId="5"/>
  </si>
  <si>
    <t>　小笠原諸島振興開発特別措置法の趣旨を踏まえ、引き続き、関係団体と連携し、事業目的に沿った効果的な事業執行に努める。</t>
    <rPh sb="16" eb="18">
      <t>シュシ</t>
    </rPh>
    <rPh sb="19" eb="20">
      <t>フ</t>
    </rPh>
    <rPh sb="23" eb="24">
      <t>ヒ</t>
    </rPh>
    <rPh sb="25" eb="26">
      <t>ツヅ</t>
    </rPh>
    <rPh sb="28" eb="30">
      <t>カンケイ</t>
    </rPh>
    <rPh sb="30" eb="32">
      <t>ダンタイ</t>
    </rPh>
    <rPh sb="33" eb="35">
      <t>レンケイ</t>
    </rPh>
    <rPh sb="49" eb="51">
      <t>ジギョウ</t>
    </rPh>
    <rPh sb="51" eb="53">
      <t>シッコウ</t>
    </rPh>
    <rPh sb="54" eb="55">
      <t>ツト</t>
    </rPh>
    <phoneticPr fontId="5"/>
  </si>
  <si>
    <t>小笠原諸島振興開発特別措置法第六条に基づき東京都が策定した小笠原諸島振興開発計画</t>
    <rPh sb="0" eb="3">
      <t>オガサワラ</t>
    </rPh>
    <rPh sb="3" eb="5">
      <t>ショトウ</t>
    </rPh>
    <rPh sb="5" eb="7">
      <t>シンコウ</t>
    </rPh>
    <rPh sb="7" eb="9">
      <t>カイハツ</t>
    </rPh>
    <rPh sb="9" eb="11">
      <t>トクベツ</t>
    </rPh>
    <rPh sb="11" eb="14">
      <t>ソチホウ</t>
    </rPh>
    <rPh sb="15" eb="16">
      <t>6</t>
    </rPh>
    <rPh sb="21" eb="24">
      <t>トウキョウト</t>
    </rPh>
    <rPh sb="29" eb="32">
      <t>オガサワラ</t>
    </rPh>
    <rPh sb="32" eb="34">
      <t>ショトウ</t>
    </rPh>
    <rPh sb="34" eb="36">
      <t>シンコウ</t>
    </rPh>
    <rPh sb="36" eb="38">
      <t>カイハツ</t>
    </rPh>
    <rPh sb="38" eb="40">
      <t>ケイカク</t>
    </rPh>
    <phoneticPr fontId="5"/>
  </si>
  <si>
    <t>執行額及び契約件数により変動するが、過去の実績と同水準である。（百万円単位で四捨五入して22百万円）</t>
    <phoneticPr fontId="5"/>
  </si>
  <si>
    <t>1,906/55</t>
    <phoneticPr fontId="5"/>
  </si>
  <si>
    <t>-</t>
    <phoneticPr fontId="5"/>
  </si>
  <si>
    <t>引き続き、東京都や小笠原村のニーズをよく把握・分析し、他部局等とも連携し、施設整備に係る経費の年度間の平準化が図られるよう検討すべき。</t>
    <rPh sb="0" eb="1">
      <t>ヒ</t>
    </rPh>
    <rPh sb="2" eb="3">
      <t>ツヅ</t>
    </rPh>
    <rPh sb="5" eb="8">
      <t>トウキョウト</t>
    </rPh>
    <rPh sb="9" eb="13">
      <t>オガサワラムラ</t>
    </rPh>
    <rPh sb="20" eb="22">
      <t>ハアク</t>
    </rPh>
    <rPh sb="23" eb="25">
      <t>ブンセキ</t>
    </rPh>
    <rPh sb="27" eb="29">
      <t>タブ</t>
    </rPh>
    <rPh sb="29" eb="30">
      <t>キョク</t>
    </rPh>
    <rPh sb="30" eb="31">
      <t>トウ</t>
    </rPh>
    <rPh sb="33" eb="35">
      <t>レンケイ</t>
    </rPh>
    <rPh sb="37" eb="39">
      <t>シセツ</t>
    </rPh>
    <rPh sb="39" eb="41">
      <t>セイビ</t>
    </rPh>
    <rPh sb="42" eb="43">
      <t>カカ</t>
    </rPh>
    <rPh sb="44" eb="46">
      <t>ケイヒ</t>
    </rPh>
    <rPh sb="47" eb="49">
      <t>ネンド</t>
    </rPh>
    <rPh sb="49" eb="50">
      <t>カン</t>
    </rPh>
    <rPh sb="51" eb="54">
      <t>ヘイジュンカ</t>
    </rPh>
    <rPh sb="55" eb="56">
      <t>ハカ</t>
    </rPh>
    <rPh sb="61" eb="63">
      <t>ケントウ</t>
    </rPh>
    <phoneticPr fontId="5"/>
  </si>
  <si>
    <t>「新しい日本のための優先課題推進枠」300
　地元ニーズを踏まえ、津波浸水予想区域内にある保育施設の移転に向けた移転先の斜面対策工事等のほか、老朽化している小中学校建て替えに向けた基本設計等により概算要求額が増加した。
百万円以下を四捨五入しているため、「予算額・執行額」欄と誤差が生じている。</t>
    <rPh sb="34" eb="36">
      <t>ツナミ</t>
    </rPh>
    <rPh sb="36" eb="38">
      <t>シンスイ</t>
    </rPh>
    <rPh sb="38" eb="40">
      <t>ヨソウ</t>
    </rPh>
    <rPh sb="40" eb="43">
      <t>クイキナイ</t>
    </rPh>
    <rPh sb="46" eb="48">
      <t>ホイク</t>
    </rPh>
    <rPh sb="48" eb="50">
      <t>シセツ</t>
    </rPh>
    <rPh sb="51" eb="53">
      <t>イテン</t>
    </rPh>
    <rPh sb="54" eb="55">
      <t>ム</t>
    </rPh>
    <rPh sb="57" eb="60">
      <t>イテンサキ</t>
    </rPh>
    <rPh sb="61" eb="63">
      <t>シャメン</t>
    </rPh>
    <rPh sb="63" eb="65">
      <t>タイサク</t>
    </rPh>
    <rPh sb="65" eb="67">
      <t>コウジ</t>
    </rPh>
    <rPh sb="67" eb="68">
      <t>ナド</t>
    </rPh>
    <rPh sb="72" eb="75">
      <t>ロウキュウカ</t>
    </rPh>
    <rPh sb="79" eb="83">
      <t>ショウチュウガッコウ</t>
    </rPh>
    <rPh sb="83" eb="84">
      <t>タ</t>
    </rPh>
    <rPh sb="85" eb="86">
      <t>カ</t>
    </rPh>
    <rPh sb="88" eb="89">
      <t>ム</t>
    </rPh>
    <rPh sb="91" eb="93">
      <t>キホン</t>
    </rPh>
    <rPh sb="93" eb="95">
      <t>セッケイ</t>
    </rPh>
    <rPh sb="95" eb="96">
      <t>ナド</t>
    </rPh>
    <phoneticPr fontId="5"/>
  </si>
  <si>
    <t>-</t>
    <phoneticPr fontId="5"/>
  </si>
  <si>
    <t>執行等改善</t>
  </si>
  <si>
    <t>概算要求に当たっては、東京都や小笠原村からの意見を十分聴取した上で、今後の事業費も含め精査を行い、政策目標達成に向けて、特に緊急性・重要性が高い事業に重点化を行った。</t>
    <rPh sb="5" eb="6">
      <t>ア</t>
    </rPh>
    <rPh sb="22" eb="24">
      <t>イケン</t>
    </rPh>
    <rPh sb="34" eb="36">
      <t>コンゴ</t>
    </rPh>
    <rPh sb="37" eb="40">
      <t>ジギョウヒ</t>
    </rPh>
    <rPh sb="41" eb="42">
      <t>フク</t>
    </rPh>
    <rPh sb="43" eb="45">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</si>
</sst>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201704</xdr:colOff>
      <xdr:row>764</xdr:row>
      <xdr:rowOff>89648</xdr:rowOff>
    </xdr:from>
    <xdr:to>
      <xdr:col>21</xdr:col>
      <xdr:colOff>201704</xdr:colOff>
      <xdr:row>765</xdr:row>
      <xdr:rowOff>268943</xdr:rowOff>
    </xdr:to>
    <xdr:cxnSp macro="">
      <xdr:nvCxnSpPr>
        <xdr:cNvPr id="3" name="直線コネクタ 2"/>
        <xdr:cNvCxnSpPr/>
      </xdr:nvCxnSpPr>
      <xdr:spPr>
        <a:xfrm>
          <a:off x="4402229" y="54696473"/>
          <a:ext cx="0" cy="5317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765</xdr:row>
      <xdr:rowOff>268943</xdr:rowOff>
    </xdr:from>
    <xdr:to>
      <xdr:col>25</xdr:col>
      <xdr:colOff>76718</xdr:colOff>
      <xdr:row>765</xdr:row>
      <xdr:rowOff>268943</xdr:rowOff>
    </xdr:to>
    <xdr:cxnSp macro="">
      <xdr:nvCxnSpPr>
        <xdr:cNvPr id="4" name="直線コネクタ 3"/>
        <xdr:cNvCxnSpPr/>
      </xdr:nvCxnSpPr>
      <xdr:spPr>
        <a:xfrm>
          <a:off x="4400551" y="552281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742</xdr:row>
      <xdr:rowOff>0</xdr:rowOff>
    </xdr:from>
    <xdr:to>
      <xdr:col>18</xdr:col>
      <xdr:colOff>142941</xdr:colOff>
      <xdr:row>743</xdr:row>
      <xdr:rowOff>170206</xdr:rowOff>
    </xdr:to>
    <xdr:sp macro="" textlink="">
      <xdr:nvSpPr>
        <xdr:cNvPr id="5" name="正方形/長方形 4"/>
        <xdr:cNvSpPr/>
      </xdr:nvSpPr>
      <xdr:spPr>
        <a:xfrm>
          <a:off x="1600200" y="46853475"/>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1,282</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745</xdr:row>
      <xdr:rowOff>257735</xdr:rowOff>
    </xdr:from>
    <xdr:to>
      <xdr:col>43</xdr:col>
      <xdr:colOff>142941</xdr:colOff>
      <xdr:row>747</xdr:row>
      <xdr:rowOff>80559</xdr:rowOff>
    </xdr:to>
    <xdr:sp macro="" textlink="">
      <xdr:nvSpPr>
        <xdr:cNvPr id="6" name="正方形/長方形 5"/>
        <xdr:cNvSpPr/>
      </xdr:nvSpPr>
      <xdr:spPr>
        <a:xfrm>
          <a:off x="6600825" y="48168485"/>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a:t>
          </a:r>
          <a:r>
            <a:rPr lang="ja-JP" altLang="ja-JP" sz="1000">
              <a:solidFill>
                <a:schemeClr val="tx1"/>
              </a:solidFill>
              <a:effectLst/>
              <a:latin typeface="+mn-lt"/>
              <a:ea typeface="+mn-ea"/>
              <a:cs typeface="+mn-cs"/>
            </a:rPr>
            <a:t>（</a:t>
          </a:r>
          <a:r>
            <a:rPr kumimoji="1" lang="ja-JP" altLang="en-US" sz="1000">
              <a:solidFill>
                <a:sysClr val="windowText" lastClr="000000"/>
              </a:solidFill>
              <a:latin typeface="+mn-ea"/>
              <a:ea typeface="+mn-ea"/>
            </a:rPr>
            <a:t>株）オフィス・コラボ</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747</xdr:row>
      <xdr:rowOff>123263</xdr:rowOff>
    </xdr:from>
    <xdr:to>
      <xdr:col>43</xdr:col>
      <xdr:colOff>142941</xdr:colOff>
      <xdr:row>749</xdr:row>
      <xdr:rowOff>205946</xdr:rowOff>
    </xdr:to>
    <xdr:sp macro="" textlink="">
      <xdr:nvSpPr>
        <xdr:cNvPr id="7" name="大かっこ 6"/>
        <xdr:cNvSpPr/>
      </xdr:nvSpPr>
      <xdr:spPr>
        <a:xfrm>
          <a:off x="6796216" y="47194783"/>
          <a:ext cx="2202401" cy="777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小笠原諸島振興開発基本方針の基礎資料とするための調査・分析を実施</a:t>
          </a:r>
        </a:p>
      </xdr:txBody>
    </xdr:sp>
    <xdr:clientData/>
  </xdr:twoCellAnchor>
  <xdr:twoCellAnchor>
    <xdr:from>
      <xdr:col>17</xdr:col>
      <xdr:colOff>0</xdr:colOff>
      <xdr:row>752</xdr:row>
      <xdr:rowOff>112058</xdr:rowOff>
    </xdr:from>
    <xdr:to>
      <xdr:col>27</xdr:col>
      <xdr:colOff>142941</xdr:colOff>
      <xdr:row>753</xdr:row>
      <xdr:rowOff>282265</xdr:rowOff>
    </xdr:to>
    <xdr:sp macro="" textlink="">
      <xdr:nvSpPr>
        <xdr:cNvPr id="8" name="正方形/長方形 7"/>
        <xdr:cNvSpPr/>
      </xdr:nvSpPr>
      <xdr:spPr>
        <a:xfrm>
          <a:off x="3400425" y="50489783"/>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134</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754</xdr:row>
      <xdr:rowOff>6725</xdr:rowOff>
    </xdr:from>
    <xdr:to>
      <xdr:col>27</xdr:col>
      <xdr:colOff>154147</xdr:colOff>
      <xdr:row>756</xdr:row>
      <xdr:rowOff>103960</xdr:rowOff>
    </xdr:to>
    <xdr:sp macro="" textlink="">
      <xdr:nvSpPr>
        <xdr:cNvPr id="9" name="大かっこ 8"/>
        <xdr:cNvSpPr/>
      </xdr:nvSpPr>
      <xdr:spPr>
        <a:xfrm>
          <a:off x="3411631" y="51089300"/>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758</xdr:row>
      <xdr:rowOff>291353</xdr:rowOff>
    </xdr:from>
    <xdr:to>
      <xdr:col>27</xdr:col>
      <xdr:colOff>142941</xdr:colOff>
      <xdr:row>760</xdr:row>
      <xdr:rowOff>114176</xdr:rowOff>
    </xdr:to>
    <xdr:sp macro="" textlink="">
      <xdr:nvSpPr>
        <xdr:cNvPr id="10" name="正方形/長方形 9"/>
        <xdr:cNvSpPr/>
      </xdr:nvSpPr>
      <xdr:spPr>
        <a:xfrm>
          <a:off x="3400425" y="52783628"/>
          <a:ext cx="2143191" cy="5276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1,136</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760</xdr:row>
      <xdr:rowOff>180413</xdr:rowOff>
    </xdr:from>
    <xdr:to>
      <xdr:col>27</xdr:col>
      <xdr:colOff>142941</xdr:colOff>
      <xdr:row>764</xdr:row>
      <xdr:rowOff>50885</xdr:rowOff>
    </xdr:to>
    <xdr:sp macro="" textlink="">
      <xdr:nvSpPr>
        <xdr:cNvPr id="11" name="大かっこ 10"/>
        <xdr:cNvSpPr/>
      </xdr:nvSpPr>
      <xdr:spPr>
        <a:xfrm>
          <a:off x="3400425" y="53377538"/>
          <a:ext cx="2143191" cy="1280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767</xdr:row>
      <xdr:rowOff>89646</xdr:rowOff>
    </xdr:from>
    <xdr:to>
      <xdr:col>27</xdr:col>
      <xdr:colOff>142941</xdr:colOff>
      <xdr:row>768</xdr:row>
      <xdr:rowOff>260664</xdr:rowOff>
    </xdr:to>
    <xdr:sp macro="" textlink="">
      <xdr:nvSpPr>
        <xdr:cNvPr id="14" name="正方形/長方形 13"/>
        <xdr:cNvSpPr/>
      </xdr:nvSpPr>
      <xdr:spPr>
        <a:xfrm>
          <a:off x="3400425" y="55753746"/>
          <a:ext cx="2143191" cy="5234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0.9</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300318</xdr:rowOff>
    </xdr:from>
    <xdr:to>
      <xdr:col>27</xdr:col>
      <xdr:colOff>142941</xdr:colOff>
      <xdr:row>769</xdr:row>
      <xdr:rowOff>313764</xdr:rowOff>
    </xdr:to>
    <xdr:sp macro="" textlink="">
      <xdr:nvSpPr>
        <xdr:cNvPr id="15" name="大かっこ 14"/>
        <xdr:cNvSpPr/>
      </xdr:nvSpPr>
      <xdr:spPr>
        <a:xfrm>
          <a:off x="3400425" y="56316843"/>
          <a:ext cx="2143191" cy="365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a:t>
          </a:r>
        </a:p>
      </xdr:txBody>
    </xdr:sp>
    <xdr:clientData/>
  </xdr:twoCellAnchor>
  <xdr:twoCellAnchor>
    <xdr:from>
      <xdr:col>25</xdr:col>
      <xdr:colOff>44824</xdr:colOff>
      <xdr:row>764</xdr:row>
      <xdr:rowOff>324971</xdr:rowOff>
    </xdr:from>
    <xdr:to>
      <xdr:col>38</xdr:col>
      <xdr:colOff>0</xdr:colOff>
      <xdr:row>766</xdr:row>
      <xdr:rowOff>324968</xdr:rowOff>
    </xdr:to>
    <xdr:sp macro="" textlink="">
      <xdr:nvSpPr>
        <xdr:cNvPr id="16" name="正方形/長方形 15"/>
        <xdr:cNvSpPr/>
      </xdr:nvSpPr>
      <xdr:spPr>
        <a:xfrm>
          <a:off x="5045449" y="54931796"/>
          <a:ext cx="2555501" cy="7048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240,303,000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240,303,000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743</xdr:row>
      <xdr:rowOff>170205</xdr:rowOff>
    </xdr:from>
    <xdr:to>
      <xdr:col>33</xdr:col>
      <xdr:colOff>0</xdr:colOff>
      <xdr:row>746</xdr:row>
      <xdr:rowOff>169147</xdr:rowOff>
    </xdr:to>
    <xdr:cxnSp macro="">
      <xdr:nvCxnSpPr>
        <xdr:cNvPr id="17" name="カギ線コネクタ 16"/>
        <xdr:cNvCxnSpPr>
          <a:stCxn id="5" idx="2"/>
          <a:endCxn id="6" idx="1"/>
        </xdr:cNvCxnSpPr>
      </xdr:nvCxnSpPr>
      <xdr:spPr>
        <a:xfrm rot="16200000" flipH="1">
          <a:off x="4108202" y="45939699"/>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753</xdr:row>
      <xdr:rowOff>23470</xdr:rowOff>
    </xdr:to>
    <xdr:cxnSp macro="">
      <xdr:nvCxnSpPr>
        <xdr:cNvPr id="18" name="カギ線コネクタ 17"/>
        <xdr:cNvCxnSpPr>
          <a:stCxn id="5" idx="2"/>
          <a:endCxn id="8" idx="1"/>
        </xdr:cNvCxnSpPr>
      </xdr:nvCxnSpPr>
      <xdr:spPr>
        <a:xfrm rot="16200000" flipH="1">
          <a:off x="1347353" y="48700548"/>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759</xdr:row>
      <xdr:rowOff>202765</xdr:rowOff>
    </xdr:to>
    <xdr:cxnSp macro="">
      <xdr:nvCxnSpPr>
        <xdr:cNvPr id="19" name="カギ線コネクタ 18"/>
        <xdr:cNvCxnSpPr>
          <a:stCxn id="5" idx="2"/>
          <a:endCxn id="10" idx="1"/>
        </xdr:cNvCxnSpPr>
      </xdr:nvCxnSpPr>
      <xdr:spPr>
        <a:xfrm rot="16200000" flipH="1">
          <a:off x="200431" y="49847470"/>
          <a:ext cx="5671360"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768</xdr:row>
      <xdr:rowOff>1463</xdr:rowOff>
    </xdr:to>
    <xdr:cxnSp macro="">
      <xdr:nvCxnSpPr>
        <xdr:cNvPr id="20" name="カギ線コネクタ 19"/>
        <xdr:cNvCxnSpPr>
          <a:stCxn id="5" idx="2"/>
          <a:endCxn id="14" idx="1"/>
        </xdr:cNvCxnSpPr>
      </xdr:nvCxnSpPr>
      <xdr:spPr>
        <a:xfrm rot="16200000" flipH="1">
          <a:off x="-1284831" y="51332732"/>
          <a:ext cx="8641883"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744</xdr:row>
      <xdr:rowOff>280147</xdr:rowOff>
    </xdr:from>
    <xdr:to>
      <xdr:col>44</xdr:col>
      <xdr:colOff>134471</xdr:colOff>
      <xdr:row>745</xdr:row>
      <xdr:rowOff>246529</xdr:rowOff>
    </xdr:to>
    <xdr:sp macro="" textlink="">
      <xdr:nvSpPr>
        <xdr:cNvPr id="22" name="正方形/長方形 21"/>
        <xdr:cNvSpPr/>
      </xdr:nvSpPr>
      <xdr:spPr>
        <a:xfrm>
          <a:off x="6612031" y="47838472"/>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757</xdr:row>
      <xdr:rowOff>313764</xdr:rowOff>
    </xdr:from>
    <xdr:to>
      <xdr:col>28</xdr:col>
      <xdr:colOff>123265</xdr:colOff>
      <xdr:row>758</xdr:row>
      <xdr:rowOff>280146</xdr:rowOff>
    </xdr:to>
    <xdr:sp macro="" textlink="">
      <xdr:nvSpPr>
        <xdr:cNvPr id="24" name="正方形/長方形 23"/>
        <xdr:cNvSpPr/>
      </xdr:nvSpPr>
      <xdr:spPr>
        <a:xfrm>
          <a:off x="3400425" y="52453614"/>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80683</xdr:colOff>
      <xdr:row>756</xdr:row>
      <xdr:rowOff>190501</xdr:rowOff>
    </xdr:from>
    <xdr:to>
      <xdr:col>31</xdr:col>
      <xdr:colOff>49977</xdr:colOff>
      <xdr:row>758</xdr:row>
      <xdr:rowOff>35736</xdr:rowOff>
    </xdr:to>
    <xdr:sp macro="" textlink="">
      <xdr:nvSpPr>
        <xdr:cNvPr id="25" name="正方形/長方形 24"/>
        <xdr:cNvSpPr/>
      </xdr:nvSpPr>
      <xdr:spPr>
        <a:xfrm>
          <a:off x="2681008" y="51977926"/>
          <a:ext cx="3569744" cy="55008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751</xdr:row>
      <xdr:rowOff>134471</xdr:rowOff>
    </xdr:from>
    <xdr:to>
      <xdr:col>28</xdr:col>
      <xdr:colOff>123265</xdr:colOff>
      <xdr:row>752</xdr:row>
      <xdr:rowOff>100852</xdr:rowOff>
    </xdr:to>
    <xdr:sp macro="" textlink="">
      <xdr:nvSpPr>
        <xdr:cNvPr id="26" name="正方形/長方形 25"/>
        <xdr:cNvSpPr/>
      </xdr:nvSpPr>
      <xdr:spPr>
        <a:xfrm>
          <a:off x="3400425" y="50159771"/>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764</xdr:row>
      <xdr:rowOff>33619</xdr:rowOff>
    </xdr:from>
    <xdr:to>
      <xdr:col>37</xdr:col>
      <xdr:colOff>0</xdr:colOff>
      <xdr:row>765</xdr:row>
      <xdr:rowOff>0</xdr:rowOff>
    </xdr:to>
    <xdr:sp macro="" textlink="">
      <xdr:nvSpPr>
        <xdr:cNvPr id="27" name="正方形/長方形 26"/>
        <xdr:cNvSpPr/>
      </xdr:nvSpPr>
      <xdr:spPr>
        <a:xfrm>
          <a:off x="5079066" y="54640444"/>
          <a:ext cx="2321859"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750</xdr:row>
      <xdr:rowOff>6725</xdr:rowOff>
    </xdr:from>
    <xdr:to>
      <xdr:col>31</xdr:col>
      <xdr:colOff>45491</xdr:colOff>
      <xdr:row>751</xdr:row>
      <xdr:rowOff>199343</xdr:rowOff>
    </xdr:to>
    <xdr:sp macro="" textlink="">
      <xdr:nvSpPr>
        <xdr:cNvPr id="28" name="正方形/長方形 27"/>
        <xdr:cNvSpPr/>
      </xdr:nvSpPr>
      <xdr:spPr>
        <a:xfrm>
          <a:off x="2676522" y="49679600"/>
          <a:ext cx="3569744" cy="54504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4" zoomScaleNormal="75" zoomScaleSheetLayoutView="74" zoomScalePageLayoutView="85" workbookViewId="0">
      <selection activeCell="U901" sqref="U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412</v>
      </c>
      <c r="AT2" s="217"/>
      <c r="AU2" s="217"/>
      <c r="AV2" s="49" t="str">
        <f>IF(AW2="", "", "-")</f>
        <v/>
      </c>
      <c r="AW2" s="394"/>
      <c r="AX2" s="394"/>
    </row>
    <row r="3" spans="1:50" ht="21" customHeight="1" thickBot="1" x14ac:dyDescent="0.2">
      <c r="A3" s="520" t="s">
        <v>542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568</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144</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571</v>
      </c>
      <c r="AF5" s="714"/>
      <c r="AG5" s="714"/>
      <c r="AH5" s="714"/>
      <c r="AI5" s="714"/>
      <c r="AJ5" s="714"/>
      <c r="AK5" s="714"/>
      <c r="AL5" s="714"/>
      <c r="AM5" s="714"/>
      <c r="AN5" s="714"/>
      <c r="AO5" s="714"/>
      <c r="AP5" s="715"/>
      <c r="AQ5" s="716" t="s">
        <v>572</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2" t="s">
        <v>514</v>
      </c>
      <c r="Z7" s="293"/>
      <c r="AA7" s="293"/>
      <c r="AB7" s="293"/>
      <c r="AC7" s="293"/>
      <c r="AD7" s="393"/>
      <c r="AE7" s="380" t="s">
        <v>659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378</v>
      </c>
      <c r="B8" s="827"/>
      <c r="C8" s="827"/>
      <c r="D8" s="827"/>
      <c r="E8" s="827"/>
      <c r="F8" s="828"/>
      <c r="G8" s="220" t="str">
        <f>入力規則等!A28</f>
        <v>海洋政策、観光立国、地方創生</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2" t="s">
        <v>23</v>
      </c>
      <c r="B9" s="143"/>
      <c r="C9" s="143"/>
      <c r="D9" s="143"/>
      <c r="E9" s="143"/>
      <c r="F9" s="143"/>
      <c r="G9" s="569" t="s">
        <v>575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576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533</v>
      </c>
      <c r="Q12" s="295"/>
      <c r="R12" s="295"/>
      <c r="S12" s="295"/>
      <c r="T12" s="295"/>
      <c r="U12" s="295"/>
      <c r="V12" s="296"/>
      <c r="W12" s="300" t="s">
        <v>530</v>
      </c>
      <c r="X12" s="295"/>
      <c r="Y12" s="295"/>
      <c r="Z12" s="295"/>
      <c r="AA12" s="295"/>
      <c r="AB12" s="295"/>
      <c r="AC12" s="296"/>
      <c r="AD12" s="300" t="s">
        <v>525</v>
      </c>
      <c r="AE12" s="295"/>
      <c r="AF12" s="295"/>
      <c r="AG12" s="295"/>
      <c r="AH12" s="295"/>
      <c r="AI12" s="295"/>
      <c r="AJ12" s="296"/>
      <c r="AK12" s="300" t="s">
        <v>518</v>
      </c>
      <c r="AL12" s="295"/>
      <c r="AM12" s="295"/>
      <c r="AN12" s="295"/>
      <c r="AO12" s="295"/>
      <c r="AP12" s="295"/>
      <c r="AQ12" s="296"/>
      <c r="AR12" s="300" t="s">
        <v>516</v>
      </c>
      <c r="AS12" s="295"/>
      <c r="AT12" s="295"/>
      <c r="AU12" s="295"/>
      <c r="AV12" s="295"/>
      <c r="AW12" s="295"/>
      <c r="AX12" s="738"/>
    </row>
    <row r="13" spans="1:50" ht="21" customHeight="1" x14ac:dyDescent="0.15">
      <c r="A13" s="139"/>
      <c r="B13" s="140"/>
      <c r="C13" s="140"/>
      <c r="D13" s="140"/>
      <c r="E13" s="140"/>
      <c r="F13" s="141"/>
      <c r="G13" s="739" t="s">
        <v>6</v>
      </c>
      <c r="H13" s="740"/>
      <c r="I13" s="632" t="s">
        <v>7</v>
      </c>
      <c r="J13" s="633"/>
      <c r="K13" s="633"/>
      <c r="L13" s="633"/>
      <c r="M13" s="633"/>
      <c r="N13" s="633"/>
      <c r="O13" s="634"/>
      <c r="P13" s="105">
        <v>1064</v>
      </c>
      <c r="Q13" s="106"/>
      <c r="R13" s="106"/>
      <c r="S13" s="106"/>
      <c r="T13" s="106"/>
      <c r="U13" s="106"/>
      <c r="V13" s="107"/>
      <c r="W13" s="105">
        <v>1064</v>
      </c>
      <c r="X13" s="106"/>
      <c r="Y13" s="106"/>
      <c r="Z13" s="106"/>
      <c r="AA13" s="106"/>
      <c r="AB13" s="106"/>
      <c r="AC13" s="107"/>
      <c r="AD13" s="105">
        <v>1063</v>
      </c>
      <c r="AE13" s="106"/>
      <c r="AF13" s="106"/>
      <c r="AG13" s="106"/>
      <c r="AH13" s="106"/>
      <c r="AI13" s="106"/>
      <c r="AJ13" s="107"/>
      <c r="AK13" s="105">
        <v>1081</v>
      </c>
      <c r="AL13" s="106"/>
      <c r="AM13" s="106"/>
      <c r="AN13" s="106"/>
      <c r="AO13" s="106"/>
      <c r="AP13" s="106"/>
      <c r="AQ13" s="107"/>
      <c r="AR13" s="102">
        <v>1259</v>
      </c>
      <c r="AS13" s="103"/>
      <c r="AT13" s="103"/>
      <c r="AU13" s="103"/>
      <c r="AV13" s="103"/>
      <c r="AW13" s="103"/>
      <c r="AX13" s="391"/>
    </row>
    <row r="14" spans="1:50" ht="21" customHeight="1" x14ac:dyDescent="0.15">
      <c r="A14" s="139"/>
      <c r="B14" s="140"/>
      <c r="C14" s="140"/>
      <c r="D14" s="140"/>
      <c r="E14" s="140"/>
      <c r="F14" s="141"/>
      <c r="G14" s="741"/>
      <c r="H14" s="742"/>
      <c r="I14" s="572" t="s">
        <v>8</v>
      </c>
      <c r="J14" s="626"/>
      <c r="K14" s="626"/>
      <c r="L14" s="626"/>
      <c r="M14" s="626"/>
      <c r="N14" s="626"/>
      <c r="O14" s="627"/>
      <c r="P14" s="105">
        <v>480</v>
      </c>
      <c r="Q14" s="106"/>
      <c r="R14" s="106"/>
      <c r="S14" s="106"/>
      <c r="T14" s="106"/>
      <c r="U14" s="106"/>
      <c r="V14" s="107"/>
      <c r="W14" s="105">
        <v>480</v>
      </c>
      <c r="X14" s="106"/>
      <c r="Y14" s="106"/>
      <c r="Z14" s="106"/>
      <c r="AA14" s="106"/>
      <c r="AB14" s="106"/>
      <c r="AC14" s="107"/>
      <c r="AD14" s="105">
        <v>480</v>
      </c>
      <c r="AE14" s="106"/>
      <c r="AF14" s="106"/>
      <c r="AG14" s="106"/>
      <c r="AH14" s="106"/>
      <c r="AI14" s="106"/>
      <c r="AJ14" s="107"/>
      <c r="AK14" s="105"/>
      <c r="AL14" s="106"/>
      <c r="AM14" s="106"/>
      <c r="AN14" s="106"/>
      <c r="AO14" s="106"/>
      <c r="AP14" s="106"/>
      <c r="AQ14" s="107"/>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105">
        <v>496</v>
      </c>
      <c r="Q15" s="106"/>
      <c r="R15" s="106"/>
      <c r="S15" s="106"/>
      <c r="T15" s="106"/>
      <c r="U15" s="106"/>
      <c r="V15" s="107"/>
      <c r="W15" s="105">
        <v>607</v>
      </c>
      <c r="X15" s="106"/>
      <c r="Y15" s="106"/>
      <c r="Z15" s="106"/>
      <c r="AA15" s="106"/>
      <c r="AB15" s="106"/>
      <c r="AC15" s="107"/>
      <c r="AD15" s="105">
        <v>649</v>
      </c>
      <c r="AE15" s="106"/>
      <c r="AF15" s="106"/>
      <c r="AG15" s="106"/>
      <c r="AH15" s="106"/>
      <c r="AI15" s="106"/>
      <c r="AJ15" s="107"/>
      <c r="AK15" s="105">
        <v>825</v>
      </c>
      <c r="AL15" s="106"/>
      <c r="AM15" s="106"/>
      <c r="AN15" s="106"/>
      <c r="AO15" s="106"/>
      <c r="AP15" s="106"/>
      <c r="AQ15" s="107"/>
      <c r="AR15" s="105"/>
      <c r="AS15" s="106"/>
      <c r="AT15" s="106"/>
      <c r="AU15" s="106"/>
      <c r="AV15" s="106"/>
      <c r="AW15" s="106"/>
      <c r="AX15" s="625"/>
    </row>
    <row r="16" spans="1:50" ht="21" customHeight="1" x14ac:dyDescent="0.15">
      <c r="A16" s="139"/>
      <c r="B16" s="140"/>
      <c r="C16" s="140"/>
      <c r="D16" s="140"/>
      <c r="E16" s="140"/>
      <c r="F16" s="141"/>
      <c r="G16" s="741"/>
      <c r="H16" s="742"/>
      <c r="I16" s="572" t="s">
        <v>52</v>
      </c>
      <c r="J16" s="573"/>
      <c r="K16" s="573"/>
      <c r="L16" s="573"/>
      <c r="M16" s="573"/>
      <c r="N16" s="573"/>
      <c r="O16" s="574"/>
      <c r="P16" s="105">
        <v>-607</v>
      </c>
      <c r="Q16" s="106"/>
      <c r="R16" s="106"/>
      <c r="S16" s="106"/>
      <c r="T16" s="106"/>
      <c r="U16" s="106"/>
      <c r="V16" s="107"/>
      <c r="W16" s="105">
        <v>-649</v>
      </c>
      <c r="X16" s="106"/>
      <c r="Y16" s="106"/>
      <c r="Z16" s="106"/>
      <c r="AA16" s="106"/>
      <c r="AB16" s="106"/>
      <c r="AC16" s="107"/>
      <c r="AD16" s="105">
        <v>-825</v>
      </c>
      <c r="AE16" s="106"/>
      <c r="AF16" s="106"/>
      <c r="AG16" s="106"/>
      <c r="AH16" s="106"/>
      <c r="AI16" s="106"/>
      <c r="AJ16" s="107"/>
      <c r="AK16" s="105"/>
      <c r="AL16" s="106"/>
      <c r="AM16" s="106"/>
      <c r="AN16" s="106"/>
      <c r="AO16" s="106"/>
      <c r="AP16" s="106"/>
      <c r="AQ16" s="107"/>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105" t="s">
        <v>577</v>
      </c>
      <c r="Q17" s="106"/>
      <c r="R17" s="106"/>
      <c r="S17" s="106"/>
      <c r="T17" s="106"/>
      <c r="U17" s="106"/>
      <c r="V17" s="107"/>
      <c r="W17" s="105" t="s">
        <v>577</v>
      </c>
      <c r="X17" s="106"/>
      <c r="Y17" s="106"/>
      <c r="Z17" s="106"/>
      <c r="AA17" s="106"/>
      <c r="AB17" s="106"/>
      <c r="AC17" s="107"/>
      <c r="AD17" s="105" t="s">
        <v>577</v>
      </c>
      <c r="AE17" s="106"/>
      <c r="AF17" s="106"/>
      <c r="AG17" s="106"/>
      <c r="AH17" s="106"/>
      <c r="AI17" s="106"/>
      <c r="AJ17" s="107"/>
      <c r="AK17" s="105"/>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43"/>
      <c r="H18" s="744"/>
      <c r="I18" s="731" t="s">
        <v>20</v>
      </c>
      <c r="J18" s="732"/>
      <c r="K18" s="732"/>
      <c r="L18" s="732"/>
      <c r="M18" s="732"/>
      <c r="N18" s="732"/>
      <c r="O18" s="733"/>
      <c r="P18" s="111">
        <f>SUM(P13:V17)</f>
        <v>1433</v>
      </c>
      <c r="Q18" s="112"/>
      <c r="R18" s="112"/>
      <c r="S18" s="112"/>
      <c r="T18" s="112"/>
      <c r="U18" s="112"/>
      <c r="V18" s="113"/>
      <c r="W18" s="111">
        <f>SUM(W13:AC17)</f>
        <v>1502</v>
      </c>
      <c r="X18" s="112"/>
      <c r="Y18" s="112"/>
      <c r="Z18" s="112"/>
      <c r="AA18" s="112"/>
      <c r="AB18" s="112"/>
      <c r="AC18" s="113"/>
      <c r="AD18" s="111">
        <f>SUM(AD13:AJ17)</f>
        <v>1367</v>
      </c>
      <c r="AE18" s="112"/>
      <c r="AF18" s="112"/>
      <c r="AG18" s="112"/>
      <c r="AH18" s="112"/>
      <c r="AI18" s="112"/>
      <c r="AJ18" s="113"/>
      <c r="AK18" s="111">
        <f>SUM(AK13:AQ17)</f>
        <v>1906</v>
      </c>
      <c r="AL18" s="112"/>
      <c r="AM18" s="112"/>
      <c r="AN18" s="112"/>
      <c r="AO18" s="112"/>
      <c r="AP18" s="112"/>
      <c r="AQ18" s="113"/>
      <c r="AR18" s="111">
        <f>SUM(AR13:AX17)</f>
        <v>1259</v>
      </c>
      <c r="AS18" s="112"/>
      <c r="AT18" s="112"/>
      <c r="AU18" s="112"/>
      <c r="AV18" s="112"/>
      <c r="AW18" s="112"/>
      <c r="AX18" s="534"/>
    </row>
    <row r="19" spans="1:50" ht="24.75" customHeight="1" x14ac:dyDescent="0.15">
      <c r="A19" s="139"/>
      <c r="B19" s="140"/>
      <c r="C19" s="140"/>
      <c r="D19" s="140"/>
      <c r="E19" s="140"/>
      <c r="F19" s="141"/>
      <c r="G19" s="532" t="s">
        <v>9</v>
      </c>
      <c r="H19" s="533"/>
      <c r="I19" s="533"/>
      <c r="J19" s="533"/>
      <c r="K19" s="533"/>
      <c r="L19" s="533"/>
      <c r="M19" s="533"/>
      <c r="N19" s="533"/>
      <c r="O19" s="533"/>
      <c r="P19" s="105">
        <v>1408</v>
      </c>
      <c r="Q19" s="106"/>
      <c r="R19" s="106"/>
      <c r="S19" s="106"/>
      <c r="T19" s="106"/>
      <c r="U19" s="106"/>
      <c r="V19" s="107"/>
      <c r="W19" s="105">
        <v>1465</v>
      </c>
      <c r="X19" s="106"/>
      <c r="Y19" s="106"/>
      <c r="Z19" s="106"/>
      <c r="AA19" s="106"/>
      <c r="AB19" s="106"/>
      <c r="AC19" s="107"/>
      <c r="AD19" s="105">
        <v>1282</v>
      </c>
      <c r="AE19" s="106"/>
      <c r="AF19" s="106"/>
      <c r="AG19" s="106"/>
      <c r="AH19" s="106"/>
      <c r="AI19" s="106"/>
      <c r="AJ19" s="107"/>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0.98255408234473129</v>
      </c>
      <c r="Q20" s="536"/>
      <c r="R20" s="536"/>
      <c r="S20" s="536"/>
      <c r="T20" s="536"/>
      <c r="U20" s="536"/>
      <c r="V20" s="536"/>
      <c r="W20" s="536">
        <f t="shared" ref="W20" si="0">IF(W18=0, "-", SUM(W19)/W18)</f>
        <v>0.97536617842876161</v>
      </c>
      <c r="X20" s="536"/>
      <c r="Y20" s="536"/>
      <c r="Z20" s="536"/>
      <c r="AA20" s="536"/>
      <c r="AB20" s="536"/>
      <c r="AC20" s="536"/>
      <c r="AD20" s="536">
        <f t="shared" ref="AD20" si="1">IF(AD18=0, "-", SUM(AD19)/AD18)</f>
        <v>0.93782004389173368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477</v>
      </c>
      <c r="H21" s="927"/>
      <c r="I21" s="927"/>
      <c r="J21" s="927"/>
      <c r="K21" s="927"/>
      <c r="L21" s="927"/>
      <c r="M21" s="927"/>
      <c r="N21" s="927"/>
      <c r="O21" s="927"/>
      <c r="P21" s="536">
        <f>IF(P19=0, "-", SUM(P19)/SUM(P13,P14))</f>
        <v>0.91191709844559588</v>
      </c>
      <c r="Q21" s="536"/>
      <c r="R21" s="536"/>
      <c r="S21" s="536"/>
      <c r="T21" s="536"/>
      <c r="U21" s="536"/>
      <c r="V21" s="536"/>
      <c r="W21" s="536">
        <f t="shared" ref="W21" si="2">IF(W19=0, "-", SUM(W19)/SUM(W13,W14))</f>
        <v>0.94883419689119175</v>
      </c>
      <c r="X21" s="536"/>
      <c r="Y21" s="536"/>
      <c r="Z21" s="536"/>
      <c r="AA21" s="536"/>
      <c r="AB21" s="536"/>
      <c r="AC21" s="536"/>
      <c r="AD21" s="536">
        <f t="shared" ref="AD21" si="3">IF(AD19=0, "-", SUM(AD19)/SUM(AD13,AD14))</f>
        <v>0.83084899546338298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558</v>
      </c>
      <c r="B22" s="196"/>
      <c r="C22" s="196"/>
      <c r="D22" s="196"/>
      <c r="E22" s="196"/>
      <c r="F22" s="197"/>
      <c r="G22" s="180" t="s">
        <v>456</v>
      </c>
      <c r="H22" s="181"/>
      <c r="I22" s="181"/>
      <c r="J22" s="181"/>
      <c r="K22" s="181"/>
      <c r="L22" s="181"/>
      <c r="M22" s="181"/>
      <c r="N22" s="181"/>
      <c r="O22" s="182"/>
      <c r="P22" s="204" t="s">
        <v>519</v>
      </c>
      <c r="Q22" s="181"/>
      <c r="R22" s="181"/>
      <c r="S22" s="181"/>
      <c r="T22" s="181"/>
      <c r="U22" s="181"/>
      <c r="V22" s="182"/>
      <c r="W22" s="204" t="s">
        <v>515</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102">
        <v>930</v>
      </c>
      <c r="Q23" s="103"/>
      <c r="R23" s="103"/>
      <c r="S23" s="103"/>
      <c r="T23" s="103"/>
      <c r="U23" s="103"/>
      <c r="V23" s="104"/>
      <c r="W23" s="102">
        <v>1105</v>
      </c>
      <c r="X23" s="103"/>
      <c r="Y23" s="103"/>
      <c r="Z23" s="103"/>
      <c r="AA23" s="103"/>
      <c r="AB23" s="103"/>
      <c r="AC23" s="104"/>
      <c r="AD23" s="206" t="s">
        <v>664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105">
        <v>137</v>
      </c>
      <c r="Q24" s="106"/>
      <c r="R24" s="106"/>
      <c r="S24" s="106"/>
      <c r="T24" s="106"/>
      <c r="U24" s="106"/>
      <c r="V24" s="107"/>
      <c r="W24" s="105">
        <v>139</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580</v>
      </c>
      <c r="H25" s="187"/>
      <c r="I25" s="187"/>
      <c r="J25" s="187"/>
      <c r="K25" s="187"/>
      <c r="L25" s="187"/>
      <c r="M25" s="187"/>
      <c r="N25" s="187"/>
      <c r="O25" s="188"/>
      <c r="P25" s="105">
        <v>12</v>
      </c>
      <c r="Q25" s="106"/>
      <c r="R25" s="106"/>
      <c r="S25" s="106"/>
      <c r="T25" s="106"/>
      <c r="U25" s="106"/>
      <c r="V25" s="107"/>
      <c r="W25" s="105">
        <v>14</v>
      </c>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581</v>
      </c>
      <c r="H26" s="187"/>
      <c r="I26" s="187"/>
      <c r="J26" s="187"/>
      <c r="K26" s="187"/>
      <c r="L26" s="187"/>
      <c r="M26" s="187"/>
      <c r="N26" s="187"/>
      <c r="O26" s="188"/>
      <c r="P26" s="105">
        <v>1</v>
      </c>
      <c r="Q26" s="106"/>
      <c r="R26" s="106"/>
      <c r="S26" s="106"/>
      <c r="T26" s="106"/>
      <c r="U26" s="106"/>
      <c r="V26" s="107"/>
      <c r="W26" s="105">
        <v>1</v>
      </c>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582</v>
      </c>
      <c r="H27" s="187"/>
      <c r="I27" s="187"/>
      <c r="J27" s="187"/>
      <c r="K27" s="187"/>
      <c r="L27" s="187"/>
      <c r="M27" s="187"/>
      <c r="N27" s="187"/>
      <c r="O27" s="188"/>
      <c r="P27" s="105">
        <v>0.3</v>
      </c>
      <c r="Q27" s="106"/>
      <c r="R27" s="106"/>
      <c r="S27" s="106"/>
      <c r="T27" s="106"/>
      <c r="U27" s="106"/>
      <c r="V27" s="107"/>
      <c r="W27" s="105">
        <v>0.3</v>
      </c>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1">
        <f>P29-SUM(P23:P27)</f>
        <v>0.70000000000004547</v>
      </c>
      <c r="Q28" s="112"/>
      <c r="R28" s="112"/>
      <c r="S28" s="112"/>
      <c r="T28" s="112"/>
      <c r="U28" s="112"/>
      <c r="V28" s="113"/>
      <c r="W28" s="111">
        <f>W29-SUM(W23:W27)</f>
        <v>0.70000000000004547</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5">
        <f>AK13</f>
        <v>1081</v>
      </c>
      <c r="Q29" s="106"/>
      <c r="R29" s="106"/>
      <c r="S29" s="106"/>
      <c r="T29" s="106"/>
      <c r="U29" s="106"/>
      <c r="V29" s="107"/>
      <c r="W29" s="224">
        <v>1260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472</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534</v>
      </c>
      <c r="AF30" s="384"/>
      <c r="AG30" s="384"/>
      <c r="AH30" s="385"/>
      <c r="AI30" s="383" t="s">
        <v>531</v>
      </c>
      <c r="AJ30" s="384"/>
      <c r="AK30" s="384"/>
      <c r="AL30" s="385"/>
      <c r="AM30" s="386" t="s">
        <v>526</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c r="AR31" s="133"/>
      <c r="AS31" s="134" t="s">
        <v>355</v>
      </c>
      <c r="AT31" s="169"/>
      <c r="AU31" s="268">
        <v>30</v>
      </c>
      <c r="AV31" s="268"/>
      <c r="AW31" s="376" t="s">
        <v>300</v>
      </c>
      <c r="AX31" s="377"/>
    </row>
    <row r="32" spans="1:50" ht="23.25" customHeight="1" x14ac:dyDescent="0.15">
      <c r="A32" s="512"/>
      <c r="B32" s="510"/>
      <c r="C32" s="510"/>
      <c r="D32" s="510"/>
      <c r="E32" s="510"/>
      <c r="F32" s="511"/>
      <c r="G32" s="537" t="s">
        <v>583</v>
      </c>
      <c r="H32" s="538"/>
      <c r="I32" s="538"/>
      <c r="J32" s="538"/>
      <c r="K32" s="538"/>
      <c r="L32" s="538"/>
      <c r="M32" s="538"/>
      <c r="N32" s="538"/>
      <c r="O32" s="539"/>
      <c r="P32" s="158" t="s">
        <v>584</v>
      </c>
      <c r="Q32" s="158"/>
      <c r="R32" s="158"/>
      <c r="S32" s="158"/>
      <c r="T32" s="158"/>
      <c r="U32" s="158"/>
      <c r="V32" s="158"/>
      <c r="W32" s="158"/>
      <c r="X32" s="228"/>
      <c r="Y32" s="335" t="s">
        <v>12</v>
      </c>
      <c r="Z32" s="546"/>
      <c r="AA32" s="547"/>
      <c r="AB32" s="548" t="s">
        <v>585</v>
      </c>
      <c r="AC32" s="548"/>
      <c r="AD32" s="548"/>
      <c r="AE32" s="361">
        <v>2528</v>
      </c>
      <c r="AF32" s="362"/>
      <c r="AG32" s="362"/>
      <c r="AH32" s="362"/>
      <c r="AI32" s="361">
        <v>2585</v>
      </c>
      <c r="AJ32" s="362"/>
      <c r="AK32" s="362"/>
      <c r="AL32" s="362"/>
      <c r="AM32" s="361">
        <v>2589</v>
      </c>
      <c r="AN32" s="362"/>
      <c r="AO32" s="362"/>
      <c r="AP32" s="362"/>
      <c r="AQ32" s="108" t="s">
        <v>586</v>
      </c>
      <c r="AR32" s="109"/>
      <c r="AS32" s="109"/>
      <c r="AT32" s="110"/>
      <c r="AU32" s="362">
        <v>2615</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585</v>
      </c>
      <c r="AC33" s="519"/>
      <c r="AD33" s="519"/>
      <c r="AE33" s="361">
        <v>2500</v>
      </c>
      <c r="AF33" s="362"/>
      <c r="AG33" s="362"/>
      <c r="AH33" s="362"/>
      <c r="AI33" s="361">
        <v>2500</v>
      </c>
      <c r="AJ33" s="362"/>
      <c r="AK33" s="362"/>
      <c r="AL33" s="362"/>
      <c r="AM33" s="361">
        <v>2500</v>
      </c>
      <c r="AN33" s="362"/>
      <c r="AO33" s="362"/>
      <c r="AP33" s="362"/>
      <c r="AQ33" s="108" t="s">
        <v>586</v>
      </c>
      <c r="AR33" s="109"/>
      <c r="AS33" s="109"/>
      <c r="AT33" s="110"/>
      <c r="AU33" s="362">
        <v>2500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3"/>
      <c r="Y34" s="300" t="s">
        <v>13</v>
      </c>
      <c r="Z34" s="295"/>
      <c r="AA34" s="296"/>
      <c r="AB34" s="494" t="s">
        <v>301</v>
      </c>
      <c r="AC34" s="494"/>
      <c r="AD34" s="494"/>
      <c r="AE34" s="361">
        <v>101</v>
      </c>
      <c r="AF34" s="362"/>
      <c r="AG34" s="362"/>
      <c r="AH34" s="362"/>
      <c r="AI34" s="361">
        <v>103</v>
      </c>
      <c r="AJ34" s="362"/>
      <c r="AK34" s="362"/>
      <c r="AL34" s="362"/>
      <c r="AM34" s="361">
        <v>105</v>
      </c>
      <c r="AN34" s="362"/>
      <c r="AO34" s="362"/>
      <c r="AP34" s="362"/>
      <c r="AQ34" s="108" t="s">
        <v>586</v>
      </c>
      <c r="AR34" s="109"/>
      <c r="AS34" s="109"/>
      <c r="AT34" s="110"/>
      <c r="AU34" s="362" t="s">
        <v>588</v>
      </c>
      <c r="AV34" s="362"/>
      <c r="AW34" s="362"/>
      <c r="AX34" s="364"/>
    </row>
    <row r="35" spans="1:50" ht="23.25" customHeight="1" x14ac:dyDescent="0.15">
      <c r="A35" s="897" t="s">
        <v>504</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8" t="s">
        <v>472</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534</v>
      </c>
      <c r="AF37" s="366"/>
      <c r="AG37" s="366"/>
      <c r="AH37" s="367"/>
      <c r="AI37" s="365" t="s">
        <v>531</v>
      </c>
      <c r="AJ37" s="366"/>
      <c r="AK37" s="366"/>
      <c r="AL37" s="367"/>
      <c r="AM37" s="372" t="s">
        <v>526</v>
      </c>
      <c r="AN37" s="372"/>
      <c r="AO37" s="372"/>
      <c r="AP37" s="365"/>
      <c r="AQ37" s="264" t="s">
        <v>354</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c r="AR38" s="133"/>
      <c r="AS38" s="134" t="s">
        <v>355</v>
      </c>
      <c r="AT38" s="169"/>
      <c r="AU38" s="268">
        <v>30</v>
      </c>
      <c r="AV38" s="268"/>
      <c r="AW38" s="376" t="s">
        <v>300</v>
      </c>
      <c r="AX38" s="377"/>
    </row>
    <row r="39" spans="1:50" ht="23.25" customHeight="1" x14ac:dyDescent="0.15">
      <c r="A39" s="512"/>
      <c r="B39" s="510"/>
      <c r="C39" s="510"/>
      <c r="D39" s="510"/>
      <c r="E39" s="510"/>
      <c r="F39" s="511"/>
      <c r="G39" s="537" t="s">
        <v>589</v>
      </c>
      <c r="H39" s="538"/>
      <c r="I39" s="538"/>
      <c r="J39" s="538"/>
      <c r="K39" s="538"/>
      <c r="L39" s="538"/>
      <c r="M39" s="538"/>
      <c r="N39" s="538"/>
      <c r="O39" s="539"/>
      <c r="P39" s="158" t="s">
        <v>590</v>
      </c>
      <c r="Q39" s="158"/>
      <c r="R39" s="158"/>
      <c r="S39" s="158"/>
      <c r="T39" s="158"/>
      <c r="U39" s="158"/>
      <c r="V39" s="158"/>
      <c r="W39" s="158"/>
      <c r="X39" s="228"/>
      <c r="Y39" s="335" t="s">
        <v>12</v>
      </c>
      <c r="Z39" s="546"/>
      <c r="AA39" s="547"/>
      <c r="AB39" s="548" t="s">
        <v>592</v>
      </c>
      <c r="AC39" s="548"/>
      <c r="AD39" s="548"/>
      <c r="AE39" s="361">
        <v>6288.4</v>
      </c>
      <c r="AF39" s="362"/>
      <c r="AG39" s="362"/>
      <c r="AH39" s="362"/>
      <c r="AI39" s="361">
        <v>6599.4</v>
      </c>
      <c r="AJ39" s="362"/>
      <c r="AK39" s="362"/>
      <c r="AL39" s="362"/>
      <c r="AM39" s="361">
        <v>6563.2</v>
      </c>
      <c r="AN39" s="362"/>
      <c r="AO39" s="362"/>
      <c r="AP39" s="362"/>
      <c r="AQ39" s="108" t="s">
        <v>577</v>
      </c>
      <c r="AR39" s="109"/>
      <c r="AS39" s="109"/>
      <c r="AT39" s="110"/>
      <c r="AU39" s="362" t="s">
        <v>577</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592</v>
      </c>
      <c r="AC40" s="519"/>
      <c r="AD40" s="519"/>
      <c r="AE40" s="361">
        <v>6111.8</v>
      </c>
      <c r="AF40" s="362"/>
      <c r="AG40" s="362"/>
      <c r="AH40" s="362"/>
      <c r="AI40" s="361">
        <v>6111.8</v>
      </c>
      <c r="AJ40" s="362"/>
      <c r="AK40" s="362"/>
      <c r="AL40" s="362"/>
      <c r="AM40" s="361">
        <v>6111.8</v>
      </c>
      <c r="AN40" s="362"/>
      <c r="AO40" s="362"/>
      <c r="AP40" s="362"/>
      <c r="AQ40" s="108" t="s">
        <v>577</v>
      </c>
      <c r="AR40" s="109"/>
      <c r="AS40" s="109"/>
      <c r="AT40" s="110"/>
      <c r="AU40" s="362">
        <v>6111.84</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3"/>
      <c r="Y41" s="300" t="s">
        <v>13</v>
      </c>
      <c r="Z41" s="295"/>
      <c r="AA41" s="296"/>
      <c r="AB41" s="494" t="s">
        <v>301</v>
      </c>
      <c r="AC41" s="494"/>
      <c r="AD41" s="494"/>
      <c r="AE41" s="361">
        <v>103</v>
      </c>
      <c r="AF41" s="362"/>
      <c r="AG41" s="362"/>
      <c r="AH41" s="362"/>
      <c r="AI41" s="361">
        <v>108</v>
      </c>
      <c r="AJ41" s="362"/>
      <c r="AK41" s="362"/>
      <c r="AL41" s="362"/>
      <c r="AM41" s="361">
        <v>107</v>
      </c>
      <c r="AN41" s="362"/>
      <c r="AO41" s="362"/>
      <c r="AP41" s="362"/>
      <c r="AQ41" s="108" t="s">
        <v>577</v>
      </c>
      <c r="AR41" s="109"/>
      <c r="AS41" s="109"/>
      <c r="AT41" s="110"/>
      <c r="AU41" s="362" t="s">
        <v>577</v>
      </c>
      <c r="AV41" s="362"/>
      <c r="AW41" s="362"/>
      <c r="AX41" s="364"/>
    </row>
    <row r="42" spans="1:50" ht="23.25" customHeight="1" x14ac:dyDescent="0.15">
      <c r="A42" s="897" t="s">
        <v>504</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38" t="s">
        <v>472</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534</v>
      </c>
      <c r="AF44" s="366"/>
      <c r="AG44" s="366"/>
      <c r="AH44" s="367"/>
      <c r="AI44" s="365" t="s">
        <v>531</v>
      </c>
      <c r="AJ44" s="366"/>
      <c r="AK44" s="366"/>
      <c r="AL44" s="367"/>
      <c r="AM44" s="372" t="s">
        <v>526</v>
      </c>
      <c r="AN44" s="372"/>
      <c r="AO44" s="372"/>
      <c r="AP44" s="365"/>
      <c r="AQ44" s="264" t="s">
        <v>354</v>
      </c>
      <c r="AR44" s="265"/>
      <c r="AS44" s="265"/>
      <c r="AT44" s="266"/>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c r="AR45" s="133"/>
      <c r="AS45" s="134" t="s">
        <v>355</v>
      </c>
      <c r="AT45" s="169"/>
      <c r="AU45" s="268">
        <v>30</v>
      </c>
      <c r="AV45" s="268"/>
      <c r="AW45" s="376" t="s">
        <v>300</v>
      </c>
      <c r="AX45" s="377"/>
    </row>
    <row r="46" spans="1:50" ht="23.25" customHeight="1" x14ac:dyDescent="0.15">
      <c r="A46" s="512"/>
      <c r="B46" s="510"/>
      <c r="C46" s="510"/>
      <c r="D46" s="510"/>
      <c r="E46" s="510"/>
      <c r="F46" s="511"/>
      <c r="G46" s="537" t="s">
        <v>593</v>
      </c>
      <c r="H46" s="538"/>
      <c r="I46" s="538"/>
      <c r="J46" s="538"/>
      <c r="K46" s="538"/>
      <c r="L46" s="538"/>
      <c r="M46" s="538"/>
      <c r="N46" s="538"/>
      <c r="O46" s="539"/>
      <c r="P46" s="158" t="s">
        <v>594</v>
      </c>
      <c r="Q46" s="158"/>
      <c r="R46" s="158"/>
      <c r="S46" s="158"/>
      <c r="T46" s="158"/>
      <c r="U46" s="158"/>
      <c r="V46" s="158"/>
      <c r="W46" s="158"/>
      <c r="X46" s="228"/>
      <c r="Y46" s="335" t="s">
        <v>12</v>
      </c>
      <c r="Z46" s="546"/>
      <c r="AA46" s="547"/>
      <c r="AB46" s="548" t="s">
        <v>595</v>
      </c>
      <c r="AC46" s="548"/>
      <c r="AD46" s="548"/>
      <c r="AE46" s="361">
        <v>134.6</v>
      </c>
      <c r="AF46" s="362"/>
      <c r="AG46" s="362"/>
      <c r="AH46" s="362"/>
      <c r="AI46" s="361">
        <v>132.9</v>
      </c>
      <c r="AJ46" s="362"/>
      <c r="AK46" s="362"/>
      <c r="AL46" s="362"/>
      <c r="AM46" s="361" t="s">
        <v>602</v>
      </c>
      <c r="AN46" s="362"/>
      <c r="AO46" s="362"/>
      <c r="AP46" s="362"/>
      <c r="AQ46" s="108" t="s">
        <v>577</v>
      </c>
      <c r="AR46" s="109"/>
      <c r="AS46" s="109"/>
      <c r="AT46" s="110"/>
      <c r="AU46" s="362" t="s">
        <v>577</v>
      </c>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t="s">
        <v>595</v>
      </c>
      <c r="AC47" s="519"/>
      <c r="AD47" s="519"/>
      <c r="AE47" s="361">
        <v>131.69999999999999</v>
      </c>
      <c r="AF47" s="362"/>
      <c r="AG47" s="362"/>
      <c r="AH47" s="362"/>
      <c r="AI47" s="361">
        <v>131.69999999999999</v>
      </c>
      <c r="AJ47" s="362"/>
      <c r="AK47" s="362"/>
      <c r="AL47" s="362"/>
      <c r="AM47" s="361">
        <v>131.69999999999999</v>
      </c>
      <c r="AN47" s="362"/>
      <c r="AO47" s="362"/>
      <c r="AP47" s="362"/>
      <c r="AQ47" s="108" t="s">
        <v>577</v>
      </c>
      <c r="AR47" s="109"/>
      <c r="AS47" s="109"/>
      <c r="AT47" s="110"/>
      <c r="AU47" s="362">
        <v>131.69999999999999</v>
      </c>
      <c r="AV47" s="362"/>
      <c r="AW47" s="362"/>
      <c r="AX47" s="364"/>
    </row>
    <row r="48" spans="1:50" ht="23.25"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3"/>
      <c r="Y48" s="300" t="s">
        <v>13</v>
      </c>
      <c r="Z48" s="295"/>
      <c r="AA48" s="296"/>
      <c r="AB48" s="494" t="s">
        <v>301</v>
      </c>
      <c r="AC48" s="494"/>
      <c r="AD48" s="494"/>
      <c r="AE48" s="361">
        <v>102</v>
      </c>
      <c r="AF48" s="362"/>
      <c r="AG48" s="362"/>
      <c r="AH48" s="362"/>
      <c r="AI48" s="361">
        <v>101</v>
      </c>
      <c r="AJ48" s="362"/>
      <c r="AK48" s="362"/>
      <c r="AL48" s="362"/>
      <c r="AM48" s="361" t="s">
        <v>602</v>
      </c>
      <c r="AN48" s="362"/>
      <c r="AO48" s="362"/>
      <c r="AP48" s="362"/>
      <c r="AQ48" s="108" t="s">
        <v>577</v>
      </c>
      <c r="AR48" s="109"/>
      <c r="AS48" s="109"/>
      <c r="AT48" s="110"/>
      <c r="AU48" s="362" t="s">
        <v>577</v>
      </c>
      <c r="AV48" s="362"/>
      <c r="AW48" s="362"/>
      <c r="AX48" s="364"/>
    </row>
    <row r="49" spans="1:50" ht="23.25" customHeight="1" x14ac:dyDescent="0.15">
      <c r="A49" s="897" t="s">
        <v>504</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472</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534</v>
      </c>
      <c r="AF51" s="366"/>
      <c r="AG51" s="366"/>
      <c r="AH51" s="367"/>
      <c r="AI51" s="365" t="s">
        <v>531</v>
      </c>
      <c r="AJ51" s="366"/>
      <c r="AK51" s="366"/>
      <c r="AL51" s="367"/>
      <c r="AM51" s="372" t="s">
        <v>527</v>
      </c>
      <c r="AN51" s="372"/>
      <c r="AO51" s="372"/>
      <c r="AP51" s="365"/>
      <c r="AQ51" s="264" t="s">
        <v>354</v>
      </c>
      <c r="AR51" s="265"/>
      <c r="AS51" s="265"/>
      <c r="AT51" s="266"/>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3"/>
      <c r="AS52" s="134" t="s">
        <v>355</v>
      </c>
      <c r="AT52" s="169"/>
      <c r="AU52" s="268">
        <v>30</v>
      </c>
      <c r="AV52" s="268"/>
      <c r="AW52" s="376" t="s">
        <v>300</v>
      </c>
      <c r="AX52" s="377"/>
    </row>
    <row r="53" spans="1:50" ht="23.25" customHeight="1" x14ac:dyDescent="0.15">
      <c r="A53" s="512"/>
      <c r="B53" s="510"/>
      <c r="C53" s="510"/>
      <c r="D53" s="510"/>
      <c r="E53" s="510"/>
      <c r="F53" s="511"/>
      <c r="G53" s="537" t="s">
        <v>598</v>
      </c>
      <c r="H53" s="538"/>
      <c r="I53" s="538"/>
      <c r="J53" s="538"/>
      <c r="K53" s="538"/>
      <c r="L53" s="538"/>
      <c r="M53" s="538"/>
      <c r="N53" s="538"/>
      <c r="O53" s="539"/>
      <c r="P53" s="158" t="s">
        <v>599</v>
      </c>
      <c r="Q53" s="158"/>
      <c r="R53" s="158"/>
      <c r="S53" s="158"/>
      <c r="T53" s="158"/>
      <c r="U53" s="158"/>
      <c r="V53" s="158"/>
      <c r="W53" s="158"/>
      <c r="X53" s="228"/>
      <c r="Y53" s="335" t="s">
        <v>12</v>
      </c>
      <c r="Z53" s="546"/>
      <c r="AA53" s="547"/>
      <c r="AB53" s="548" t="s">
        <v>600</v>
      </c>
      <c r="AC53" s="548"/>
      <c r="AD53" s="548"/>
      <c r="AE53" s="361">
        <v>534</v>
      </c>
      <c r="AF53" s="362"/>
      <c r="AG53" s="362"/>
      <c r="AH53" s="362"/>
      <c r="AI53" s="361">
        <v>479</v>
      </c>
      <c r="AJ53" s="362"/>
      <c r="AK53" s="362"/>
      <c r="AL53" s="362"/>
      <c r="AM53" s="361" t="s">
        <v>602</v>
      </c>
      <c r="AN53" s="362"/>
      <c r="AO53" s="362"/>
      <c r="AP53" s="362"/>
      <c r="AQ53" s="108" t="s">
        <v>577</v>
      </c>
      <c r="AR53" s="109"/>
      <c r="AS53" s="109"/>
      <c r="AT53" s="110"/>
      <c r="AU53" s="362" t="s">
        <v>577</v>
      </c>
      <c r="AV53" s="362"/>
      <c r="AW53" s="362"/>
      <c r="AX53" s="364"/>
    </row>
    <row r="54" spans="1:50" ht="23.25"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600</v>
      </c>
      <c r="AC54" s="519"/>
      <c r="AD54" s="519"/>
      <c r="AE54" s="361">
        <v>510</v>
      </c>
      <c r="AF54" s="362"/>
      <c r="AG54" s="362"/>
      <c r="AH54" s="362"/>
      <c r="AI54" s="361">
        <v>510</v>
      </c>
      <c r="AJ54" s="362"/>
      <c r="AK54" s="362"/>
      <c r="AL54" s="362"/>
      <c r="AM54" s="361">
        <v>510</v>
      </c>
      <c r="AN54" s="362"/>
      <c r="AO54" s="362"/>
      <c r="AP54" s="362"/>
      <c r="AQ54" s="108" t="s">
        <v>577</v>
      </c>
      <c r="AR54" s="109"/>
      <c r="AS54" s="109"/>
      <c r="AT54" s="110"/>
      <c r="AU54" s="362">
        <v>510</v>
      </c>
      <c r="AV54" s="362"/>
      <c r="AW54" s="362"/>
      <c r="AX54" s="364"/>
    </row>
    <row r="55" spans="1:50" ht="23.25"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3"/>
      <c r="Y55" s="300" t="s">
        <v>13</v>
      </c>
      <c r="Z55" s="295"/>
      <c r="AA55" s="296"/>
      <c r="AB55" s="458" t="s">
        <v>14</v>
      </c>
      <c r="AC55" s="458"/>
      <c r="AD55" s="458"/>
      <c r="AE55" s="361">
        <v>105</v>
      </c>
      <c r="AF55" s="362"/>
      <c r="AG55" s="362"/>
      <c r="AH55" s="362"/>
      <c r="AI55" s="361">
        <v>94</v>
      </c>
      <c r="AJ55" s="362"/>
      <c r="AK55" s="362"/>
      <c r="AL55" s="362"/>
      <c r="AM55" s="361" t="s">
        <v>602</v>
      </c>
      <c r="AN55" s="362"/>
      <c r="AO55" s="362"/>
      <c r="AP55" s="362"/>
      <c r="AQ55" s="108" t="s">
        <v>577</v>
      </c>
      <c r="AR55" s="109"/>
      <c r="AS55" s="109"/>
      <c r="AT55" s="110"/>
      <c r="AU55" s="362" t="s">
        <v>577</v>
      </c>
      <c r="AV55" s="362"/>
      <c r="AW55" s="362"/>
      <c r="AX55" s="364"/>
    </row>
    <row r="56" spans="1:50" ht="23.25" customHeight="1" x14ac:dyDescent="0.15">
      <c r="A56" s="897" t="s">
        <v>504</v>
      </c>
      <c r="B56" s="898"/>
      <c r="C56" s="898"/>
      <c r="D56" s="898"/>
      <c r="E56" s="898"/>
      <c r="F56" s="899"/>
      <c r="G56" s="903" t="s">
        <v>591</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472</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535</v>
      </c>
      <c r="AF58" s="366"/>
      <c r="AG58" s="366"/>
      <c r="AH58" s="367"/>
      <c r="AI58" s="365" t="s">
        <v>531</v>
      </c>
      <c r="AJ58" s="366"/>
      <c r="AK58" s="366"/>
      <c r="AL58" s="367"/>
      <c r="AM58" s="372" t="s">
        <v>526</v>
      </c>
      <c r="AN58" s="372"/>
      <c r="AO58" s="372"/>
      <c r="AP58" s="365"/>
      <c r="AQ58" s="264" t="s">
        <v>354</v>
      </c>
      <c r="AR58" s="265"/>
      <c r="AS58" s="265"/>
      <c r="AT58" s="266"/>
      <c r="AU58" s="374" t="s">
        <v>253</v>
      </c>
      <c r="AV58" s="374"/>
      <c r="AW58" s="374"/>
      <c r="AX58" s="375"/>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3"/>
      <c r="AS59" s="134" t="s">
        <v>355</v>
      </c>
      <c r="AT59" s="169"/>
      <c r="AU59" s="268">
        <v>30</v>
      </c>
      <c r="AV59" s="268"/>
      <c r="AW59" s="376" t="s">
        <v>300</v>
      </c>
      <c r="AX59" s="377"/>
    </row>
    <row r="60" spans="1:50" ht="23.25" customHeight="1" x14ac:dyDescent="0.15">
      <c r="A60" s="512"/>
      <c r="B60" s="510"/>
      <c r="C60" s="510"/>
      <c r="D60" s="510"/>
      <c r="E60" s="510"/>
      <c r="F60" s="511"/>
      <c r="G60" s="537" t="s">
        <v>596</v>
      </c>
      <c r="H60" s="538"/>
      <c r="I60" s="538"/>
      <c r="J60" s="538"/>
      <c r="K60" s="538"/>
      <c r="L60" s="538"/>
      <c r="M60" s="538"/>
      <c r="N60" s="538"/>
      <c r="O60" s="539"/>
      <c r="P60" s="157" t="s">
        <v>597</v>
      </c>
      <c r="Q60" s="158"/>
      <c r="R60" s="158"/>
      <c r="S60" s="158"/>
      <c r="T60" s="158"/>
      <c r="U60" s="158"/>
      <c r="V60" s="158"/>
      <c r="W60" s="158"/>
      <c r="X60" s="228"/>
      <c r="Y60" s="335" t="s">
        <v>12</v>
      </c>
      <c r="Z60" s="546"/>
      <c r="AA60" s="547"/>
      <c r="AB60" s="548" t="s">
        <v>601</v>
      </c>
      <c r="AC60" s="548"/>
      <c r="AD60" s="548"/>
      <c r="AE60" s="361">
        <v>29766</v>
      </c>
      <c r="AF60" s="362"/>
      <c r="AG60" s="362"/>
      <c r="AH60" s="362"/>
      <c r="AI60" s="361">
        <v>30027</v>
      </c>
      <c r="AJ60" s="362"/>
      <c r="AK60" s="362"/>
      <c r="AL60" s="362"/>
      <c r="AM60" s="361">
        <v>32041</v>
      </c>
      <c r="AN60" s="362"/>
      <c r="AO60" s="362"/>
      <c r="AP60" s="362"/>
      <c r="AQ60" s="108" t="s">
        <v>577</v>
      </c>
      <c r="AR60" s="109"/>
      <c r="AS60" s="109"/>
      <c r="AT60" s="110"/>
      <c r="AU60" s="362" t="s">
        <v>577</v>
      </c>
      <c r="AV60" s="362"/>
      <c r="AW60" s="362"/>
      <c r="AX60" s="364"/>
    </row>
    <row r="61" spans="1:50" ht="23.25" customHeight="1" x14ac:dyDescent="0.15">
      <c r="A61" s="513"/>
      <c r="B61" s="514"/>
      <c r="C61" s="514"/>
      <c r="D61" s="514"/>
      <c r="E61" s="514"/>
      <c r="F61" s="515"/>
      <c r="G61" s="540"/>
      <c r="H61" s="541"/>
      <c r="I61" s="541"/>
      <c r="J61" s="541"/>
      <c r="K61" s="541"/>
      <c r="L61" s="541"/>
      <c r="M61" s="541"/>
      <c r="N61" s="541"/>
      <c r="O61" s="542"/>
      <c r="P61" s="425"/>
      <c r="Q61" s="230"/>
      <c r="R61" s="230"/>
      <c r="S61" s="230"/>
      <c r="T61" s="230"/>
      <c r="U61" s="230"/>
      <c r="V61" s="230"/>
      <c r="W61" s="230"/>
      <c r="X61" s="231"/>
      <c r="Y61" s="300" t="s">
        <v>54</v>
      </c>
      <c r="Z61" s="295"/>
      <c r="AA61" s="296"/>
      <c r="AB61" s="519" t="s">
        <v>601</v>
      </c>
      <c r="AC61" s="519"/>
      <c r="AD61" s="519"/>
      <c r="AE61" s="361">
        <v>32900</v>
      </c>
      <c r="AF61" s="362"/>
      <c r="AG61" s="362"/>
      <c r="AH61" s="362"/>
      <c r="AI61" s="361">
        <v>32900</v>
      </c>
      <c r="AJ61" s="362"/>
      <c r="AK61" s="362"/>
      <c r="AL61" s="362"/>
      <c r="AM61" s="361">
        <v>32900</v>
      </c>
      <c r="AN61" s="362"/>
      <c r="AO61" s="362"/>
      <c r="AP61" s="362"/>
      <c r="AQ61" s="108" t="s">
        <v>577</v>
      </c>
      <c r="AR61" s="109"/>
      <c r="AS61" s="109"/>
      <c r="AT61" s="110"/>
      <c r="AU61" s="362">
        <v>32900</v>
      </c>
      <c r="AV61" s="362"/>
      <c r="AW61" s="362"/>
      <c r="AX61" s="364"/>
    </row>
    <row r="62" spans="1:50" ht="23.25" customHeight="1" x14ac:dyDescent="0.15">
      <c r="A62" s="513"/>
      <c r="B62" s="514"/>
      <c r="C62" s="514"/>
      <c r="D62" s="514"/>
      <c r="E62" s="514"/>
      <c r="F62" s="515"/>
      <c r="G62" s="543"/>
      <c r="H62" s="544"/>
      <c r="I62" s="544"/>
      <c r="J62" s="544"/>
      <c r="K62" s="544"/>
      <c r="L62" s="544"/>
      <c r="M62" s="544"/>
      <c r="N62" s="544"/>
      <c r="O62" s="545"/>
      <c r="P62" s="160"/>
      <c r="Q62" s="161"/>
      <c r="R62" s="161"/>
      <c r="S62" s="161"/>
      <c r="T62" s="161"/>
      <c r="U62" s="161"/>
      <c r="V62" s="161"/>
      <c r="W62" s="161"/>
      <c r="X62" s="233"/>
      <c r="Y62" s="300" t="s">
        <v>13</v>
      </c>
      <c r="Z62" s="295"/>
      <c r="AA62" s="296"/>
      <c r="AB62" s="494" t="s">
        <v>14</v>
      </c>
      <c r="AC62" s="494"/>
      <c r="AD62" s="494"/>
      <c r="AE62" s="361">
        <v>90</v>
      </c>
      <c r="AF62" s="362"/>
      <c r="AG62" s="362"/>
      <c r="AH62" s="362"/>
      <c r="AI62" s="361">
        <v>91</v>
      </c>
      <c r="AJ62" s="362"/>
      <c r="AK62" s="362"/>
      <c r="AL62" s="362"/>
      <c r="AM62" s="361">
        <v>97</v>
      </c>
      <c r="AN62" s="362"/>
      <c r="AO62" s="362"/>
      <c r="AP62" s="362"/>
      <c r="AQ62" s="108" t="s">
        <v>577</v>
      </c>
      <c r="AR62" s="109"/>
      <c r="AS62" s="109"/>
      <c r="AT62" s="110"/>
      <c r="AU62" s="362" t="s">
        <v>577</v>
      </c>
      <c r="AV62" s="362"/>
      <c r="AW62" s="362"/>
      <c r="AX62" s="364"/>
    </row>
    <row r="63" spans="1:50" ht="23.25" customHeight="1" x14ac:dyDescent="0.15">
      <c r="A63" s="897" t="s">
        <v>504</v>
      </c>
      <c r="B63" s="898"/>
      <c r="C63" s="898"/>
      <c r="D63" s="898"/>
      <c r="E63" s="898"/>
      <c r="F63" s="899"/>
      <c r="G63" s="903" t="s">
        <v>591</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5" t="s">
        <v>534</v>
      </c>
      <c r="AF65" s="366"/>
      <c r="AG65" s="366"/>
      <c r="AH65" s="367"/>
      <c r="AI65" s="365" t="s">
        <v>531</v>
      </c>
      <c r="AJ65" s="366"/>
      <c r="AK65" s="366"/>
      <c r="AL65" s="367"/>
      <c r="AM65" s="372" t="s">
        <v>526</v>
      </c>
      <c r="AN65" s="372"/>
      <c r="AO65" s="372"/>
      <c r="AP65" s="365"/>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355</v>
      </c>
      <c r="AT66" s="866"/>
      <c r="AU66" s="268"/>
      <c r="AV66" s="268"/>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494</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495</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494</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495</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473</v>
      </c>
      <c r="B73" s="838"/>
      <c r="C73" s="838"/>
      <c r="D73" s="838"/>
      <c r="E73" s="838"/>
      <c r="F73" s="839"/>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5" t="s">
        <v>534</v>
      </c>
      <c r="AF73" s="366"/>
      <c r="AG73" s="366"/>
      <c r="AH73" s="367"/>
      <c r="AI73" s="365" t="s">
        <v>531</v>
      </c>
      <c r="AJ73" s="366"/>
      <c r="AK73" s="366"/>
      <c r="AL73" s="367"/>
      <c r="AM73" s="372" t="s">
        <v>526</v>
      </c>
      <c r="AN73" s="372"/>
      <c r="AO73" s="372"/>
      <c r="AP73" s="365"/>
      <c r="AQ73" s="173" t="s">
        <v>354</v>
      </c>
      <c r="AR73" s="166"/>
      <c r="AS73" s="166"/>
      <c r="AT73" s="167"/>
      <c r="AU73" s="270" t="s">
        <v>253</v>
      </c>
      <c r="AV73" s="131"/>
      <c r="AW73" s="131"/>
      <c r="AX73" s="132"/>
    </row>
    <row r="74" spans="1:50" ht="18.75" hidden="1" customHeight="1" x14ac:dyDescent="0.15">
      <c r="A74" s="840"/>
      <c r="B74" s="841"/>
      <c r="C74" s="841"/>
      <c r="D74" s="841"/>
      <c r="E74" s="841"/>
      <c r="F74" s="842"/>
      <c r="G74" s="804"/>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4"/>
      <c r="AR74" s="133"/>
      <c r="AS74" s="134" t="s">
        <v>355</v>
      </c>
      <c r="AT74" s="169"/>
      <c r="AU74" s="214"/>
      <c r="AV74" s="133"/>
      <c r="AW74" s="134" t="s">
        <v>300</v>
      </c>
      <c r="AX74" s="135"/>
    </row>
    <row r="75" spans="1:50" ht="23.25" hidden="1" customHeight="1" x14ac:dyDescent="0.15">
      <c r="A75" s="840"/>
      <c r="B75" s="841"/>
      <c r="C75" s="841"/>
      <c r="D75" s="841"/>
      <c r="E75" s="841"/>
      <c r="F75" s="842"/>
      <c r="G75" s="778" t="s">
        <v>356</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x14ac:dyDescent="0.15">
      <c r="A77" s="840"/>
      <c r="B77" s="841"/>
      <c r="C77" s="841"/>
      <c r="D77" s="841"/>
      <c r="E77" s="841"/>
      <c r="F77" s="842"/>
      <c r="G77" s="780"/>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x14ac:dyDescent="0.15">
      <c r="A78" s="911" t="s">
        <v>507</v>
      </c>
      <c r="B78" s="912"/>
      <c r="C78" s="912"/>
      <c r="D78" s="912"/>
      <c r="E78" s="909" t="s">
        <v>450</v>
      </c>
      <c r="F78" s="910"/>
      <c r="G78" s="54"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467</v>
      </c>
      <c r="AP79" s="146"/>
      <c r="AQ79" s="146"/>
      <c r="AR79" s="78" t="s">
        <v>465</v>
      </c>
      <c r="AS79" s="145"/>
      <c r="AT79" s="146"/>
      <c r="AU79" s="146"/>
      <c r="AV79" s="146"/>
      <c r="AW79" s="146"/>
      <c r="AX79" s="147"/>
    </row>
    <row r="80" spans="1:50" ht="18.75" hidden="1" customHeight="1" x14ac:dyDescent="0.15">
      <c r="A80" s="516" t="s">
        <v>266</v>
      </c>
      <c r="B80" s="846" t="s">
        <v>464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5" t="s">
        <v>534</v>
      </c>
      <c r="AF85" s="366"/>
      <c r="AG85" s="366"/>
      <c r="AH85" s="367"/>
      <c r="AI85" s="365" t="s">
        <v>531</v>
      </c>
      <c r="AJ85" s="366"/>
      <c r="AK85" s="366"/>
      <c r="AL85" s="367"/>
      <c r="AM85" s="372" t="s">
        <v>526</v>
      </c>
      <c r="AN85" s="372"/>
      <c r="AO85" s="372"/>
      <c r="AP85" s="365"/>
      <c r="AQ85" s="173" t="s">
        <v>354</v>
      </c>
      <c r="AR85" s="166"/>
      <c r="AS85" s="166"/>
      <c r="AT85" s="167"/>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0"/>
      <c r="Z86" s="171"/>
      <c r="AA86" s="172"/>
      <c r="AB86" s="329"/>
      <c r="AC86" s="330"/>
      <c r="AD86" s="331"/>
      <c r="AE86" s="329"/>
      <c r="AF86" s="330"/>
      <c r="AG86" s="330"/>
      <c r="AH86" s="331"/>
      <c r="AI86" s="329"/>
      <c r="AJ86" s="330"/>
      <c r="AK86" s="330"/>
      <c r="AL86" s="331"/>
      <c r="AM86" s="373"/>
      <c r="AN86" s="373"/>
      <c r="AO86" s="373"/>
      <c r="AP86" s="329"/>
      <c r="AQ86" s="267"/>
      <c r="AR86" s="268"/>
      <c r="AS86" s="134" t="s">
        <v>355</v>
      </c>
      <c r="AT86" s="169"/>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8"/>
      <c r="I87" s="158"/>
      <c r="J87" s="158"/>
      <c r="K87" s="158"/>
      <c r="L87" s="158"/>
      <c r="M87" s="158"/>
      <c r="N87" s="158"/>
      <c r="O87" s="228"/>
      <c r="P87" s="158"/>
      <c r="Q87" s="796"/>
      <c r="R87" s="796"/>
      <c r="S87" s="796"/>
      <c r="T87" s="796"/>
      <c r="U87" s="796"/>
      <c r="V87" s="796"/>
      <c r="W87" s="796"/>
      <c r="X87" s="797"/>
      <c r="Y87" s="752" t="s">
        <v>62</v>
      </c>
      <c r="Z87" s="753"/>
      <c r="AA87" s="754"/>
      <c r="AB87" s="548"/>
      <c r="AC87" s="548"/>
      <c r="AD87" s="548"/>
      <c r="AE87" s="361"/>
      <c r="AF87" s="362"/>
      <c r="AG87" s="362"/>
      <c r="AH87" s="362"/>
      <c r="AI87" s="361"/>
      <c r="AJ87" s="362"/>
      <c r="AK87" s="362"/>
      <c r="AL87" s="362"/>
      <c r="AM87" s="361"/>
      <c r="AN87" s="362"/>
      <c r="AO87" s="362"/>
      <c r="AP87" s="362"/>
      <c r="AQ87" s="108"/>
      <c r="AR87" s="109"/>
      <c r="AS87" s="109"/>
      <c r="AT87" s="110"/>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798"/>
      <c r="Q88" s="798"/>
      <c r="R88" s="798"/>
      <c r="S88" s="798"/>
      <c r="T88" s="798"/>
      <c r="U88" s="798"/>
      <c r="V88" s="798"/>
      <c r="W88" s="798"/>
      <c r="X88" s="799"/>
      <c r="Y88" s="726" t="s">
        <v>54</v>
      </c>
      <c r="Z88" s="727"/>
      <c r="AA88" s="728"/>
      <c r="AB88" s="519"/>
      <c r="AC88" s="519"/>
      <c r="AD88" s="519"/>
      <c r="AE88" s="361"/>
      <c r="AF88" s="362"/>
      <c r="AG88" s="362"/>
      <c r="AH88" s="362"/>
      <c r="AI88" s="361"/>
      <c r="AJ88" s="362"/>
      <c r="AK88" s="362"/>
      <c r="AL88" s="362"/>
      <c r="AM88" s="361"/>
      <c r="AN88" s="362"/>
      <c r="AO88" s="362"/>
      <c r="AP88" s="362"/>
      <c r="AQ88" s="108"/>
      <c r="AR88" s="109"/>
      <c r="AS88" s="109"/>
      <c r="AT88" s="110"/>
      <c r="AU88" s="362"/>
      <c r="AV88" s="362"/>
      <c r="AW88" s="362"/>
      <c r="AX88" s="364"/>
      <c r="AY88" s="10"/>
      <c r="AZ88" s="10"/>
      <c r="BA88" s="10"/>
      <c r="BB88" s="10"/>
      <c r="BC88" s="10"/>
    </row>
    <row r="89" spans="1:60" ht="23.25" hidden="1" customHeight="1" x14ac:dyDescent="0.15">
      <c r="A89" s="517"/>
      <c r="B89" s="551"/>
      <c r="C89" s="551"/>
      <c r="D89" s="551"/>
      <c r="E89" s="551"/>
      <c r="F89" s="552"/>
      <c r="G89" s="232"/>
      <c r="H89" s="161"/>
      <c r="I89" s="161"/>
      <c r="J89" s="161"/>
      <c r="K89" s="161"/>
      <c r="L89" s="161"/>
      <c r="M89" s="161"/>
      <c r="N89" s="161"/>
      <c r="O89" s="233"/>
      <c r="P89" s="301"/>
      <c r="Q89" s="301"/>
      <c r="R89" s="301"/>
      <c r="S89" s="301"/>
      <c r="T89" s="301"/>
      <c r="U89" s="301"/>
      <c r="V89" s="301"/>
      <c r="W89" s="301"/>
      <c r="X89" s="800"/>
      <c r="Y89" s="726" t="s">
        <v>13</v>
      </c>
      <c r="Z89" s="727"/>
      <c r="AA89" s="728"/>
      <c r="AB89" s="458" t="s">
        <v>14</v>
      </c>
      <c r="AC89" s="458"/>
      <c r="AD89" s="458"/>
      <c r="AE89" s="361"/>
      <c r="AF89" s="362"/>
      <c r="AG89" s="362"/>
      <c r="AH89" s="362"/>
      <c r="AI89" s="361"/>
      <c r="AJ89" s="362"/>
      <c r="AK89" s="362"/>
      <c r="AL89" s="362"/>
      <c r="AM89" s="361"/>
      <c r="AN89" s="362"/>
      <c r="AO89" s="362"/>
      <c r="AP89" s="362"/>
      <c r="AQ89" s="108"/>
      <c r="AR89" s="109"/>
      <c r="AS89" s="109"/>
      <c r="AT89" s="110"/>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5" t="s">
        <v>534</v>
      </c>
      <c r="AF90" s="366"/>
      <c r="AG90" s="366"/>
      <c r="AH90" s="367"/>
      <c r="AI90" s="365" t="s">
        <v>531</v>
      </c>
      <c r="AJ90" s="366"/>
      <c r="AK90" s="366"/>
      <c r="AL90" s="367"/>
      <c r="AM90" s="372" t="s">
        <v>526</v>
      </c>
      <c r="AN90" s="372"/>
      <c r="AO90" s="372"/>
      <c r="AP90" s="365"/>
      <c r="AQ90" s="173" t="s">
        <v>354</v>
      </c>
      <c r="AR90" s="166"/>
      <c r="AS90" s="166"/>
      <c r="AT90" s="167"/>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0"/>
      <c r="Z91" s="171"/>
      <c r="AA91" s="172"/>
      <c r="AB91" s="329"/>
      <c r="AC91" s="330"/>
      <c r="AD91" s="331"/>
      <c r="AE91" s="329"/>
      <c r="AF91" s="330"/>
      <c r="AG91" s="330"/>
      <c r="AH91" s="331"/>
      <c r="AI91" s="329"/>
      <c r="AJ91" s="330"/>
      <c r="AK91" s="330"/>
      <c r="AL91" s="331"/>
      <c r="AM91" s="373"/>
      <c r="AN91" s="373"/>
      <c r="AO91" s="373"/>
      <c r="AP91" s="329"/>
      <c r="AQ91" s="267"/>
      <c r="AR91" s="268"/>
      <c r="AS91" s="134" t="s">
        <v>355</v>
      </c>
      <c r="AT91" s="169"/>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58"/>
      <c r="I92" s="158"/>
      <c r="J92" s="158"/>
      <c r="K92" s="158"/>
      <c r="L92" s="158"/>
      <c r="M92" s="158"/>
      <c r="N92" s="158"/>
      <c r="O92" s="228"/>
      <c r="P92" s="158"/>
      <c r="Q92" s="796"/>
      <c r="R92" s="796"/>
      <c r="S92" s="796"/>
      <c r="T92" s="796"/>
      <c r="U92" s="796"/>
      <c r="V92" s="796"/>
      <c r="W92" s="796"/>
      <c r="X92" s="797"/>
      <c r="Y92" s="752" t="s">
        <v>62</v>
      </c>
      <c r="Z92" s="753"/>
      <c r="AA92" s="754"/>
      <c r="AB92" s="548"/>
      <c r="AC92" s="548"/>
      <c r="AD92" s="548"/>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798"/>
      <c r="Q93" s="798"/>
      <c r="R93" s="798"/>
      <c r="S93" s="798"/>
      <c r="T93" s="798"/>
      <c r="U93" s="798"/>
      <c r="V93" s="798"/>
      <c r="W93" s="798"/>
      <c r="X93" s="799"/>
      <c r="Y93" s="726" t="s">
        <v>54</v>
      </c>
      <c r="Z93" s="727"/>
      <c r="AA93" s="728"/>
      <c r="AB93" s="519"/>
      <c r="AC93" s="519"/>
      <c r="AD93" s="519"/>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x14ac:dyDescent="0.15">
      <c r="A94" s="517"/>
      <c r="B94" s="551"/>
      <c r="C94" s="551"/>
      <c r="D94" s="551"/>
      <c r="E94" s="551"/>
      <c r="F94" s="552"/>
      <c r="G94" s="232"/>
      <c r="H94" s="161"/>
      <c r="I94" s="161"/>
      <c r="J94" s="161"/>
      <c r="K94" s="161"/>
      <c r="L94" s="161"/>
      <c r="M94" s="161"/>
      <c r="N94" s="161"/>
      <c r="O94" s="233"/>
      <c r="P94" s="301"/>
      <c r="Q94" s="301"/>
      <c r="R94" s="301"/>
      <c r="S94" s="301"/>
      <c r="T94" s="301"/>
      <c r="U94" s="301"/>
      <c r="V94" s="301"/>
      <c r="W94" s="301"/>
      <c r="X94" s="800"/>
      <c r="Y94" s="726" t="s">
        <v>13</v>
      </c>
      <c r="Z94" s="727"/>
      <c r="AA94" s="728"/>
      <c r="AB94" s="458" t="s">
        <v>14</v>
      </c>
      <c r="AC94" s="458"/>
      <c r="AD94" s="458"/>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5" t="s">
        <v>534</v>
      </c>
      <c r="AF95" s="366"/>
      <c r="AG95" s="366"/>
      <c r="AH95" s="367"/>
      <c r="AI95" s="365" t="s">
        <v>531</v>
      </c>
      <c r="AJ95" s="366"/>
      <c r="AK95" s="366"/>
      <c r="AL95" s="367"/>
      <c r="AM95" s="372" t="s">
        <v>526</v>
      </c>
      <c r="AN95" s="372"/>
      <c r="AO95" s="372"/>
      <c r="AP95" s="365"/>
      <c r="AQ95" s="173" t="s">
        <v>354</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0"/>
      <c r="Z96" s="171"/>
      <c r="AA96" s="172"/>
      <c r="AB96" s="329"/>
      <c r="AC96" s="330"/>
      <c r="AD96" s="331"/>
      <c r="AE96" s="329"/>
      <c r="AF96" s="330"/>
      <c r="AG96" s="330"/>
      <c r="AH96" s="331"/>
      <c r="AI96" s="329"/>
      <c r="AJ96" s="330"/>
      <c r="AK96" s="330"/>
      <c r="AL96" s="331"/>
      <c r="AM96" s="373"/>
      <c r="AN96" s="373"/>
      <c r="AO96" s="373"/>
      <c r="AP96" s="329"/>
      <c r="AQ96" s="267"/>
      <c r="AR96" s="268"/>
      <c r="AS96" s="134" t="s">
        <v>355</v>
      </c>
      <c r="AT96" s="169"/>
      <c r="AU96" s="268"/>
      <c r="AV96" s="268"/>
      <c r="AW96" s="376" t="s">
        <v>300</v>
      </c>
      <c r="AX96" s="377"/>
    </row>
    <row r="97" spans="1:60" ht="23.25" hidden="1" customHeight="1" x14ac:dyDescent="0.15">
      <c r="A97" s="517"/>
      <c r="B97" s="549"/>
      <c r="C97" s="549"/>
      <c r="D97" s="549"/>
      <c r="E97" s="549"/>
      <c r="F97" s="550"/>
      <c r="G97" s="227"/>
      <c r="H97" s="158"/>
      <c r="I97" s="158"/>
      <c r="J97" s="158"/>
      <c r="K97" s="158"/>
      <c r="L97" s="158"/>
      <c r="M97" s="158"/>
      <c r="N97" s="158"/>
      <c r="O97" s="228"/>
      <c r="P97" s="158"/>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798"/>
      <c r="Q98" s="798"/>
      <c r="R98" s="798"/>
      <c r="S98" s="798"/>
      <c r="T98" s="798"/>
      <c r="U98" s="798"/>
      <c r="V98" s="798"/>
      <c r="W98" s="798"/>
      <c r="X98" s="799"/>
      <c r="Y98" s="726" t="s">
        <v>54</v>
      </c>
      <c r="Z98" s="727"/>
      <c r="AA98" s="728"/>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1"/>
      <c r="H99" s="244"/>
      <c r="I99" s="244"/>
      <c r="J99" s="244"/>
      <c r="K99" s="244"/>
      <c r="L99" s="244"/>
      <c r="M99" s="244"/>
      <c r="N99" s="244"/>
      <c r="O99" s="802"/>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88"/>
      <c r="B101" s="489"/>
      <c r="C101" s="489"/>
      <c r="D101" s="489"/>
      <c r="E101" s="489"/>
      <c r="F101" s="490"/>
      <c r="G101" s="158" t="s">
        <v>603</v>
      </c>
      <c r="H101" s="158"/>
      <c r="I101" s="158"/>
      <c r="J101" s="158"/>
      <c r="K101" s="158"/>
      <c r="L101" s="158"/>
      <c r="M101" s="158"/>
      <c r="N101" s="158"/>
      <c r="O101" s="158"/>
      <c r="P101" s="158"/>
      <c r="Q101" s="158"/>
      <c r="R101" s="158"/>
      <c r="S101" s="158"/>
      <c r="T101" s="158"/>
      <c r="U101" s="158"/>
      <c r="V101" s="158"/>
      <c r="W101" s="158"/>
      <c r="X101" s="228"/>
      <c r="Y101" s="810" t="s">
        <v>55</v>
      </c>
      <c r="Z101" s="712"/>
      <c r="AA101" s="713"/>
      <c r="AB101" s="548" t="s">
        <v>607</v>
      </c>
      <c r="AC101" s="548"/>
      <c r="AD101" s="548"/>
      <c r="AE101" s="361">
        <v>65</v>
      </c>
      <c r="AF101" s="362"/>
      <c r="AG101" s="362"/>
      <c r="AH101" s="363"/>
      <c r="AI101" s="361">
        <v>70</v>
      </c>
      <c r="AJ101" s="362"/>
      <c r="AK101" s="362"/>
      <c r="AL101" s="363"/>
      <c r="AM101" s="361">
        <v>58</v>
      </c>
      <c r="AN101" s="362"/>
      <c r="AO101" s="362"/>
      <c r="AP101" s="363"/>
      <c r="AQ101" s="361" t="s">
        <v>662</v>
      </c>
      <c r="AR101" s="362"/>
      <c r="AS101" s="362"/>
      <c r="AT101" s="363"/>
      <c r="AU101" s="361" t="s">
        <v>665</v>
      </c>
      <c r="AV101" s="362"/>
      <c r="AW101" s="362"/>
      <c r="AX101" s="363"/>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3"/>
      <c r="Y102" s="471" t="s">
        <v>56</v>
      </c>
      <c r="Z102" s="336"/>
      <c r="AA102" s="337"/>
      <c r="AB102" s="548" t="s">
        <v>607</v>
      </c>
      <c r="AC102" s="548"/>
      <c r="AD102" s="548"/>
      <c r="AE102" s="355">
        <v>70</v>
      </c>
      <c r="AF102" s="355"/>
      <c r="AG102" s="355"/>
      <c r="AH102" s="355"/>
      <c r="AI102" s="355">
        <v>59</v>
      </c>
      <c r="AJ102" s="355"/>
      <c r="AK102" s="355"/>
      <c r="AL102" s="355"/>
      <c r="AM102" s="355">
        <v>47</v>
      </c>
      <c r="AN102" s="355"/>
      <c r="AO102" s="355"/>
      <c r="AP102" s="355"/>
      <c r="AQ102" s="814">
        <v>55</v>
      </c>
      <c r="AR102" s="815"/>
      <c r="AS102" s="815"/>
      <c r="AT102" s="816"/>
      <c r="AU102" s="814" t="s">
        <v>665</v>
      </c>
      <c r="AV102" s="815"/>
      <c r="AW102" s="815"/>
      <c r="AX102" s="816"/>
    </row>
    <row r="103" spans="1:60" ht="31.5" hidden="1" customHeight="1" x14ac:dyDescent="0.15">
      <c r="A103" s="485" t="s">
        <v>474</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534</v>
      </c>
      <c r="AF103" s="295"/>
      <c r="AG103" s="295"/>
      <c r="AH103" s="296"/>
      <c r="AI103" s="300" t="s">
        <v>531</v>
      </c>
      <c r="AJ103" s="295"/>
      <c r="AK103" s="295"/>
      <c r="AL103" s="296"/>
      <c r="AM103" s="300" t="s">
        <v>527</v>
      </c>
      <c r="AN103" s="295"/>
      <c r="AO103" s="295"/>
      <c r="AP103" s="296"/>
      <c r="AQ103" s="357" t="s">
        <v>520</v>
      </c>
      <c r="AR103" s="358"/>
      <c r="AS103" s="358"/>
      <c r="AT103" s="359"/>
      <c r="AU103" s="357" t="s">
        <v>517</v>
      </c>
      <c r="AV103" s="358"/>
      <c r="AW103" s="358"/>
      <c r="AX103" s="360"/>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8"/>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3"/>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5" t="s">
        <v>474</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534</v>
      </c>
      <c r="AF106" s="295"/>
      <c r="AG106" s="295"/>
      <c r="AH106" s="296"/>
      <c r="AI106" s="300" t="s">
        <v>531</v>
      </c>
      <c r="AJ106" s="295"/>
      <c r="AK106" s="295"/>
      <c r="AL106" s="296"/>
      <c r="AM106" s="300" t="s">
        <v>526</v>
      </c>
      <c r="AN106" s="295"/>
      <c r="AO106" s="295"/>
      <c r="AP106" s="296"/>
      <c r="AQ106" s="357" t="s">
        <v>520</v>
      </c>
      <c r="AR106" s="358"/>
      <c r="AS106" s="358"/>
      <c r="AT106" s="359"/>
      <c r="AU106" s="357" t="s">
        <v>517</v>
      </c>
      <c r="AV106" s="358"/>
      <c r="AW106" s="358"/>
      <c r="AX106" s="360"/>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3"/>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5" t="s">
        <v>474</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534</v>
      </c>
      <c r="AF109" s="295"/>
      <c r="AG109" s="295"/>
      <c r="AH109" s="296"/>
      <c r="AI109" s="300" t="s">
        <v>531</v>
      </c>
      <c r="AJ109" s="295"/>
      <c r="AK109" s="295"/>
      <c r="AL109" s="296"/>
      <c r="AM109" s="300" t="s">
        <v>527</v>
      </c>
      <c r="AN109" s="295"/>
      <c r="AO109" s="295"/>
      <c r="AP109" s="296"/>
      <c r="AQ109" s="357" t="s">
        <v>520</v>
      </c>
      <c r="AR109" s="358"/>
      <c r="AS109" s="358"/>
      <c r="AT109" s="359"/>
      <c r="AU109" s="357" t="s">
        <v>517</v>
      </c>
      <c r="AV109" s="358"/>
      <c r="AW109" s="358"/>
      <c r="AX109" s="360"/>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5" t="s">
        <v>474</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534</v>
      </c>
      <c r="AF112" s="295"/>
      <c r="AG112" s="295"/>
      <c r="AH112" s="296"/>
      <c r="AI112" s="300" t="s">
        <v>531</v>
      </c>
      <c r="AJ112" s="295"/>
      <c r="AK112" s="295"/>
      <c r="AL112" s="296"/>
      <c r="AM112" s="300" t="s">
        <v>526</v>
      </c>
      <c r="AN112" s="295"/>
      <c r="AO112" s="295"/>
      <c r="AP112" s="296"/>
      <c r="AQ112" s="357" t="s">
        <v>520</v>
      </c>
      <c r="AR112" s="358"/>
      <c r="AS112" s="358"/>
      <c r="AT112" s="359"/>
      <c r="AU112" s="357" t="s">
        <v>517</v>
      </c>
      <c r="AV112" s="358"/>
      <c r="AW112" s="358"/>
      <c r="AX112" s="360"/>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534</v>
      </c>
      <c r="AF115" s="295"/>
      <c r="AG115" s="295"/>
      <c r="AH115" s="296"/>
      <c r="AI115" s="300" t="s">
        <v>531</v>
      </c>
      <c r="AJ115" s="295"/>
      <c r="AK115" s="295"/>
      <c r="AL115" s="296"/>
      <c r="AM115" s="300" t="s">
        <v>526</v>
      </c>
      <c r="AN115" s="295"/>
      <c r="AO115" s="295"/>
      <c r="AP115" s="296"/>
      <c r="AQ115" s="332" t="s">
        <v>521</v>
      </c>
      <c r="AR115" s="333"/>
      <c r="AS115" s="333"/>
      <c r="AT115" s="333"/>
      <c r="AU115" s="333"/>
      <c r="AV115" s="333"/>
      <c r="AW115" s="333"/>
      <c r="AX115" s="334"/>
    </row>
    <row r="116" spans="1:50" ht="23.25" customHeight="1" x14ac:dyDescent="0.15">
      <c r="A116" s="289"/>
      <c r="B116" s="290"/>
      <c r="C116" s="290"/>
      <c r="D116" s="290"/>
      <c r="E116" s="290"/>
      <c r="F116" s="291"/>
      <c r="G116" s="348" t="s">
        <v>604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1" t="s">
        <v>608</v>
      </c>
      <c r="AC116" s="812"/>
      <c r="AD116" s="813"/>
      <c r="AE116" s="355">
        <v>22</v>
      </c>
      <c r="AF116" s="355"/>
      <c r="AG116" s="355"/>
      <c r="AH116" s="355"/>
      <c r="AI116" s="355">
        <v>21</v>
      </c>
      <c r="AJ116" s="355"/>
      <c r="AK116" s="355"/>
      <c r="AL116" s="355"/>
      <c r="AM116" s="355">
        <v>22</v>
      </c>
      <c r="AN116" s="355"/>
      <c r="AO116" s="355"/>
      <c r="AP116" s="355"/>
      <c r="AQ116" s="361">
        <v>35</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609</v>
      </c>
      <c r="AC117" s="339"/>
      <c r="AD117" s="340"/>
      <c r="AE117" s="303" t="s">
        <v>605</v>
      </c>
      <c r="AF117" s="303"/>
      <c r="AG117" s="303"/>
      <c r="AH117" s="303"/>
      <c r="AI117" s="303" t="s">
        <v>606</v>
      </c>
      <c r="AJ117" s="303"/>
      <c r="AK117" s="303"/>
      <c r="AL117" s="303"/>
      <c r="AM117" s="303" t="s">
        <v>652</v>
      </c>
      <c r="AN117" s="303"/>
      <c r="AO117" s="303"/>
      <c r="AP117" s="303"/>
      <c r="AQ117" s="303" t="s">
        <v>661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534</v>
      </c>
      <c r="AF118" s="295"/>
      <c r="AG118" s="295"/>
      <c r="AH118" s="296"/>
      <c r="AI118" s="300" t="s">
        <v>531</v>
      </c>
      <c r="AJ118" s="295"/>
      <c r="AK118" s="295"/>
      <c r="AL118" s="296"/>
      <c r="AM118" s="300" t="s">
        <v>526</v>
      </c>
      <c r="AN118" s="295"/>
      <c r="AO118" s="295"/>
      <c r="AP118" s="296"/>
      <c r="AQ118" s="332" t="s">
        <v>521</v>
      </c>
      <c r="AR118" s="333"/>
      <c r="AS118" s="333"/>
      <c r="AT118" s="333"/>
      <c r="AU118" s="333"/>
      <c r="AV118" s="333"/>
      <c r="AW118" s="333"/>
      <c r="AX118" s="334"/>
    </row>
    <row r="119" spans="1:50" ht="23.25" hidden="1" customHeight="1" x14ac:dyDescent="0.15">
      <c r="A119" s="289"/>
      <c r="B119" s="290"/>
      <c r="C119" s="290"/>
      <c r="D119" s="290"/>
      <c r="E119" s="290"/>
      <c r="F119" s="291"/>
      <c r="G119" s="348" t="s">
        <v>482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534</v>
      </c>
      <c r="AF121" s="295"/>
      <c r="AG121" s="295"/>
      <c r="AH121" s="296"/>
      <c r="AI121" s="300" t="s">
        <v>531</v>
      </c>
      <c r="AJ121" s="295"/>
      <c r="AK121" s="295"/>
      <c r="AL121" s="296"/>
      <c r="AM121" s="300" t="s">
        <v>526</v>
      </c>
      <c r="AN121" s="295"/>
      <c r="AO121" s="295"/>
      <c r="AP121" s="296"/>
      <c r="AQ121" s="332" t="s">
        <v>521</v>
      </c>
      <c r="AR121" s="333"/>
      <c r="AS121" s="333"/>
      <c r="AT121" s="333"/>
      <c r="AU121" s="333"/>
      <c r="AV121" s="333"/>
      <c r="AW121" s="333"/>
      <c r="AX121" s="334"/>
    </row>
    <row r="122" spans="1:50" ht="23.25" hidden="1" customHeight="1" x14ac:dyDescent="0.15">
      <c r="A122" s="289"/>
      <c r="B122" s="290"/>
      <c r="C122" s="290"/>
      <c r="D122" s="290"/>
      <c r="E122" s="290"/>
      <c r="F122" s="291"/>
      <c r="G122" s="348" t="s">
        <v>483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535</v>
      </c>
      <c r="AF124" s="295"/>
      <c r="AG124" s="295"/>
      <c r="AH124" s="296"/>
      <c r="AI124" s="300" t="s">
        <v>531</v>
      </c>
      <c r="AJ124" s="295"/>
      <c r="AK124" s="295"/>
      <c r="AL124" s="296"/>
      <c r="AM124" s="300" t="s">
        <v>526</v>
      </c>
      <c r="AN124" s="295"/>
      <c r="AO124" s="295"/>
      <c r="AP124" s="296"/>
      <c r="AQ124" s="332" t="s">
        <v>521</v>
      </c>
      <c r="AR124" s="333"/>
      <c r="AS124" s="333"/>
      <c r="AT124" s="333"/>
      <c r="AU124" s="333"/>
      <c r="AV124" s="333"/>
      <c r="AW124" s="333"/>
      <c r="AX124" s="334"/>
    </row>
    <row r="125" spans="1:50" ht="23.25" hidden="1" customHeight="1" x14ac:dyDescent="0.15">
      <c r="A125" s="289"/>
      <c r="B125" s="290"/>
      <c r="C125" s="290"/>
      <c r="D125" s="290"/>
      <c r="E125" s="290"/>
      <c r="F125" s="291"/>
      <c r="G125" s="348" t="s">
        <v>483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534</v>
      </c>
      <c r="AF127" s="295"/>
      <c r="AG127" s="295"/>
      <c r="AH127" s="296"/>
      <c r="AI127" s="300" t="s">
        <v>531</v>
      </c>
      <c r="AJ127" s="295"/>
      <c r="AK127" s="295"/>
      <c r="AL127" s="296"/>
      <c r="AM127" s="300" t="s">
        <v>526</v>
      </c>
      <c r="AN127" s="295"/>
      <c r="AO127" s="295"/>
      <c r="AP127" s="296"/>
      <c r="AQ127" s="332" t="s">
        <v>521</v>
      </c>
      <c r="AR127" s="333"/>
      <c r="AS127" s="333"/>
      <c r="AT127" s="333"/>
      <c r="AU127" s="333"/>
      <c r="AV127" s="333"/>
      <c r="AW127" s="333"/>
      <c r="AX127" s="334"/>
    </row>
    <row r="128" spans="1:50" ht="23.25" hidden="1" customHeight="1" x14ac:dyDescent="0.15">
      <c r="A128" s="289"/>
      <c r="B128" s="290"/>
      <c r="C128" s="290"/>
      <c r="D128" s="290"/>
      <c r="E128" s="290"/>
      <c r="F128" s="291"/>
      <c r="G128" s="348" t="s">
        <v>483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564</v>
      </c>
      <c r="B130" s="991"/>
      <c r="C130" s="990" t="s">
        <v>358</v>
      </c>
      <c r="D130" s="991"/>
      <c r="E130" s="305" t="s">
        <v>387</v>
      </c>
      <c r="F130" s="306"/>
      <c r="G130" s="307" t="s">
        <v>610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386</v>
      </c>
      <c r="F131" s="236"/>
      <c r="G131" s="232" t="s">
        <v>611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534</v>
      </c>
      <c r="AF132" s="262"/>
      <c r="AG132" s="262"/>
      <c r="AH132" s="262"/>
      <c r="AI132" s="262" t="s">
        <v>531</v>
      </c>
      <c r="AJ132" s="262"/>
      <c r="AK132" s="262"/>
      <c r="AL132" s="262"/>
      <c r="AM132" s="262" t="s">
        <v>526</v>
      </c>
      <c r="AN132" s="262"/>
      <c r="AO132" s="262"/>
      <c r="AP132" s="264"/>
      <c r="AQ132" s="264" t="s">
        <v>354</v>
      </c>
      <c r="AR132" s="265"/>
      <c r="AS132" s="265"/>
      <c r="AT132" s="266"/>
      <c r="AU132" s="276" t="s">
        <v>370</v>
      </c>
      <c r="AV132" s="276"/>
      <c r="AW132" s="276"/>
      <c r="AX132" s="277"/>
    </row>
    <row r="133" spans="1:50" ht="18.75" customHeight="1" x14ac:dyDescent="0.15">
      <c r="A133" s="994"/>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355</v>
      </c>
      <c r="AT133" s="169"/>
      <c r="AU133" s="133">
        <v>30</v>
      </c>
      <c r="AV133" s="133"/>
      <c r="AW133" s="134" t="s">
        <v>300</v>
      </c>
      <c r="AX133" s="135"/>
    </row>
    <row r="134" spans="1:50" ht="39.75" customHeight="1" x14ac:dyDescent="0.15">
      <c r="A134" s="994"/>
      <c r="B134" s="249"/>
      <c r="C134" s="248"/>
      <c r="D134" s="249"/>
      <c r="E134" s="248"/>
      <c r="F134" s="311"/>
      <c r="G134" s="227" t="s">
        <v>612</v>
      </c>
      <c r="H134" s="158"/>
      <c r="I134" s="158"/>
      <c r="J134" s="158"/>
      <c r="K134" s="158"/>
      <c r="L134" s="158"/>
      <c r="M134" s="158"/>
      <c r="N134" s="158"/>
      <c r="O134" s="158"/>
      <c r="P134" s="158"/>
      <c r="Q134" s="158"/>
      <c r="R134" s="158"/>
      <c r="S134" s="158"/>
      <c r="T134" s="158"/>
      <c r="U134" s="158"/>
      <c r="V134" s="158"/>
      <c r="W134" s="158"/>
      <c r="X134" s="228"/>
      <c r="Y134" s="127" t="s">
        <v>369</v>
      </c>
      <c r="Z134" s="128"/>
      <c r="AA134" s="129"/>
      <c r="AB134" s="278" t="s">
        <v>585</v>
      </c>
      <c r="AC134" s="218"/>
      <c r="AD134" s="218"/>
      <c r="AE134" s="263">
        <v>2528</v>
      </c>
      <c r="AF134" s="109"/>
      <c r="AG134" s="109"/>
      <c r="AH134" s="109"/>
      <c r="AI134" s="361">
        <v>2585</v>
      </c>
      <c r="AJ134" s="362"/>
      <c r="AK134" s="362"/>
      <c r="AL134" s="362"/>
      <c r="AM134" s="361">
        <v>2615</v>
      </c>
      <c r="AN134" s="362"/>
      <c r="AO134" s="362"/>
      <c r="AP134" s="362"/>
      <c r="AQ134" s="263" t="s">
        <v>665</v>
      </c>
      <c r="AR134" s="109"/>
      <c r="AS134" s="109"/>
      <c r="AT134" s="109"/>
      <c r="AU134" s="263">
        <v>2615</v>
      </c>
      <c r="AV134" s="109"/>
      <c r="AW134" s="109"/>
      <c r="AX134" s="219"/>
    </row>
    <row r="135" spans="1:50" ht="39.75" customHeight="1" x14ac:dyDescent="0.15">
      <c r="A135" s="994"/>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585</v>
      </c>
      <c r="AC135" s="130"/>
      <c r="AD135" s="130"/>
      <c r="AE135" s="263">
        <v>2500</v>
      </c>
      <c r="AF135" s="109"/>
      <c r="AG135" s="109"/>
      <c r="AH135" s="109"/>
      <c r="AI135" s="361">
        <v>2500</v>
      </c>
      <c r="AJ135" s="362"/>
      <c r="AK135" s="362"/>
      <c r="AL135" s="362"/>
      <c r="AM135" s="361">
        <v>2500</v>
      </c>
      <c r="AN135" s="362"/>
      <c r="AO135" s="362"/>
      <c r="AP135" s="362"/>
      <c r="AQ135" s="263" t="s">
        <v>665</v>
      </c>
      <c r="AR135" s="109"/>
      <c r="AS135" s="109"/>
      <c r="AT135" s="109"/>
      <c r="AU135" s="263">
        <v>2500</v>
      </c>
      <c r="AV135" s="109"/>
      <c r="AW135" s="109"/>
      <c r="AX135" s="219"/>
    </row>
    <row r="136" spans="1:50" ht="18.75" hidden="1" customHeight="1" x14ac:dyDescent="0.15">
      <c r="A136" s="994"/>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534</v>
      </c>
      <c r="AF136" s="262"/>
      <c r="AG136" s="262"/>
      <c r="AH136" s="262"/>
      <c r="AI136" s="262" t="s">
        <v>531</v>
      </c>
      <c r="AJ136" s="262"/>
      <c r="AK136" s="262"/>
      <c r="AL136" s="262"/>
      <c r="AM136" s="262" t="s">
        <v>526</v>
      </c>
      <c r="AN136" s="262"/>
      <c r="AO136" s="262"/>
      <c r="AP136" s="264"/>
      <c r="AQ136" s="264" t="s">
        <v>354</v>
      </c>
      <c r="AR136" s="265"/>
      <c r="AS136" s="265"/>
      <c r="AT136" s="266"/>
      <c r="AU136" s="276" t="s">
        <v>370</v>
      </c>
      <c r="AV136" s="276"/>
      <c r="AW136" s="276"/>
      <c r="AX136" s="277"/>
    </row>
    <row r="137" spans="1:50" ht="18.75" hidden="1" customHeight="1" x14ac:dyDescent="0.15">
      <c r="A137" s="994"/>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355</v>
      </c>
      <c r="AT137" s="169"/>
      <c r="AU137" s="133"/>
      <c r="AV137" s="133"/>
      <c r="AW137" s="134" t="s">
        <v>300</v>
      </c>
      <c r="AX137" s="135"/>
    </row>
    <row r="138" spans="1:50" ht="39.75" hidden="1" customHeight="1" x14ac:dyDescent="0.15">
      <c r="A138" s="994"/>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369</v>
      </c>
      <c r="Z138" s="128"/>
      <c r="AA138" s="129"/>
      <c r="AB138" s="278"/>
      <c r="AC138" s="218"/>
      <c r="AD138" s="218"/>
      <c r="AE138" s="263"/>
      <c r="AF138" s="109"/>
      <c r="AG138" s="109"/>
      <c r="AH138" s="109"/>
      <c r="AI138" s="263"/>
      <c r="AJ138" s="109"/>
      <c r="AK138" s="109"/>
      <c r="AL138" s="109"/>
      <c r="AM138" s="263"/>
      <c r="AN138" s="109"/>
      <c r="AO138" s="109"/>
      <c r="AP138" s="109"/>
      <c r="AQ138" s="263"/>
      <c r="AR138" s="109"/>
      <c r="AS138" s="109"/>
      <c r="AT138" s="109"/>
      <c r="AU138" s="263"/>
      <c r="AV138" s="109"/>
      <c r="AW138" s="109"/>
      <c r="AX138" s="219"/>
    </row>
    <row r="139" spans="1:50" ht="39.75" hidden="1" customHeight="1" x14ac:dyDescent="0.15">
      <c r="A139" s="994"/>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c r="AC139" s="130"/>
      <c r="AD139" s="130"/>
      <c r="AE139" s="263"/>
      <c r="AF139" s="109"/>
      <c r="AG139" s="109"/>
      <c r="AH139" s="109"/>
      <c r="AI139" s="263"/>
      <c r="AJ139" s="109"/>
      <c r="AK139" s="109"/>
      <c r="AL139" s="109"/>
      <c r="AM139" s="263"/>
      <c r="AN139" s="109"/>
      <c r="AO139" s="109"/>
      <c r="AP139" s="109"/>
      <c r="AQ139" s="263"/>
      <c r="AR139" s="109"/>
      <c r="AS139" s="109"/>
      <c r="AT139" s="109"/>
      <c r="AU139" s="263"/>
      <c r="AV139" s="109"/>
      <c r="AW139" s="109"/>
      <c r="AX139" s="219"/>
    </row>
    <row r="140" spans="1:50" ht="18.75" hidden="1" customHeight="1" x14ac:dyDescent="0.15">
      <c r="A140" s="994"/>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534</v>
      </c>
      <c r="AF140" s="262"/>
      <c r="AG140" s="262"/>
      <c r="AH140" s="262"/>
      <c r="AI140" s="262" t="s">
        <v>531</v>
      </c>
      <c r="AJ140" s="262"/>
      <c r="AK140" s="262"/>
      <c r="AL140" s="262"/>
      <c r="AM140" s="262" t="s">
        <v>526</v>
      </c>
      <c r="AN140" s="262"/>
      <c r="AO140" s="262"/>
      <c r="AP140" s="264"/>
      <c r="AQ140" s="264" t="s">
        <v>354</v>
      </c>
      <c r="AR140" s="265"/>
      <c r="AS140" s="265"/>
      <c r="AT140" s="266"/>
      <c r="AU140" s="276" t="s">
        <v>370</v>
      </c>
      <c r="AV140" s="276"/>
      <c r="AW140" s="276"/>
      <c r="AX140" s="277"/>
    </row>
    <row r="141" spans="1:50" ht="18.75" hidden="1" customHeight="1" x14ac:dyDescent="0.15">
      <c r="A141" s="994"/>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355</v>
      </c>
      <c r="AT141" s="169"/>
      <c r="AU141" s="133"/>
      <c r="AV141" s="133"/>
      <c r="AW141" s="134" t="s">
        <v>300</v>
      </c>
      <c r="AX141" s="135"/>
    </row>
    <row r="142" spans="1:50" ht="39.75" hidden="1" customHeight="1" x14ac:dyDescent="0.15">
      <c r="A142" s="994"/>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369</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x14ac:dyDescent="0.15">
      <c r="A143" s="994"/>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x14ac:dyDescent="0.15">
      <c r="A144" s="994"/>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534</v>
      </c>
      <c r="AF144" s="262"/>
      <c r="AG144" s="262"/>
      <c r="AH144" s="262"/>
      <c r="AI144" s="262" t="s">
        <v>531</v>
      </c>
      <c r="AJ144" s="262"/>
      <c r="AK144" s="262"/>
      <c r="AL144" s="262"/>
      <c r="AM144" s="262" t="s">
        <v>526</v>
      </c>
      <c r="AN144" s="262"/>
      <c r="AO144" s="262"/>
      <c r="AP144" s="264"/>
      <c r="AQ144" s="264" t="s">
        <v>354</v>
      </c>
      <c r="AR144" s="265"/>
      <c r="AS144" s="265"/>
      <c r="AT144" s="266"/>
      <c r="AU144" s="276" t="s">
        <v>370</v>
      </c>
      <c r="AV144" s="276"/>
      <c r="AW144" s="276"/>
      <c r="AX144" s="277"/>
    </row>
    <row r="145" spans="1:50" ht="18.75" hidden="1" customHeight="1" x14ac:dyDescent="0.15">
      <c r="A145" s="994"/>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355</v>
      </c>
      <c r="AT145" s="169"/>
      <c r="AU145" s="133"/>
      <c r="AV145" s="133"/>
      <c r="AW145" s="134" t="s">
        <v>300</v>
      </c>
      <c r="AX145" s="135"/>
    </row>
    <row r="146" spans="1:50" ht="39.75" hidden="1" customHeight="1" x14ac:dyDescent="0.15">
      <c r="A146" s="994"/>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369</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x14ac:dyDescent="0.15">
      <c r="A147" s="994"/>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x14ac:dyDescent="0.15">
      <c r="A148" s="994"/>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534</v>
      </c>
      <c r="AF148" s="262"/>
      <c r="AG148" s="262"/>
      <c r="AH148" s="262"/>
      <c r="AI148" s="262" t="s">
        <v>531</v>
      </c>
      <c r="AJ148" s="262"/>
      <c r="AK148" s="262"/>
      <c r="AL148" s="262"/>
      <c r="AM148" s="262" t="s">
        <v>526</v>
      </c>
      <c r="AN148" s="262"/>
      <c r="AO148" s="262"/>
      <c r="AP148" s="264"/>
      <c r="AQ148" s="264" t="s">
        <v>354</v>
      </c>
      <c r="AR148" s="265"/>
      <c r="AS148" s="265"/>
      <c r="AT148" s="266"/>
      <c r="AU148" s="276" t="s">
        <v>370</v>
      </c>
      <c r="AV148" s="276"/>
      <c r="AW148" s="276"/>
      <c r="AX148" s="277"/>
    </row>
    <row r="149" spans="1:50" ht="18.75" hidden="1" customHeight="1" x14ac:dyDescent="0.15">
      <c r="A149" s="994"/>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355</v>
      </c>
      <c r="AT149" s="169"/>
      <c r="AU149" s="133"/>
      <c r="AV149" s="133"/>
      <c r="AW149" s="134" t="s">
        <v>300</v>
      </c>
      <c r="AX149" s="135"/>
    </row>
    <row r="150" spans="1:50" ht="39.75" hidden="1" customHeight="1" x14ac:dyDescent="0.15">
      <c r="A150" s="994"/>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369</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4"/>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hidden="1" customHeight="1" x14ac:dyDescent="0.15">
      <c r="A152" s="994"/>
      <c r="B152" s="249"/>
      <c r="C152" s="248"/>
      <c r="D152" s="249"/>
      <c r="E152" s="248"/>
      <c r="F152" s="311"/>
      <c r="G152" s="269"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4"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4"/>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4"/>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4"/>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5"/>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49"/>
      <c r="C159" s="248"/>
      <c r="D159" s="249"/>
      <c r="E159" s="248"/>
      <c r="F159" s="311"/>
      <c r="G159" s="269"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4" t="s">
        <v>459</v>
      </c>
      <c r="AC159" s="166"/>
      <c r="AD159" s="167"/>
      <c r="AE159" s="270"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4"/>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4"/>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5"/>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49"/>
      <c r="C166" s="248"/>
      <c r="D166" s="249"/>
      <c r="E166" s="248"/>
      <c r="F166" s="311"/>
      <c r="G166" s="269"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4" t="s">
        <v>459</v>
      </c>
      <c r="AC166" s="166"/>
      <c r="AD166" s="167"/>
      <c r="AE166" s="270"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4"/>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4"/>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5"/>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49"/>
      <c r="C173" s="248"/>
      <c r="D173" s="249"/>
      <c r="E173" s="248"/>
      <c r="F173" s="311"/>
      <c r="G173" s="269"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4" t="s">
        <v>459</v>
      </c>
      <c r="AC173" s="166"/>
      <c r="AD173" s="167"/>
      <c r="AE173" s="270"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4"/>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4"/>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5"/>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49"/>
      <c r="C180" s="248"/>
      <c r="D180" s="249"/>
      <c r="E180" s="248"/>
      <c r="F180" s="311"/>
      <c r="G180" s="269"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4" t="s">
        <v>459</v>
      </c>
      <c r="AC180" s="166"/>
      <c r="AD180" s="167"/>
      <c r="AE180" s="270"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4"/>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4"/>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5"/>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49"/>
      <c r="C188" s="248"/>
      <c r="D188" s="249"/>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4"/>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534</v>
      </c>
      <c r="AF192" s="262"/>
      <c r="AG192" s="262"/>
      <c r="AH192" s="262"/>
      <c r="AI192" s="262" t="s">
        <v>531</v>
      </c>
      <c r="AJ192" s="262"/>
      <c r="AK192" s="262"/>
      <c r="AL192" s="262"/>
      <c r="AM192" s="262" t="s">
        <v>526</v>
      </c>
      <c r="AN192" s="262"/>
      <c r="AO192" s="262"/>
      <c r="AP192" s="264"/>
      <c r="AQ192" s="264" t="s">
        <v>354</v>
      </c>
      <c r="AR192" s="265"/>
      <c r="AS192" s="265"/>
      <c r="AT192" s="266"/>
      <c r="AU192" s="276" t="s">
        <v>370</v>
      </c>
      <c r="AV192" s="276"/>
      <c r="AW192" s="276"/>
      <c r="AX192" s="277"/>
    </row>
    <row r="193" spans="1:50" ht="18.75" hidden="1" customHeight="1" x14ac:dyDescent="0.15">
      <c r="A193" s="994"/>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355</v>
      </c>
      <c r="AT193" s="169"/>
      <c r="AU193" s="133"/>
      <c r="AV193" s="133"/>
      <c r="AW193" s="134" t="s">
        <v>300</v>
      </c>
      <c r="AX193" s="135"/>
    </row>
    <row r="194" spans="1:50" ht="39.75" hidden="1" customHeight="1" x14ac:dyDescent="0.15">
      <c r="A194" s="994"/>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369</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4"/>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4"/>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535</v>
      </c>
      <c r="AF196" s="262"/>
      <c r="AG196" s="262"/>
      <c r="AH196" s="262"/>
      <c r="AI196" s="262" t="s">
        <v>531</v>
      </c>
      <c r="AJ196" s="262"/>
      <c r="AK196" s="262"/>
      <c r="AL196" s="262"/>
      <c r="AM196" s="262" t="s">
        <v>526</v>
      </c>
      <c r="AN196" s="262"/>
      <c r="AO196" s="262"/>
      <c r="AP196" s="264"/>
      <c r="AQ196" s="264" t="s">
        <v>354</v>
      </c>
      <c r="AR196" s="265"/>
      <c r="AS196" s="265"/>
      <c r="AT196" s="266"/>
      <c r="AU196" s="276" t="s">
        <v>370</v>
      </c>
      <c r="AV196" s="276"/>
      <c r="AW196" s="276"/>
      <c r="AX196" s="277"/>
    </row>
    <row r="197" spans="1:50" ht="18.75" hidden="1" customHeight="1" x14ac:dyDescent="0.15">
      <c r="A197" s="994"/>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355</v>
      </c>
      <c r="AT197" s="169"/>
      <c r="AU197" s="133"/>
      <c r="AV197" s="133"/>
      <c r="AW197" s="134" t="s">
        <v>300</v>
      </c>
      <c r="AX197" s="135"/>
    </row>
    <row r="198" spans="1:50" ht="39.75" hidden="1" customHeight="1" x14ac:dyDescent="0.15">
      <c r="A198" s="994"/>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369</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4"/>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4"/>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534</v>
      </c>
      <c r="AF200" s="262"/>
      <c r="AG200" s="262"/>
      <c r="AH200" s="262"/>
      <c r="AI200" s="262" t="s">
        <v>531</v>
      </c>
      <c r="AJ200" s="262"/>
      <c r="AK200" s="262"/>
      <c r="AL200" s="262"/>
      <c r="AM200" s="262" t="s">
        <v>526</v>
      </c>
      <c r="AN200" s="262"/>
      <c r="AO200" s="262"/>
      <c r="AP200" s="264"/>
      <c r="AQ200" s="264" t="s">
        <v>354</v>
      </c>
      <c r="AR200" s="265"/>
      <c r="AS200" s="265"/>
      <c r="AT200" s="266"/>
      <c r="AU200" s="276" t="s">
        <v>370</v>
      </c>
      <c r="AV200" s="276"/>
      <c r="AW200" s="276"/>
      <c r="AX200" s="277"/>
    </row>
    <row r="201" spans="1:50" ht="18.75" hidden="1" customHeight="1" x14ac:dyDescent="0.15">
      <c r="A201" s="994"/>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355</v>
      </c>
      <c r="AT201" s="169"/>
      <c r="AU201" s="133"/>
      <c r="AV201" s="133"/>
      <c r="AW201" s="134" t="s">
        <v>300</v>
      </c>
      <c r="AX201" s="135"/>
    </row>
    <row r="202" spans="1:50" ht="39.75" hidden="1" customHeight="1" x14ac:dyDescent="0.15">
      <c r="A202" s="994"/>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369</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4"/>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4"/>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534</v>
      </c>
      <c r="AF204" s="262"/>
      <c r="AG204" s="262"/>
      <c r="AH204" s="262"/>
      <c r="AI204" s="262" t="s">
        <v>531</v>
      </c>
      <c r="AJ204" s="262"/>
      <c r="AK204" s="262"/>
      <c r="AL204" s="262"/>
      <c r="AM204" s="262" t="s">
        <v>526</v>
      </c>
      <c r="AN204" s="262"/>
      <c r="AO204" s="262"/>
      <c r="AP204" s="264"/>
      <c r="AQ204" s="264" t="s">
        <v>354</v>
      </c>
      <c r="AR204" s="265"/>
      <c r="AS204" s="265"/>
      <c r="AT204" s="266"/>
      <c r="AU204" s="276" t="s">
        <v>370</v>
      </c>
      <c r="AV204" s="276"/>
      <c r="AW204" s="276"/>
      <c r="AX204" s="277"/>
    </row>
    <row r="205" spans="1:50" ht="18.75" hidden="1" customHeight="1" x14ac:dyDescent="0.15">
      <c r="A205" s="994"/>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355</v>
      </c>
      <c r="AT205" s="169"/>
      <c r="AU205" s="133"/>
      <c r="AV205" s="133"/>
      <c r="AW205" s="134" t="s">
        <v>300</v>
      </c>
      <c r="AX205" s="135"/>
    </row>
    <row r="206" spans="1:50" ht="39.75" hidden="1" customHeight="1" x14ac:dyDescent="0.15">
      <c r="A206" s="994"/>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369</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4"/>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4"/>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534</v>
      </c>
      <c r="AF208" s="262"/>
      <c r="AG208" s="262"/>
      <c r="AH208" s="262"/>
      <c r="AI208" s="262" t="s">
        <v>531</v>
      </c>
      <c r="AJ208" s="262"/>
      <c r="AK208" s="262"/>
      <c r="AL208" s="262"/>
      <c r="AM208" s="262" t="s">
        <v>526</v>
      </c>
      <c r="AN208" s="262"/>
      <c r="AO208" s="262"/>
      <c r="AP208" s="264"/>
      <c r="AQ208" s="264" t="s">
        <v>354</v>
      </c>
      <c r="AR208" s="265"/>
      <c r="AS208" s="265"/>
      <c r="AT208" s="266"/>
      <c r="AU208" s="276" t="s">
        <v>370</v>
      </c>
      <c r="AV208" s="276"/>
      <c r="AW208" s="276"/>
      <c r="AX208" s="277"/>
    </row>
    <row r="209" spans="1:50" ht="18.75" hidden="1" customHeight="1" x14ac:dyDescent="0.15">
      <c r="A209" s="994"/>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355</v>
      </c>
      <c r="AT209" s="169"/>
      <c r="AU209" s="133"/>
      <c r="AV209" s="133"/>
      <c r="AW209" s="134" t="s">
        <v>300</v>
      </c>
      <c r="AX209" s="135"/>
    </row>
    <row r="210" spans="1:50" ht="39.75" hidden="1" customHeight="1" x14ac:dyDescent="0.15">
      <c r="A210" s="994"/>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369</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4"/>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4"/>
      <c r="B212" s="249"/>
      <c r="C212" s="248"/>
      <c r="D212" s="249"/>
      <c r="E212" s="248"/>
      <c r="F212" s="311"/>
      <c r="G212" s="269"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4"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4"/>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9"/>
      <c r="C214" s="248"/>
      <c r="D214" s="249"/>
      <c r="E214" s="248"/>
      <c r="F214" s="311"/>
      <c r="G214" s="227"/>
      <c r="H214" s="158"/>
      <c r="I214" s="158"/>
      <c r="J214" s="158"/>
      <c r="K214" s="158"/>
      <c r="L214" s="158"/>
      <c r="M214" s="158"/>
      <c r="N214" s="158"/>
      <c r="O214" s="158"/>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49"/>
      <c r="C218" s="248"/>
      <c r="D218" s="249"/>
      <c r="E218" s="248"/>
      <c r="F218" s="311"/>
      <c r="G218" s="232"/>
      <c r="H218" s="161"/>
      <c r="I218" s="161"/>
      <c r="J218" s="161"/>
      <c r="K218" s="161"/>
      <c r="L218" s="161"/>
      <c r="M218" s="161"/>
      <c r="N218" s="161"/>
      <c r="O218" s="161"/>
      <c r="P218" s="233"/>
      <c r="Q218" s="987"/>
      <c r="R218" s="988"/>
      <c r="S218" s="988"/>
      <c r="T218" s="988"/>
      <c r="U218" s="988"/>
      <c r="V218" s="988"/>
      <c r="W218" s="988"/>
      <c r="X218" s="988"/>
      <c r="Y218" s="988"/>
      <c r="Z218" s="988"/>
      <c r="AA218" s="989"/>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49"/>
      <c r="C219" s="248"/>
      <c r="D219" s="249"/>
      <c r="E219" s="248"/>
      <c r="F219" s="311"/>
      <c r="G219" s="269"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4" t="s">
        <v>459</v>
      </c>
      <c r="AC219" s="166"/>
      <c r="AD219" s="167"/>
      <c r="AE219" s="270"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8"/>
      <c r="I221" s="158"/>
      <c r="J221" s="158"/>
      <c r="K221" s="158"/>
      <c r="L221" s="158"/>
      <c r="M221" s="158"/>
      <c r="N221" s="158"/>
      <c r="O221" s="158"/>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49"/>
      <c r="C225" s="248"/>
      <c r="D225" s="249"/>
      <c r="E225" s="248"/>
      <c r="F225" s="311"/>
      <c r="G225" s="232"/>
      <c r="H225" s="161"/>
      <c r="I225" s="161"/>
      <c r="J225" s="161"/>
      <c r="K225" s="161"/>
      <c r="L225" s="161"/>
      <c r="M225" s="161"/>
      <c r="N225" s="161"/>
      <c r="O225" s="161"/>
      <c r="P225" s="233"/>
      <c r="Q225" s="987"/>
      <c r="R225" s="988"/>
      <c r="S225" s="988"/>
      <c r="T225" s="988"/>
      <c r="U225" s="988"/>
      <c r="V225" s="988"/>
      <c r="W225" s="988"/>
      <c r="X225" s="988"/>
      <c r="Y225" s="988"/>
      <c r="Z225" s="988"/>
      <c r="AA225" s="989"/>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49"/>
      <c r="C226" s="248"/>
      <c r="D226" s="249"/>
      <c r="E226" s="248"/>
      <c r="F226" s="311"/>
      <c r="G226" s="269"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4" t="s">
        <v>459</v>
      </c>
      <c r="AC226" s="166"/>
      <c r="AD226" s="167"/>
      <c r="AE226" s="270"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8"/>
      <c r="I228" s="158"/>
      <c r="J228" s="158"/>
      <c r="K228" s="158"/>
      <c r="L228" s="158"/>
      <c r="M228" s="158"/>
      <c r="N228" s="158"/>
      <c r="O228" s="158"/>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49"/>
      <c r="C232" s="248"/>
      <c r="D232" s="249"/>
      <c r="E232" s="248"/>
      <c r="F232" s="311"/>
      <c r="G232" s="232"/>
      <c r="H232" s="161"/>
      <c r="I232" s="161"/>
      <c r="J232" s="161"/>
      <c r="K232" s="161"/>
      <c r="L232" s="161"/>
      <c r="M232" s="161"/>
      <c r="N232" s="161"/>
      <c r="O232" s="161"/>
      <c r="P232" s="233"/>
      <c r="Q232" s="987"/>
      <c r="R232" s="988"/>
      <c r="S232" s="988"/>
      <c r="T232" s="988"/>
      <c r="U232" s="988"/>
      <c r="V232" s="988"/>
      <c r="W232" s="988"/>
      <c r="X232" s="988"/>
      <c r="Y232" s="988"/>
      <c r="Z232" s="988"/>
      <c r="AA232" s="989"/>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49"/>
      <c r="C233" s="248"/>
      <c r="D233" s="249"/>
      <c r="E233" s="248"/>
      <c r="F233" s="311"/>
      <c r="G233" s="269"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4" t="s">
        <v>459</v>
      </c>
      <c r="AC233" s="166"/>
      <c r="AD233" s="167"/>
      <c r="AE233" s="270"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8"/>
      <c r="I235" s="158"/>
      <c r="J235" s="158"/>
      <c r="K235" s="158"/>
      <c r="L235" s="158"/>
      <c r="M235" s="158"/>
      <c r="N235" s="158"/>
      <c r="O235" s="158"/>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49"/>
      <c r="C239" s="248"/>
      <c r="D239" s="249"/>
      <c r="E239" s="248"/>
      <c r="F239" s="311"/>
      <c r="G239" s="232"/>
      <c r="H239" s="161"/>
      <c r="I239" s="161"/>
      <c r="J239" s="161"/>
      <c r="K239" s="161"/>
      <c r="L239" s="161"/>
      <c r="M239" s="161"/>
      <c r="N239" s="161"/>
      <c r="O239" s="161"/>
      <c r="P239" s="233"/>
      <c r="Q239" s="987"/>
      <c r="R239" s="988"/>
      <c r="S239" s="988"/>
      <c r="T239" s="988"/>
      <c r="U239" s="988"/>
      <c r="V239" s="988"/>
      <c r="W239" s="988"/>
      <c r="X239" s="988"/>
      <c r="Y239" s="988"/>
      <c r="Z239" s="988"/>
      <c r="AA239" s="989"/>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49"/>
      <c r="C240" s="248"/>
      <c r="D240" s="249"/>
      <c r="E240" s="248"/>
      <c r="F240" s="311"/>
      <c r="G240" s="269"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4" t="s">
        <v>459</v>
      </c>
      <c r="AC240" s="166"/>
      <c r="AD240" s="167"/>
      <c r="AE240" s="270"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8"/>
      <c r="I242" s="158"/>
      <c r="J242" s="158"/>
      <c r="K242" s="158"/>
      <c r="L242" s="158"/>
      <c r="M242" s="158"/>
      <c r="N242" s="158"/>
      <c r="O242" s="158"/>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49"/>
      <c r="C246" s="248"/>
      <c r="D246" s="249"/>
      <c r="E246" s="312"/>
      <c r="F246" s="313"/>
      <c r="G246" s="232"/>
      <c r="H246" s="161"/>
      <c r="I246" s="161"/>
      <c r="J246" s="161"/>
      <c r="K246" s="161"/>
      <c r="L246" s="161"/>
      <c r="M246" s="161"/>
      <c r="N246" s="161"/>
      <c r="O246" s="161"/>
      <c r="P246" s="233"/>
      <c r="Q246" s="987"/>
      <c r="R246" s="988"/>
      <c r="S246" s="988"/>
      <c r="T246" s="988"/>
      <c r="U246" s="988"/>
      <c r="V246" s="988"/>
      <c r="W246" s="988"/>
      <c r="X246" s="988"/>
      <c r="Y246" s="988"/>
      <c r="Z246" s="988"/>
      <c r="AA246" s="989"/>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4"/>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534</v>
      </c>
      <c r="AF252" s="262"/>
      <c r="AG252" s="262"/>
      <c r="AH252" s="262"/>
      <c r="AI252" s="262" t="s">
        <v>531</v>
      </c>
      <c r="AJ252" s="262"/>
      <c r="AK252" s="262"/>
      <c r="AL252" s="262"/>
      <c r="AM252" s="262" t="s">
        <v>526</v>
      </c>
      <c r="AN252" s="262"/>
      <c r="AO252" s="262"/>
      <c r="AP252" s="264"/>
      <c r="AQ252" s="264" t="s">
        <v>354</v>
      </c>
      <c r="AR252" s="265"/>
      <c r="AS252" s="265"/>
      <c r="AT252" s="266"/>
      <c r="AU252" s="276" t="s">
        <v>370</v>
      </c>
      <c r="AV252" s="276"/>
      <c r="AW252" s="276"/>
      <c r="AX252" s="277"/>
    </row>
    <row r="253" spans="1:50" ht="18.75" hidden="1" customHeight="1" x14ac:dyDescent="0.15">
      <c r="A253" s="994"/>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355</v>
      </c>
      <c r="AT253" s="169"/>
      <c r="AU253" s="133"/>
      <c r="AV253" s="133"/>
      <c r="AW253" s="134" t="s">
        <v>300</v>
      </c>
      <c r="AX253" s="135"/>
    </row>
    <row r="254" spans="1:50" ht="39.75" hidden="1" customHeight="1" x14ac:dyDescent="0.15">
      <c r="A254" s="994"/>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369</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4"/>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4"/>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534</v>
      </c>
      <c r="AF256" s="262"/>
      <c r="AG256" s="262"/>
      <c r="AH256" s="262"/>
      <c r="AI256" s="262" t="s">
        <v>531</v>
      </c>
      <c r="AJ256" s="262"/>
      <c r="AK256" s="262"/>
      <c r="AL256" s="262"/>
      <c r="AM256" s="262" t="s">
        <v>527</v>
      </c>
      <c r="AN256" s="262"/>
      <c r="AO256" s="262"/>
      <c r="AP256" s="264"/>
      <c r="AQ256" s="264" t="s">
        <v>354</v>
      </c>
      <c r="AR256" s="265"/>
      <c r="AS256" s="265"/>
      <c r="AT256" s="266"/>
      <c r="AU256" s="276" t="s">
        <v>370</v>
      </c>
      <c r="AV256" s="276"/>
      <c r="AW256" s="276"/>
      <c r="AX256" s="277"/>
    </row>
    <row r="257" spans="1:50" ht="18.75" hidden="1" customHeight="1" x14ac:dyDescent="0.15">
      <c r="A257" s="994"/>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355</v>
      </c>
      <c r="AT257" s="169"/>
      <c r="AU257" s="133"/>
      <c r="AV257" s="133"/>
      <c r="AW257" s="134" t="s">
        <v>300</v>
      </c>
      <c r="AX257" s="135"/>
    </row>
    <row r="258" spans="1:50" ht="39.75" hidden="1" customHeight="1" x14ac:dyDescent="0.15">
      <c r="A258" s="994"/>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369</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4"/>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4"/>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534</v>
      </c>
      <c r="AF260" s="262"/>
      <c r="AG260" s="262"/>
      <c r="AH260" s="262"/>
      <c r="AI260" s="262" t="s">
        <v>531</v>
      </c>
      <c r="AJ260" s="262"/>
      <c r="AK260" s="262"/>
      <c r="AL260" s="262"/>
      <c r="AM260" s="262" t="s">
        <v>527</v>
      </c>
      <c r="AN260" s="262"/>
      <c r="AO260" s="262"/>
      <c r="AP260" s="264"/>
      <c r="AQ260" s="264" t="s">
        <v>354</v>
      </c>
      <c r="AR260" s="265"/>
      <c r="AS260" s="265"/>
      <c r="AT260" s="266"/>
      <c r="AU260" s="276" t="s">
        <v>370</v>
      </c>
      <c r="AV260" s="276"/>
      <c r="AW260" s="276"/>
      <c r="AX260" s="277"/>
    </row>
    <row r="261" spans="1:50" ht="18.75" hidden="1" customHeight="1" x14ac:dyDescent="0.15">
      <c r="A261" s="994"/>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355</v>
      </c>
      <c r="AT261" s="169"/>
      <c r="AU261" s="133"/>
      <c r="AV261" s="133"/>
      <c r="AW261" s="134" t="s">
        <v>300</v>
      </c>
      <c r="AX261" s="135"/>
    </row>
    <row r="262" spans="1:50" ht="39.75" hidden="1" customHeight="1" x14ac:dyDescent="0.15">
      <c r="A262" s="994"/>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369</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4"/>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4"/>
      <c r="B264" s="249"/>
      <c r="C264" s="248"/>
      <c r="D264" s="249"/>
      <c r="E264" s="248"/>
      <c r="F264" s="311"/>
      <c r="G264" s="269"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534</v>
      </c>
      <c r="AF264" s="178"/>
      <c r="AG264" s="178"/>
      <c r="AH264" s="178"/>
      <c r="AI264" s="178" t="s">
        <v>531</v>
      </c>
      <c r="AJ264" s="178"/>
      <c r="AK264" s="178"/>
      <c r="AL264" s="178"/>
      <c r="AM264" s="178" t="s">
        <v>526</v>
      </c>
      <c r="AN264" s="178"/>
      <c r="AO264" s="178"/>
      <c r="AP264" s="173"/>
      <c r="AQ264" s="173" t="s">
        <v>354</v>
      </c>
      <c r="AR264" s="166"/>
      <c r="AS264" s="166"/>
      <c r="AT264" s="167"/>
      <c r="AU264" s="131" t="s">
        <v>370</v>
      </c>
      <c r="AV264" s="131"/>
      <c r="AW264" s="131"/>
      <c r="AX264" s="132"/>
    </row>
    <row r="265" spans="1:50" ht="18.75" hidden="1" customHeight="1" x14ac:dyDescent="0.15">
      <c r="A265" s="994"/>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355</v>
      </c>
      <c r="AT265" s="169"/>
      <c r="AU265" s="133"/>
      <c r="AV265" s="133"/>
      <c r="AW265" s="134" t="s">
        <v>300</v>
      </c>
      <c r="AX265" s="135"/>
    </row>
    <row r="266" spans="1:50" ht="39.75" hidden="1" customHeight="1" x14ac:dyDescent="0.15">
      <c r="A266" s="994"/>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369</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4"/>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4"/>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535</v>
      </c>
      <c r="AF268" s="262"/>
      <c r="AG268" s="262"/>
      <c r="AH268" s="262"/>
      <c r="AI268" s="262" t="s">
        <v>531</v>
      </c>
      <c r="AJ268" s="262"/>
      <c r="AK268" s="262"/>
      <c r="AL268" s="262"/>
      <c r="AM268" s="262" t="s">
        <v>526</v>
      </c>
      <c r="AN268" s="262"/>
      <c r="AO268" s="262"/>
      <c r="AP268" s="264"/>
      <c r="AQ268" s="264" t="s">
        <v>354</v>
      </c>
      <c r="AR268" s="265"/>
      <c r="AS268" s="265"/>
      <c r="AT268" s="266"/>
      <c r="AU268" s="276" t="s">
        <v>370</v>
      </c>
      <c r="AV268" s="276"/>
      <c r="AW268" s="276"/>
      <c r="AX268" s="277"/>
    </row>
    <row r="269" spans="1:50" ht="18.75" hidden="1" customHeight="1" x14ac:dyDescent="0.15">
      <c r="A269" s="994"/>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355</v>
      </c>
      <c r="AT269" s="169"/>
      <c r="AU269" s="133"/>
      <c r="AV269" s="133"/>
      <c r="AW269" s="134" t="s">
        <v>300</v>
      </c>
      <c r="AX269" s="135"/>
    </row>
    <row r="270" spans="1:50" ht="39.75" hidden="1" customHeight="1" x14ac:dyDescent="0.15">
      <c r="A270" s="994"/>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369</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4"/>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4"/>
      <c r="B272" s="249"/>
      <c r="C272" s="248"/>
      <c r="D272" s="249"/>
      <c r="E272" s="248"/>
      <c r="F272" s="311"/>
      <c r="G272" s="269"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4"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4"/>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9"/>
      <c r="C274" s="248"/>
      <c r="D274" s="249"/>
      <c r="E274" s="248"/>
      <c r="F274" s="311"/>
      <c r="G274" s="227"/>
      <c r="H274" s="158"/>
      <c r="I274" s="158"/>
      <c r="J274" s="158"/>
      <c r="K274" s="158"/>
      <c r="L274" s="158"/>
      <c r="M274" s="158"/>
      <c r="N274" s="158"/>
      <c r="O274" s="158"/>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49"/>
      <c r="C278" s="248"/>
      <c r="D278" s="249"/>
      <c r="E278" s="248"/>
      <c r="F278" s="311"/>
      <c r="G278" s="232"/>
      <c r="H278" s="161"/>
      <c r="I278" s="161"/>
      <c r="J278" s="161"/>
      <c r="K278" s="161"/>
      <c r="L278" s="161"/>
      <c r="M278" s="161"/>
      <c r="N278" s="161"/>
      <c r="O278" s="161"/>
      <c r="P278" s="233"/>
      <c r="Q278" s="987"/>
      <c r="R278" s="988"/>
      <c r="S278" s="988"/>
      <c r="T278" s="988"/>
      <c r="U278" s="988"/>
      <c r="V278" s="988"/>
      <c r="W278" s="988"/>
      <c r="X278" s="988"/>
      <c r="Y278" s="988"/>
      <c r="Z278" s="988"/>
      <c r="AA278" s="989"/>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49"/>
      <c r="C279" s="248"/>
      <c r="D279" s="249"/>
      <c r="E279" s="248"/>
      <c r="F279" s="311"/>
      <c r="G279" s="269"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4" t="s">
        <v>459</v>
      </c>
      <c r="AC279" s="166"/>
      <c r="AD279" s="167"/>
      <c r="AE279" s="270"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8"/>
      <c r="I281" s="158"/>
      <c r="J281" s="158"/>
      <c r="K281" s="158"/>
      <c r="L281" s="158"/>
      <c r="M281" s="158"/>
      <c r="N281" s="158"/>
      <c r="O281" s="158"/>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49"/>
      <c r="C285" s="248"/>
      <c r="D285" s="249"/>
      <c r="E285" s="248"/>
      <c r="F285" s="311"/>
      <c r="G285" s="232"/>
      <c r="H285" s="161"/>
      <c r="I285" s="161"/>
      <c r="J285" s="161"/>
      <c r="K285" s="161"/>
      <c r="L285" s="161"/>
      <c r="M285" s="161"/>
      <c r="N285" s="161"/>
      <c r="O285" s="161"/>
      <c r="P285" s="233"/>
      <c r="Q285" s="987"/>
      <c r="R285" s="988"/>
      <c r="S285" s="988"/>
      <c r="T285" s="988"/>
      <c r="U285" s="988"/>
      <c r="V285" s="988"/>
      <c r="W285" s="988"/>
      <c r="X285" s="988"/>
      <c r="Y285" s="988"/>
      <c r="Z285" s="988"/>
      <c r="AA285" s="989"/>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49"/>
      <c r="C286" s="248"/>
      <c r="D286" s="249"/>
      <c r="E286" s="248"/>
      <c r="F286" s="311"/>
      <c r="G286" s="269"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4" t="s">
        <v>459</v>
      </c>
      <c r="AC286" s="166"/>
      <c r="AD286" s="167"/>
      <c r="AE286" s="270"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8"/>
      <c r="I288" s="158"/>
      <c r="J288" s="158"/>
      <c r="K288" s="158"/>
      <c r="L288" s="158"/>
      <c r="M288" s="158"/>
      <c r="N288" s="158"/>
      <c r="O288" s="158"/>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49"/>
      <c r="C292" s="248"/>
      <c r="D292" s="249"/>
      <c r="E292" s="248"/>
      <c r="F292" s="311"/>
      <c r="G292" s="232"/>
      <c r="H292" s="161"/>
      <c r="I292" s="161"/>
      <c r="J292" s="161"/>
      <c r="K292" s="161"/>
      <c r="L292" s="161"/>
      <c r="M292" s="161"/>
      <c r="N292" s="161"/>
      <c r="O292" s="161"/>
      <c r="P292" s="233"/>
      <c r="Q292" s="987"/>
      <c r="R292" s="988"/>
      <c r="S292" s="988"/>
      <c r="T292" s="988"/>
      <c r="U292" s="988"/>
      <c r="V292" s="988"/>
      <c r="W292" s="988"/>
      <c r="X292" s="988"/>
      <c r="Y292" s="988"/>
      <c r="Z292" s="988"/>
      <c r="AA292" s="989"/>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49"/>
      <c r="C293" s="248"/>
      <c r="D293" s="249"/>
      <c r="E293" s="248"/>
      <c r="F293" s="311"/>
      <c r="G293" s="269"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4" t="s">
        <v>459</v>
      </c>
      <c r="AC293" s="166"/>
      <c r="AD293" s="167"/>
      <c r="AE293" s="270"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8"/>
      <c r="I295" s="158"/>
      <c r="J295" s="158"/>
      <c r="K295" s="158"/>
      <c r="L295" s="158"/>
      <c r="M295" s="158"/>
      <c r="N295" s="158"/>
      <c r="O295" s="158"/>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49"/>
      <c r="C299" s="248"/>
      <c r="D299" s="249"/>
      <c r="E299" s="248"/>
      <c r="F299" s="311"/>
      <c r="G299" s="232"/>
      <c r="H299" s="161"/>
      <c r="I299" s="161"/>
      <c r="J299" s="161"/>
      <c r="K299" s="161"/>
      <c r="L299" s="161"/>
      <c r="M299" s="161"/>
      <c r="N299" s="161"/>
      <c r="O299" s="161"/>
      <c r="P299" s="233"/>
      <c r="Q299" s="987"/>
      <c r="R299" s="988"/>
      <c r="S299" s="988"/>
      <c r="T299" s="988"/>
      <c r="U299" s="988"/>
      <c r="V299" s="988"/>
      <c r="W299" s="988"/>
      <c r="X299" s="988"/>
      <c r="Y299" s="988"/>
      <c r="Z299" s="988"/>
      <c r="AA299" s="989"/>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49"/>
      <c r="C300" s="248"/>
      <c r="D300" s="249"/>
      <c r="E300" s="248"/>
      <c r="F300" s="311"/>
      <c r="G300" s="269"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4" t="s">
        <v>459</v>
      </c>
      <c r="AC300" s="166"/>
      <c r="AD300" s="167"/>
      <c r="AE300" s="270"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8"/>
      <c r="I302" s="158"/>
      <c r="J302" s="158"/>
      <c r="K302" s="158"/>
      <c r="L302" s="158"/>
      <c r="M302" s="158"/>
      <c r="N302" s="158"/>
      <c r="O302" s="158"/>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49"/>
      <c r="C306" s="248"/>
      <c r="D306" s="249"/>
      <c r="E306" s="312"/>
      <c r="F306" s="313"/>
      <c r="G306" s="232"/>
      <c r="H306" s="161"/>
      <c r="I306" s="161"/>
      <c r="J306" s="161"/>
      <c r="K306" s="161"/>
      <c r="L306" s="161"/>
      <c r="M306" s="161"/>
      <c r="N306" s="161"/>
      <c r="O306" s="161"/>
      <c r="P306" s="233"/>
      <c r="Q306" s="987"/>
      <c r="R306" s="988"/>
      <c r="S306" s="988"/>
      <c r="T306" s="988"/>
      <c r="U306" s="988"/>
      <c r="V306" s="988"/>
      <c r="W306" s="988"/>
      <c r="X306" s="988"/>
      <c r="Y306" s="988"/>
      <c r="Z306" s="988"/>
      <c r="AA306" s="989"/>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534</v>
      </c>
      <c r="AF312" s="262"/>
      <c r="AG312" s="262"/>
      <c r="AH312" s="262"/>
      <c r="AI312" s="262" t="s">
        <v>531</v>
      </c>
      <c r="AJ312" s="262"/>
      <c r="AK312" s="262"/>
      <c r="AL312" s="262"/>
      <c r="AM312" s="262" t="s">
        <v>526</v>
      </c>
      <c r="AN312" s="262"/>
      <c r="AO312" s="262"/>
      <c r="AP312" s="264"/>
      <c r="AQ312" s="264" t="s">
        <v>354</v>
      </c>
      <c r="AR312" s="265"/>
      <c r="AS312" s="265"/>
      <c r="AT312" s="266"/>
      <c r="AU312" s="276" t="s">
        <v>370</v>
      </c>
      <c r="AV312" s="276"/>
      <c r="AW312" s="276"/>
      <c r="AX312" s="277"/>
    </row>
    <row r="313" spans="1:50" ht="18.75" hidden="1" customHeight="1" x14ac:dyDescent="0.15">
      <c r="A313" s="994"/>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355</v>
      </c>
      <c r="AT313" s="169"/>
      <c r="AU313" s="133"/>
      <c r="AV313" s="133"/>
      <c r="AW313" s="134" t="s">
        <v>300</v>
      </c>
      <c r="AX313" s="135"/>
    </row>
    <row r="314" spans="1:50" ht="39.75" hidden="1" customHeight="1" x14ac:dyDescent="0.15">
      <c r="A314" s="994"/>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369</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4"/>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4"/>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534</v>
      </c>
      <c r="AF316" s="262"/>
      <c r="AG316" s="262"/>
      <c r="AH316" s="262"/>
      <c r="AI316" s="262" t="s">
        <v>531</v>
      </c>
      <c r="AJ316" s="262"/>
      <c r="AK316" s="262"/>
      <c r="AL316" s="262"/>
      <c r="AM316" s="262" t="s">
        <v>526</v>
      </c>
      <c r="AN316" s="262"/>
      <c r="AO316" s="262"/>
      <c r="AP316" s="264"/>
      <c r="AQ316" s="264" t="s">
        <v>354</v>
      </c>
      <c r="AR316" s="265"/>
      <c r="AS316" s="265"/>
      <c r="AT316" s="266"/>
      <c r="AU316" s="276" t="s">
        <v>370</v>
      </c>
      <c r="AV316" s="276"/>
      <c r="AW316" s="276"/>
      <c r="AX316" s="277"/>
    </row>
    <row r="317" spans="1:50" ht="18.75" hidden="1" customHeight="1" x14ac:dyDescent="0.15">
      <c r="A317" s="994"/>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355</v>
      </c>
      <c r="AT317" s="169"/>
      <c r="AU317" s="133"/>
      <c r="AV317" s="133"/>
      <c r="AW317" s="134" t="s">
        <v>300</v>
      </c>
      <c r="AX317" s="135"/>
    </row>
    <row r="318" spans="1:50" ht="39.75" hidden="1" customHeight="1" x14ac:dyDescent="0.15">
      <c r="A318" s="994"/>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369</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4"/>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4"/>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534</v>
      </c>
      <c r="AF320" s="262"/>
      <c r="AG320" s="262"/>
      <c r="AH320" s="262"/>
      <c r="AI320" s="262" t="s">
        <v>531</v>
      </c>
      <c r="AJ320" s="262"/>
      <c r="AK320" s="262"/>
      <c r="AL320" s="262"/>
      <c r="AM320" s="262" t="s">
        <v>527</v>
      </c>
      <c r="AN320" s="262"/>
      <c r="AO320" s="262"/>
      <c r="AP320" s="264"/>
      <c r="AQ320" s="264" t="s">
        <v>354</v>
      </c>
      <c r="AR320" s="265"/>
      <c r="AS320" s="265"/>
      <c r="AT320" s="266"/>
      <c r="AU320" s="276" t="s">
        <v>370</v>
      </c>
      <c r="AV320" s="276"/>
      <c r="AW320" s="276"/>
      <c r="AX320" s="277"/>
    </row>
    <row r="321" spans="1:50" ht="18.75" hidden="1" customHeight="1" x14ac:dyDescent="0.15">
      <c r="A321" s="994"/>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355</v>
      </c>
      <c r="AT321" s="169"/>
      <c r="AU321" s="133"/>
      <c r="AV321" s="133"/>
      <c r="AW321" s="134" t="s">
        <v>300</v>
      </c>
      <c r="AX321" s="135"/>
    </row>
    <row r="322" spans="1:50" ht="39.75" hidden="1" customHeight="1" x14ac:dyDescent="0.15">
      <c r="A322" s="994"/>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369</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4"/>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4"/>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534</v>
      </c>
      <c r="AF324" s="262"/>
      <c r="AG324" s="262"/>
      <c r="AH324" s="262"/>
      <c r="AI324" s="262" t="s">
        <v>531</v>
      </c>
      <c r="AJ324" s="262"/>
      <c r="AK324" s="262"/>
      <c r="AL324" s="262"/>
      <c r="AM324" s="262" t="s">
        <v>526</v>
      </c>
      <c r="AN324" s="262"/>
      <c r="AO324" s="262"/>
      <c r="AP324" s="264"/>
      <c r="AQ324" s="264" t="s">
        <v>354</v>
      </c>
      <c r="AR324" s="265"/>
      <c r="AS324" s="265"/>
      <c r="AT324" s="266"/>
      <c r="AU324" s="276" t="s">
        <v>370</v>
      </c>
      <c r="AV324" s="276"/>
      <c r="AW324" s="276"/>
      <c r="AX324" s="277"/>
    </row>
    <row r="325" spans="1:50" ht="18.75" hidden="1" customHeight="1" x14ac:dyDescent="0.15">
      <c r="A325" s="994"/>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355</v>
      </c>
      <c r="AT325" s="169"/>
      <c r="AU325" s="133"/>
      <c r="AV325" s="133"/>
      <c r="AW325" s="134" t="s">
        <v>300</v>
      </c>
      <c r="AX325" s="135"/>
    </row>
    <row r="326" spans="1:50" ht="39.75" hidden="1" customHeight="1" x14ac:dyDescent="0.15">
      <c r="A326" s="994"/>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369</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4"/>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4"/>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535</v>
      </c>
      <c r="AF328" s="262"/>
      <c r="AG328" s="262"/>
      <c r="AH328" s="262"/>
      <c r="AI328" s="262" t="s">
        <v>531</v>
      </c>
      <c r="AJ328" s="262"/>
      <c r="AK328" s="262"/>
      <c r="AL328" s="262"/>
      <c r="AM328" s="262" t="s">
        <v>527</v>
      </c>
      <c r="AN328" s="262"/>
      <c r="AO328" s="262"/>
      <c r="AP328" s="264"/>
      <c r="AQ328" s="264" t="s">
        <v>354</v>
      </c>
      <c r="AR328" s="265"/>
      <c r="AS328" s="265"/>
      <c r="AT328" s="266"/>
      <c r="AU328" s="276" t="s">
        <v>370</v>
      </c>
      <c r="AV328" s="276"/>
      <c r="AW328" s="276"/>
      <c r="AX328" s="277"/>
    </row>
    <row r="329" spans="1:50" ht="18.75" hidden="1" customHeight="1" x14ac:dyDescent="0.15">
      <c r="A329" s="994"/>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355</v>
      </c>
      <c r="AT329" s="169"/>
      <c r="AU329" s="133"/>
      <c r="AV329" s="133"/>
      <c r="AW329" s="134" t="s">
        <v>300</v>
      </c>
      <c r="AX329" s="135"/>
    </row>
    <row r="330" spans="1:50" ht="39.75" hidden="1" customHeight="1" x14ac:dyDescent="0.15">
      <c r="A330" s="994"/>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369</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4"/>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4"/>
      <c r="B332" s="249"/>
      <c r="C332" s="248"/>
      <c r="D332" s="249"/>
      <c r="E332" s="248"/>
      <c r="F332" s="311"/>
      <c r="G332" s="269"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4"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4"/>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9"/>
      <c r="C334" s="248"/>
      <c r="D334" s="249"/>
      <c r="E334" s="248"/>
      <c r="F334" s="311"/>
      <c r="G334" s="227"/>
      <c r="H334" s="158"/>
      <c r="I334" s="158"/>
      <c r="J334" s="158"/>
      <c r="K334" s="158"/>
      <c r="L334" s="158"/>
      <c r="M334" s="158"/>
      <c r="N334" s="158"/>
      <c r="O334" s="158"/>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49"/>
      <c r="C338" s="248"/>
      <c r="D338" s="249"/>
      <c r="E338" s="248"/>
      <c r="F338" s="311"/>
      <c r="G338" s="232"/>
      <c r="H338" s="161"/>
      <c r="I338" s="161"/>
      <c r="J338" s="161"/>
      <c r="K338" s="161"/>
      <c r="L338" s="161"/>
      <c r="M338" s="161"/>
      <c r="N338" s="161"/>
      <c r="O338" s="161"/>
      <c r="P338" s="233"/>
      <c r="Q338" s="987"/>
      <c r="R338" s="988"/>
      <c r="S338" s="988"/>
      <c r="T338" s="988"/>
      <c r="U338" s="988"/>
      <c r="V338" s="988"/>
      <c r="W338" s="988"/>
      <c r="X338" s="988"/>
      <c r="Y338" s="988"/>
      <c r="Z338" s="988"/>
      <c r="AA338" s="989"/>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49"/>
      <c r="C339" s="248"/>
      <c r="D339" s="249"/>
      <c r="E339" s="248"/>
      <c r="F339" s="311"/>
      <c r="G339" s="269"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4" t="s">
        <v>459</v>
      </c>
      <c r="AC339" s="166"/>
      <c r="AD339" s="167"/>
      <c r="AE339" s="270"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8"/>
      <c r="I341" s="158"/>
      <c r="J341" s="158"/>
      <c r="K341" s="158"/>
      <c r="L341" s="158"/>
      <c r="M341" s="158"/>
      <c r="N341" s="158"/>
      <c r="O341" s="158"/>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49"/>
      <c r="C345" s="248"/>
      <c r="D345" s="249"/>
      <c r="E345" s="248"/>
      <c r="F345" s="311"/>
      <c r="G345" s="232"/>
      <c r="H345" s="161"/>
      <c r="I345" s="161"/>
      <c r="J345" s="161"/>
      <c r="K345" s="161"/>
      <c r="L345" s="161"/>
      <c r="M345" s="161"/>
      <c r="N345" s="161"/>
      <c r="O345" s="161"/>
      <c r="P345" s="233"/>
      <c r="Q345" s="987"/>
      <c r="R345" s="988"/>
      <c r="S345" s="988"/>
      <c r="T345" s="988"/>
      <c r="U345" s="988"/>
      <c r="V345" s="988"/>
      <c r="W345" s="988"/>
      <c r="X345" s="988"/>
      <c r="Y345" s="988"/>
      <c r="Z345" s="988"/>
      <c r="AA345" s="989"/>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49"/>
      <c r="C346" s="248"/>
      <c r="D346" s="249"/>
      <c r="E346" s="248"/>
      <c r="F346" s="311"/>
      <c r="G346" s="269"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4" t="s">
        <v>459</v>
      </c>
      <c r="AC346" s="166"/>
      <c r="AD346" s="167"/>
      <c r="AE346" s="270"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8"/>
      <c r="I348" s="158"/>
      <c r="J348" s="158"/>
      <c r="K348" s="158"/>
      <c r="L348" s="158"/>
      <c r="M348" s="158"/>
      <c r="N348" s="158"/>
      <c r="O348" s="158"/>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49"/>
      <c r="C352" s="248"/>
      <c r="D352" s="249"/>
      <c r="E352" s="248"/>
      <c r="F352" s="311"/>
      <c r="G352" s="232"/>
      <c r="H352" s="161"/>
      <c r="I352" s="161"/>
      <c r="J352" s="161"/>
      <c r="K352" s="161"/>
      <c r="L352" s="161"/>
      <c r="M352" s="161"/>
      <c r="N352" s="161"/>
      <c r="O352" s="161"/>
      <c r="P352" s="233"/>
      <c r="Q352" s="987"/>
      <c r="R352" s="988"/>
      <c r="S352" s="988"/>
      <c r="T352" s="988"/>
      <c r="U352" s="988"/>
      <c r="V352" s="988"/>
      <c r="W352" s="988"/>
      <c r="X352" s="988"/>
      <c r="Y352" s="988"/>
      <c r="Z352" s="988"/>
      <c r="AA352" s="989"/>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49"/>
      <c r="C353" s="248"/>
      <c r="D353" s="249"/>
      <c r="E353" s="248"/>
      <c r="F353" s="311"/>
      <c r="G353" s="269"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4" t="s">
        <v>459</v>
      </c>
      <c r="AC353" s="166"/>
      <c r="AD353" s="167"/>
      <c r="AE353" s="270"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8"/>
      <c r="I355" s="158"/>
      <c r="J355" s="158"/>
      <c r="K355" s="158"/>
      <c r="L355" s="158"/>
      <c r="M355" s="158"/>
      <c r="N355" s="158"/>
      <c r="O355" s="158"/>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49"/>
      <c r="C359" s="248"/>
      <c r="D359" s="249"/>
      <c r="E359" s="248"/>
      <c r="F359" s="311"/>
      <c r="G359" s="232"/>
      <c r="H359" s="161"/>
      <c r="I359" s="161"/>
      <c r="J359" s="161"/>
      <c r="K359" s="161"/>
      <c r="L359" s="161"/>
      <c r="M359" s="161"/>
      <c r="N359" s="161"/>
      <c r="O359" s="161"/>
      <c r="P359" s="233"/>
      <c r="Q359" s="987"/>
      <c r="R359" s="988"/>
      <c r="S359" s="988"/>
      <c r="T359" s="988"/>
      <c r="U359" s="988"/>
      <c r="V359" s="988"/>
      <c r="W359" s="988"/>
      <c r="X359" s="988"/>
      <c r="Y359" s="988"/>
      <c r="Z359" s="988"/>
      <c r="AA359" s="989"/>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49"/>
      <c r="C360" s="248"/>
      <c r="D360" s="249"/>
      <c r="E360" s="248"/>
      <c r="F360" s="311"/>
      <c r="G360" s="269"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4" t="s">
        <v>459</v>
      </c>
      <c r="AC360" s="166"/>
      <c r="AD360" s="167"/>
      <c r="AE360" s="270"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8"/>
      <c r="I362" s="158"/>
      <c r="J362" s="158"/>
      <c r="K362" s="158"/>
      <c r="L362" s="158"/>
      <c r="M362" s="158"/>
      <c r="N362" s="158"/>
      <c r="O362" s="158"/>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49"/>
      <c r="C366" s="248"/>
      <c r="D366" s="249"/>
      <c r="E366" s="312"/>
      <c r="F366" s="313"/>
      <c r="G366" s="232"/>
      <c r="H366" s="161"/>
      <c r="I366" s="161"/>
      <c r="J366" s="161"/>
      <c r="K366" s="161"/>
      <c r="L366" s="161"/>
      <c r="M366" s="161"/>
      <c r="N366" s="161"/>
      <c r="O366" s="161"/>
      <c r="P366" s="233"/>
      <c r="Q366" s="987"/>
      <c r="R366" s="988"/>
      <c r="S366" s="988"/>
      <c r="T366" s="988"/>
      <c r="U366" s="988"/>
      <c r="V366" s="988"/>
      <c r="W366" s="988"/>
      <c r="X366" s="988"/>
      <c r="Y366" s="988"/>
      <c r="Z366" s="988"/>
      <c r="AA366" s="989"/>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4"/>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534</v>
      </c>
      <c r="AF372" s="262"/>
      <c r="AG372" s="262"/>
      <c r="AH372" s="262"/>
      <c r="AI372" s="262" t="s">
        <v>531</v>
      </c>
      <c r="AJ372" s="262"/>
      <c r="AK372" s="262"/>
      <c r="AL372" s="262"/>
      <c r="AM372" s="262" t="s">
        <v>526</v>
      </c>
      <c r="AN372" s="262"/>
      <c r="AO372" s="262"/>
      <c r="AP372" s="264"/>
      <c r="AQ372" s="264" t="s">
        <v>354</v>
      </c>
      <c r="AR372" s="265"/>
      <c r="AS372" s="265"/>
      <c r="AT372" s="266"/>
      <c r="AU372" s="276" t="s">
        <v>370</v>
      </c>
      <c r="AV372" s="276"/>
      <c r="AW372" s="276"/>
      <c r="AX372" s="277"/>
    </row>
    <row r="373" spans="1:50" ht="18.75" hidden="1" customHeight="1" x14ac:dyDescent="0.15">
      <c r="A373" s="994"/>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355</v>
      </c>
      <c r="AT373" s="169"/>
      <c r="AU373" s="133"/>
      <c r="AV373" s="133"/>
      <c r="AW373" s="134" t="s">
        <v>300</v>
      </c>
      <c r="AX373" s="135"/>
    </row>
    <row r="374" spans="1:50" ht="39.75" hidden="1" customHeight="1" x14ac:dyDescent="0.15">
      <c r="A374" s="994"/>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369</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4"/>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4"/>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534</v>
      </c>
      <c r="AF376" s="262"/>
      <c r="AG376" s="262"/>
      <c r="AH376" s="262"/>
      <c r="AI376" s="262" t="s">
        <v>531</v>
      </c>
      <c r="AJ376" s="262"/>
      <c r="AK376" s="262"/>
      <c r="AL376" s="262"/>
      <c r="AM376" s="262" t="s">
        <v>526</v>
      </c>
      <c r="AN376" s="262"/>
      <c r="AO376" s="262"/>
      <c r="AP376" s="264"/>
      <c r="AQ376" s="264" t="s">
        <v>354</v>
      </c>
      <c r="AR376" s="265"/>
      <c r="AS376" s="265"/>
      <c r="AT376" s="266"/>
      <c r="AU376" s="276" t="s">
        <v>370</v>
      </c>
      <c r="AV376" s="276"/>
      <c r="AW376" s="276"/>
      <c r="AX376" s="277"/>
    </row>
    <row r="377" spans="1:50" ht="18.75" hidden="1" customHeight="1" x14ac:dyDescent="0.15">
      <c r="A377" s="994"/>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355</v>
      </c>
      <c r="AT377" s="169"/>
      <c r="AU377" s="133"/>
      <c r="AV377" s="133"/>
      <c r="AW377" s="134" t="s">
        <v>300</v>
      </c>
      <c r="AX377" s="135"/>
    </row>
    <row r="378" spans="1:50" ht="39.75" hidden="1" customHeight="1" x14ac:dyDescent="0.15">
      <c r="A378" s="994"/>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369</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4"/>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4"/>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534</v>
      </c>
      <c r="AF380" s="262"/>
      <c r="AG380" s="262"/>
      <c r="AH380" s="262"/>
      <c r="AI380" s="262" t="s">
        <v>531</v>
      </c>
      <c r="AJ380" s="262"/>
      <c r="AK380" s="262"/>
      <c r="AL380" s="262"/>
      <c r="AM380" s="262" t="s">
        <v>526</v>
      </c>
      <c r="AN380" s="262"/>
      <c r="AO380" s="262"/>
      <c r="AP380" s="264"/>
      <c r="AQ380" s="264" t="s">
        <v>354</v>
      </c>
      <c r="AR380" s="265"/>
      <c r="AS380" s="265"/>
      <c r="AT380" s="266"/>
      <c r="AU380" s="276" t="s">
        <v>370</v>
      </c>
      <c r="AV380" s="276"/>
      <c r="AW380" s="276"/>
      <c r="AX380" s="277"/>
    </row>
    <row r="381" spans="1:50" ht="18.75" hidden="1" customHeight="1" x14ac:dyDescent="0.15">
      <c r="A381" s="994"/>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355</v>
      </c>
      <c r="AT381" s="169"/>
      <c r="AU381" s="133"/>
      <c r="AV381" s="133"/>
      <c r="AW381" s="134" t="s">
        <v>300</v>
      </c>
      <c r="AX381" s="135"/>
    </row>
    <row r="382" spans="1:50" ht="39.75" hidden="1" customHeight="1" x14ac:dyDescent="0.15">
      <c r="A382" s="994"/>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369</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4"/>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4"/>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534</v>
      </c>
      <c r="AF384" s="262"/>
      <c r="AG384" s="262"/>
      <c r="AH384" s="262"/>
      <c r="AI384" s="262" t="s">
        <v>531</v>
      </c>
      <c r="AJ384" s="262"/>
      <c r="AK384" s="262"/>
      <c r="AL384" s="262"/>
      <c r="AM384" s="262" t="s">
        <v>526</v>
      </c>
      <c r="AN384" s="262"/>
      <c r="AO384" s="262"/>
      <c r="AP384" s="264"/>
      <c r="AQ384" s="264" t="s">
        <v>354</v>
      </c>
      <c r="AR384" s="265"/>
      <c r="AS384" s="265"/>
      <c r="AT384" s="266"/>
      <c r="AU384" s="276" t="s">
        <v>370</v>
      </c>
      <c r="AV384" s="276"/>
      <c r="AW384" s="276"/>
      <c r="AX384" s="277"/>
    </row>
    <row r="385" spans="1:50" ht="18.75" hidden="1" customHeight="1" x14ac:dyDescent="0.15">
      <c r="A385" s="994"/>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355</v>
      </c>
      <c r="AT385" s="169"/>
      <c r="AU385" s="133"/>
      <c r="AV385" s="133"/>
      <c r="AW385" s="134" t="s">
        <v>300</v>
      </c>
      <c r="AX385" s="135"/>
    </row>
    <row r="386" spans="1:50" ht="39.75" hidden="1" customHeight="1" x14ac:dyDescent="0.15">
      <c r="A386" s="994"/>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369</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4"/>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4"/>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534</v>
      </c>
      <c r="AF388" s="262"/>
      <c r="AG388" s="262"/>
      <c r="AH388" s="262"/>
      <c r="AI388" s="262" t="s">
        <v>531</v>
      </c>
      <c r="AJ388" s="262"/>
      <c r="AK388" s="262"/>
      <c r="AL388" s="262"/>
      <c r="AM388" s="262" t="s">
        <v>526</v>
      </c>
      <c r="AN388" s="262"/>
      <c r="AO388" s="262"/>
      <c r="AP388" s="264"/>
      <c r="AQ388" s="264" t="s">
        <v>354</v>
      </c>
      <c r="AR388" s="265"/>
      <c r="AS388" s="265"/>
      <c r="AT388" s="266"/>
      <c r="AU388" s="276" t="s">
        <v>370</v>
      </c>
      <c r="AV388" s="276"/>
      <c r="AW388" s="276"/>
      <c r="AX388" s="277"/>
    </row>
    <row r="389" spans="1:50" ht="18.75" hidden="1" customHeight="1" x14ac:dyDescent="0.15">
      <c r="A389" s="994"/>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355</v>
      </c>
      <c r="AT389" s="169"/>
      <c r="AU389" s="133"/>
      <c r="AV389" s="133"/>
      <c r="AW389" s="134" t="s">
        <v>300</v>
      </c>
      <c r="AX389" s="135"/>
    </row>
    <row r="390" spans="1:50" ht="39.75" hidden="1" customHeight="1" x14ac:dyDescent="0.15">
      <c r="A390" s="994"/>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369</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4"/>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4"/>
      <c r="B392" s="249"/>
      <c r="C392" s="248"/>
      <c r="D392" s="249"/>
      <c r="E392" s="248"/>
      <c r="F392" s="311"/>
      <c r="G392" s="269"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4"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4"/>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9"/>
      <c r="C394" s="248"/>
      <c r="D394" s="249"/>
      <c r="E394" s="248"/>
      <c r="F394" s="311"/>
      <c r="G394" s="227"/>
      <c r="H394" s="158"/>
      <c r="I394" s="158"/>
      <c r="J394" s="158"/>
      <c r="K394" s="158"/>
      <c r="L394" s="158"/>
      <c r="M394" s="158"/>
      <c r="N394" s="158"/>
      <c r="O394" s="158"/>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49"/>
      <c r="C398" s="248"/>
      <c r="D398" s="249"/>
      <c r="E398" s="248"/>
      <c r="F398" s="311"/>
      <c r="G398" s="232"/>
      <c r="H398" s="161"/>
      <c r="I398" s="161"/>
      <c r="J398" s="161"/>
      <c r="K398" s="161"/>
      <c r="L398" s="161"/>
      <c r="M398" s="161"/>
      <c r="N398" s="161"/>
      <c r="O398" s="161"/>
      <c r="P398" s="233"/>
      <c r="Q398" s="987"/>
      <c r="R398" s="988"/>
      <c r="S398" s="988"/>
      <c r="T398" s="988"/>
      <c r="U398" s="988"/>
      <c r="V398" s="988"/>
      <c r="W398" s="988"/>
      <c r="X398" s="988"/>
      <c r="Y398" s="988"/>
      <c r="Z398" s="988"/>
      <c r="AA398" s="989"/>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49"/>
      <c r="C399" s="248"/>
      <c r="D399" s="249"/>
      <c r="E399" s="248"/>
      <c r="F399" s="311"/>
      <c r="G399" s="269"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4" t="s">
        <v>459</v>
      </c>
      <c r="AC399" s="166"/>
      <c r="AD399" s="167"/>
      <c r="AE399" s="270"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8"/>
      <c r="I401" s="158"/>
      <c r="J401" s="158"/>
      <c r="K401" s="158"/>
      <c r="L401" s="158"/>
      <c r="M401" s="158"/>
      <c r="N401" s="158"/>
      <c r="O401" s="158"/>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49"/>
      <c r="C405" s="248"/>
      <c r="D405" s="249"/>
      <c r="E405" s="248"/>
      <c r="F405" s="311"/>
      <c r="G405" s="232"/>
      <c r="H405" s="161"/>
      <c r="I405" s="161"/>
      <c r="J405" s="161"/>
      <c r="K405" s="161"/>
      <c r="L405" s="161"/>
      <c r="M405" s="161"/>
      <c r="N405" s="161"/>
      <c r="O405" s="161"/>
      <c r="P405" s="233"/>
      <c r="Q405" s="987"/>
      <c r="R405" s="988"/>
      <c r="S405" s="988"/>
      <c r="T405" s="988"/>
      <c r="U405" s="988"/>
      <c r="V405" s="988"/>
      <c r="W405" s="988"/>
      <c r="X405" s="988"/>
      <c r="Y405" s="988"/>
      <c r="Z405" s="988"/>
      <c r="AA405" s="989"/>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49"/>
      <c r="C406" s="248"/>
      <c r="D406" s="249"/>
      <c r="E406" s="248"/>
      <c r="F406" s="311"/>
      <c r="G406" s="269"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4" t="s">
        <v>459</v>
      </c>
      <c r="AC406" s="166"/>
      <c r="AD406" s="167"/>
      <c r="AE406" s="270"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8"/>
      <c r="I408" s="158"/>
      <c r="J408" s="158"/>
      <c r="K408" s="158"/>
      <c r="L408" s="158"/>
      <c r="M408" s="158"/>
      <c r="N408" s="158"/>
      <c r="O408" s="158"/>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49"/>
      <c r="C412" s="248"/>
      <c r="D412" s="249"/>
      <c r="E412" s="248"/>
      <c r="F412" s="311"/>
      <c r="G412" s="232"/>
      <c r="H412" s="161"/>
      <c r="I412" s="161"/>
      <c r="J412" s="161"/>
      <c r="K412" s="161"/>
      <c r="L412" s="161"/>
      <c r="M412" s="161"/>
      <c r="N412" s="161"/>
      <c r="O412" s="161"/>
      <c r="P412" s="233"/>
      <c r="Q412" s="987"/>
      <c r="R412" s="988"/>
      <c r="S412" s="988"/>
      <c r="T412" s="988"/>
      <c r="U412" s="988"/>
      <c r="V412" s="988"/>
      <c r="W412" s="988"/>
      <c r="X412" s="988"/>
      <c r="Y412" s="988"/>
      <c r="Z412" s="988"/>
      <c r="AA412" s="989"/>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49"/>
      <c r="C413" s="248"/>
      <c r="D413" s="249"/>
      <c r="E413" s="248"/>
      <c r="F413" s="311"/>
      <c r="G413" s="269"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4" t="s">
        <v>459</v>
      </c>
      <c r="AC413" s="166"/>
      <c r="AD413" s="167"/>
      <c r="AE413" s="270"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8"/>
      <c r="I415" s="158"/>
      <c r="J415" s="158"/>
      <c r="K415" s="158"/>
      <c r="L415" s="158"/>
      <c r="M415" s="158"/>
      <c r="N415" s="158"/>
      <c r="O415" s="158"/>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49"/>
      <c r="C419" s="248"/>
      <c r="D419" s="249"/>
      <c r="E419" s="248"/>
      <c r="F419" s="311"/>
      <c r="G419" s="232"/>
      <c r="H419" s="161"/>
      <c r="I419" s="161"/>
      <c r="J419" s="161"/>
      <c r="K419" s="161"/>
      <c r="L419" s="161"/>
      <c r="M419" s="161"/>
      <c r="N419" s="161"/>
      <c r="O419" s="161"/>
      <c r="P419" s="233"/>
      <c r="Q419" s="987"/>
      <c r="R419" s="988"/>
      <c r="S419" s="988"/>
      <c r="T419" s="988"/>
      <c r="U419" s="988"/>
      <c r="V419" s="988"/>
      <c r="W419" s="988"/>
      <c r="X419" s="988"/>
      <c r="Y419" s="988"/>
      <c r="Z419" s="988"/>
      <c r="AA419" s="989"/>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49"/>
      <c r="C420" s="248"/>
      <c r="D420" s="249"/>
      <c r="E420" s="248"/>
      <c r="F420" s="311"/>
      <c r="G420" s="269"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4" t="s">
        <v>459</v>
      </c>
      <c r="AC420" s="166"/>
      <c r="AD420" s="167"/>
      <c r="AE420" s="270"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8"/>
      <c r="I422" s="158"/>
      <c r="J422" s="158"/>
      <c r="K422" s="158"/>
      <c r="L422" s="158"/>
      <c r="M422" s="158"/>
      <c r="N422" s="158"/>
      <c r="O422" s="158"/>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49"/>
      <c r="C426" s="248"/>
      <c r="D426" s="249"/>
      <c r="E426" s="312"/>
      <c r="F426" s="313"/>
      <c r="G426" s="232"/>
      <c r="H426" s="161"/>
      <c r="I426" s="161"/>
      <c r="J426" s="161"/>
      <c r="K426" s="161"/>
      <c r="L426" s="161"/>
      <c r="M426" s="161"/>
      <c r="N426" s="161"/>
      <c r="O426" s="161"/>
      <c r="P426" s="233"/>
      <c r="Q426" s="987"/>
      <c r="R426" s="988"/>
      <c r="S426" s="988"/>
      <c r="T426" s="988"/>
      <c r="U426" s="988"/>
      <c r="V426" s="988"/>
      <c r="W426" s="988"/>
      <c r="X426" s="988"/>
      <c r="Y426" s="988"/>
      <c r="Z426" s="988"/>
      <c r="AA426" s="989"/>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49"/>
      <c r="C429" s="312"/>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49"/>
      <c r="C430" s="246" t="s">
        <v>560</v>
      </c>
      <c r="D430" s="247"/>
      <c r="E430" s="235" t="s">
        <v>544</v>
      </c>
      <c r="F430" s="445"/>
      <c r="G430" s="237" t="s">
        <v>374</v>
      </c>
      <c r="H430" s="155"/>
      <c r="I430" s="155"/>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527</v>
      </c>
      <c r="AJ431" s="178"/>
      <c r="AK431" s="178"/>
      <c r="AL431" s="173"/>
      <c r="AM431" s="178" t="s">
        <v>522</v>
      </c>
      <c r="AN431" s="178"/>
      <c r="AO431" s="178"/>
      <c r="AP431" s="173"/>
      <c r="AQ431" s="173" t="s">
        <v>354</v>
      </c>
      <c r="AR431" s="166"/>
      <c r="AS431" s="166"/>
      <c r="AT431" s="167"/>
      <c r="AU431" s="131" t="s">
        <v>253</v>
      </c>
      <c r="AV431" s="131"/>
      <c r="AW431" s="131"/>
      <c r="AX431" s="132"/>
    </row>
    <row r="432" spans="1:50" ht="18.75" hidden="1" customHeight="1" x14ac:dyDescent="0.15">
      <c r="A432" s="994"/>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4"/>
      <c r="AR432" s="133"/>
      <c r="AS432" s="134" t="s">
        <v>355</v>
      </c>
      <c r="AT432" s="169"/>
      <c r="AU432" s="133"/>
      <c r="AV432" s="133"/>
      <c r="AW432" s="134" t="s">
        <v>300</v>
      </c>
      <c r="AX432" s="135"/>
    </row>
    <row r="433" spans="1:50" ht="23.25" hidden="1" customHeight="1" x14ac:dyDescent="0.15">
      <c r="A433" s="994"/>
      <c r="B433" s="249"/>
      <c r="C433" s="248"/>
      <c r="D433" s="249"/>
      <c r="E433" s="163"/>
      <c r="F433" s="164"/>
      <c r="G433" s="227"/>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c r="AC433" s="130"/>
      <c r="AD433" s="130"/>
      <c r="AE433" s="108"/>
      <c r="AF433" s="109"/>
      <c r="AG433" s="109"/>
      <c r="AH433" s="109"/>
      <c r="AI433" s="108"/>
      <c r="AJ433" s="109"/>
      <c r="AK433" s="109"/>
      <c r="AL433" s="109"/>
      <c r="AM433" s="108"/>
      <c r="AN433" s="109"/>
      <c r="AO433" s="109"/>
      <c r="AP433" s="110"/>
      <c r="AQ433" s="108"/>
      <c r="AR433" s="109"/>
      <c r="AS433" s="109"/>
      <c r="AT433" s="110"/>
      <c r="AU433" s="109"/>
      <c r="AV433" s="109"/>
      <c r="AW433" s="109"/>
      <c r="AX433" s="219"/>
    </row>
    <row r="434" spans="1:50" ht="23.25" hidden="1" customHeight="1" x14ac:dyDescent="0.15">
      <c r="A434" s="994"/>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c r="AC434" s="218"/>
      <c r="AD434" s="218"/>
      <c r="AE434" s="108"/>
      <c r="AF434" s="109"/>
      <c r="AG434" s="109"/>
      <c r="AH434" s="110"/>
      <c r="AI434" s="108"/>
      <c r="AJ434" s="109"/>
      <c r="AK434" s="109"/>
      <c r="AL434" s="109"/>
      <c r="AM434" s="108"/>
      <c r="AN434" s="109"/>
      <c r="AO434" s="109"/>
      <c r="AP434" s="110"/>
      <c r="AQ434" s="108"/>
      <c r="AR434" s="109"/>
      <c r="AS434" s="109"/>
      <c r="AT434" s="110"/>
      <c r="AU434" s="109"/>
      <c r="AV434" s="109"/>
      <c r="AW434" s="109"/>
      <c r="AX434" s="219"/>
    </row>
    <row r="435" spans="1:50" ht="23.25" hidden="1" customHeight="1" x14ac:dyDescent="0.15">
      <c r="A435" s="994"/>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c r="AF435" s="109"/>
      <c r="AG435" s="109"/>
      <c r="AH435" s="110"/>
      <c r="AI435" s="108"/>
      <c r="AJ435" s="109"/>
      <c r="AK435" s="109"/>
      <c r="AL435" s="109"/>
      <c r="AM435" s="108"/>
      <c r="AN435" s="109"/>
      <c r="AO435" s="109"/>
      <c r="AP435" s="110"/>
      <c r="AQ435" s="108"/>
      <c r="AR435" s="109"/>
      <c r="AS435" s="109"/>
      <c r="AT435" s="110"/>
      <c r="AU435" s="109"/>
      <c r="AV435" s="109"/>
      <c r="AW435" s="109"/>
      <c r="AX435" s="219"/>
    </row>
    <row r="436" spans="1:50" ht="18.75" hidden="1" customHeight="1" x14ac:dyDescent="0.15">
      <c r="A436" s="994"/>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526</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994"/>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4"/>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4"/>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4"/>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4"/>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526</v>
      </c>
      <c r="AJ441" s="178"/>
      <c r="AK441" s="178"/>
      <c r="AL441" s="173"/>
      <c r="AM441" s="178" t="s">
        <v>518</v>
      </c>
      <c r="AN441" s="178"/>
      <c r="AO441" s="178"/>
      <c r="AP441" s="173"/>
      <c r="AQ441" s="173" t="s">
        <v>354</v>
      </c>
      <c r="AR441" s="166"/>
      <c r="AS441" s="166"/>
      <c r="AT441" s="167"/>
      <c r="AU441" s="131" t="s">
        <v>253</v>
      </c>
      <c r="AV441" s="131"/>
      <c r="AW441" s="131"/>
      <c r="AX441" s="132"/>
    </row>
    <row r="442" spans="1:50" ht="18.75" hidden="1" customHeight="1" x14ac:dyDescent="0.15">
      <c r="A442" s="994"/>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4"/>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4"/>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4"/>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4"/>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526</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994"/>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4"/>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4"/>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4"/>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4"/>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526</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994"/>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4"/>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4"/>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4"/>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hidden="1" customHeight="1" x14ac:dyDescent="0.15">
      <c r="A456" s="994"/>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526</v>
      </c>
      <c r="AJ456" s="178"/>
      <c r="AK456" s="178"/>
      <c r="AL456" s="173"/>
      <c r="AM456" s="178" t="s">
        <v>522</v>
      </c>
      <c r="AN456" s="178"/>
      <c r="AO456" s="178"/>
      <c r="AP456" s="173"/>
      <c r="AQ456" s="173" t="s">
        <v>354</v>
      </c>
      <c r="AR456" s="166"/>
      <c r="AS456" s="166"/>
      <c r="AT456" s="167"/>
      <c r="AU456" s="131" t="s">
        <v>253</v>
      </c>
      <c r="AV456" s="131"/>
      <c r="AW456" s="131"/>
      <c r="AX456" s="132"/>
    </row>
    <row r="457" spans="1:50" ht="18.75" hidden="1" customHeight="1" x14ac:dyDescent="0.15">
      <c r="A457" s="994"/>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4"/>
      <c r="AR457" s="133"/>
      <c r="AS457" s="134" t="s">
        <v>355</v>
      </c>
      <c r="AT457" s="169"/>
      <c r="AU457" s="133"/>
      <c r="AV457" s="133"/>
      <c r="AW457" s="134" t="s">
        <v>300</v>
      </c>
      <c r="AX457" s="135"/>
    </row>
    <row r="458" spans="1:50" ht="23.25" hidden="1" customHeight="1" x14ac:dyDescent="0.15">
      <c r="A458" s="994"/>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19"/>
    </row>
    <row r="459" spans="1:50" ht="23.25" hidden="1" customHeight="1" x14ac:dyDescent="0.15">
      <c r="A459" s="994"/>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c r="AC459" s="218"/>
      <c r="AD459" s="218"/>
      <c r="AE459" s="108"/>
      <c r="AF459" s="109"/>
      <c r="AG459" s="109"/>
      <c r="AH459" s="110"/>
      <c r="AI459" s="108"/>
      <c r="AJ459" s="109"/>
      <c r="AK459" s="109"/>
      <c r="AL459" s="109"/>
      <c r="AM459" s="108"/>
      <c r="AN459" s="109"/>
      <c r="AO459" s="109"/>
      <c r="AP459" s="110"/>
      <c r="AQ459" s="108"/>
      <c r="AR459" s="109"/>
      <c r="AS459" s="109"/>
      <c r="AT459" s="110"/>
      <c r="AU459" s="109"/>
      <c r="AV459" s="109"/>
      <c r="AW459" s="109"/>
      <c r="AX459" s="219"/>
    </row>
    <row r="460" spans="1:50" ht="23.25" hidden="1" customHeight="1" x14ac:dyDescent="0.15">
      <c r="A460" s="994"/>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c r="AF460" s="109"/>
      <c r="AG460" s="109"/>
      <c r="AH460" s="110"/>
      <c r="AI460" s="108"/>
      <c r="AJ460" s="109"/>
      <c r="AK460" s="109"/>
      <c r="AL460" s="109"/>
      <c r="AM460" s="108"/>
      <c r="AN460" s="109"/>
      <c r="AO460" s="109"/>
      <c r="AP460" s="110"/>
      <c r="AQ460" s="108"/>
      <c r="AR460" s="109"/>
      <c r="AS460" s="109"/>
      <c r="AT460" s="110"/>
      <c r="AU460" s="109"/>
      <c r="AV460" s="109"/>
      <c r="AW460" s="109"/>
      <c r="AX460" s="219"/>
    </row>
    <row r="461" spans="1:50" ht="18.75" hidden="1" customHeight="1" x14ac:dyDescent="0.15">
      <c r="A461" s="994"/>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526</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994"/>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4"/>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4"/>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4"/>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4"/>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526</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994"/>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4"/>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4"/>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4"/>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4"/>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526</v>
      </c>
      <c r="AJ471" s="178"/>
      <c r="AK471" s="178"/>
      <c r="AL471" s="173"/>
      <c r="AM471" s="178" t="s">
        <v>518</v>
      </c>
      <c r="AN471" s="178"/>
      <c r="AO471" s="178"/>
      <c r="AP471" s="173"/>
      <c r="AQ471" s="173" t="s">
        <v>354</v>
      </c>
      <c r="AR471" s="166"/>
      <c r="AS471" s="166"/>
      <c r="AT471" s="167"/>
      <c r="AU471" s="131" t="s">
        <v>253</v>
      </c>
      <c r="AV471" s="131"/>
      <c r="AW471" s="131"/>
      <c r="AX471" s="132"/>
    </row>
    <row r="472" spans="1:50" ht="18.75" hidden="1" customHeight="1" x14ac:dyDescent="0.15">
      <c r="A472" s="994"/>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4"/>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4"/>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4"/>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4"/>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526</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994"/>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4"/>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4"/>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4"/>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hidden="1" customHeight="1" x14ac:dyDescent="0.15">
      <c r="A481" s="994"/>
      <c r="B481" s="249"/>
      <c r="C481" s="248"/>
      <c r="D481" s="249"/>
      <c r="E481" s="154" t="s">
        <v>566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49"/>
      <c r="C484" s="248"/>
      <c r="D484" s="249"/>
      <c r="E484" s="235" t="s">
        <v>561</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527</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994"/>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4"/>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4"/>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4"/>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4"/>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526</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994"/>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4"/>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4"/>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4"/>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4"/>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526</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994"/>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4"/>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4"/>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4"/>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4"/>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526</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994"/>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4"/>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4"/>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4"/>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4"/>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526</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994"/>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4"/>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4"/>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4"/>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4"/>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526</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994"/>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4"/>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4"/>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4"/>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4"/>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527</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994"/>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4"/>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4"/>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4"/>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4"/>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527</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994"/>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4"/>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4"/>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4"/>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4"/>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526</v>
      </c>
      <c r="AJ525" s="178"/>
      <c r="AK525" s="178"/>
      <c r="AL525" s="173"/>
      <c r="AM525" s="178" t="s">
        <v>518</v>
      </c>
      <c r="AN525" s="178"/>
      <c r="AO525" s="178"/>
      <c r="AP525" s="173"/>
      <c r="AQ525" s="173" t="s">
        <v>354</v>
      </c>
      <c r="AR525" s="166"/>
      <c r="AS525" s="166"/>
      <c r="AT525" s="167"/>
      <c r="AU525" s="131" t="s">
        <v>253</v>
      </c>
      <c r="AV525" s="131"/>
      <c r="AW525" s="131"/>
      <c r="AX525" s="132"/>
    </row>
    <row r="526" spans="1:50" ht="18.75" hidden="1" customHeight="1" x14ac:dyDescent="0.15">
      <c r="A526" s="994"/>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4"/>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4"/>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4"/>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4"/>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526</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994"/>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4"/>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4"/>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4"/>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4"/>
      <c r="B535" s="249"/>
      <c r="C535" s="248"/>
      <c r="D535" s="249"/>
      <c r="E535" s="154" t="s">
        <v>567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49"/>
      <c r="C538" s="248"/>
      <c r="D538" s="249"/>
      <c r="E538" s="235" t="s">
        <v>562</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527</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994"/>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4"/>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4"/>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4"/>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4"/>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526</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994"/>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4"/>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4"/>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4"/>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4"/>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526</v>
      </c>
      <c r="AJ549" s="178"/>
      <c r="AK549" s="178"/>
      <c r="AL549" s="173"/>
      <c r="AM549" s="178" t="s">
        <v>518</v>
      </c>
      <c r="AN549" s="178"/>
      <c r="AO549" s="178"/>
      <c r="AP549" s="173"/>
      <c r="AQ549" s="173" t="s">
        <v>354</v>
      </c>
      <c r="AR549" s="166"/>
      <c r="AS549" s="166"/>
      <c r="AT549" s="167"/>
      <c r="AU549" s="131" t="s">
        <v>253</v>
      </c>
      <c r="AV549" s="131"/>
      <c r="AW549" s="131"/>
      <c r="AX549" s="132"/>
    </row>
    <row r="550" spans="1:50" ht="18.75" hidden="1" customHeight="1" x14ac:dyDescent="0.15">
      <c r="A550" s="994"/>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4"/>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4"/>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4"/>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4"/>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526</v>
      </c>
      <c r="AJ554" s="178"/>
      <c r="AK554" s="178"/>
      <c r="AL554" s="173"/>
      <c r="AM554" s="178" t="s">
        <v>518</v>
      </c>
      <c r="AN554" s="178"/>
      <c r="AO554" s="178"/>
      <c r="AP554" s="173"/>
      <c r="AQ554" s="173" t="s">
        <v>354</v>
      </c>
      <c r="AR554" s="166"/>
      <c r="AS554" s="166"/>
      <c r="AT554" s="167"/>
      <c r="AU554" s="131" t="s">
        <v>253</v>
      </c>
      <c r="AV554" s="131"/>
      <c r="AW554" s="131"/>
      <c r="AX554" s="132"/>
    </row>
    <row r="555" spans="1:50" ht="18.75" hidden="1" customHeight="1" x14ac:dyDescent="0.15">
      <c r="A555" s="994"/>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4"/>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4"/>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4"/>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4"/>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526</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994"/>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4"/>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4"/>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4"/>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4"/>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526</v>
      </c>
      <c r="AJ564" s="178"/>
      <c r="AK564" s="178"/>
      <c r="AL564" s="173"/>
      <c r="AM564" s="178" t="s">
        <v>518</v>
      </c>
      <c r="AN564" s="178"/>
      <c r="AO564" s="178"/>
      <c r="AP564" s="173"/>
      <c r="AQ564" s="173" t="s">
        <v>354</v>
      </c>
      <c r="AR564" s="166"/>
      <c r="AS564" s="166"/>
      <c r="AT564" s="167"/>
      <c r="AU564" s="131" t="s">
        <v>253</v>
      </c>
      <c r="AV564" s="131"/>
      <c r="AW564" s="131"/>
      <c r="AX564" s="132"/>
    </row>
    <row r="565" spans="1:50" ht="18.75" hidden="1" customHeight="1" x14ac:dyDescent="0.15">
      <c r="A565" s="994"/>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4"/>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4"/>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4"/>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4"/>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527</v>
      </c>
      <c r="AJ569" s="178"/>
      <c r="AK569" s="178"/>
      <c r="AL569" s="173"/>
      <c r="AM569" s="178" t="s">
        <v>518</v>
      </c>
      <c r="AN569" s="178"/>
      <c r="AO569" s="178"/>
      <c r="AP569" s="173"/>
      <c r="AQ569" s="173" t="s">
        <v>354</v>
      </c>
      <c r="AR569" s="166"/>
      <c r="AS569" s="166"/>
      <c r="AT569" s="167"/>
      <c r="AU569" s="131" t="s">
        <v>253</v>
      </c>
      <c r="AV569" s="131"/>
      <c r="AW569" s="131"/>
      <c r="AX569" s="132"/>
    </row>
    <row r="570" spans="1:50" ht="18.75" hidden="1" customHeight="1" x14ac:dyDescent="0.15">
      <c r="A570" s="994"/>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4"/>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4"/>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4"/>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4"/>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526</v>
      </c>
      <c r="AJ574" s="178"/>
      <c r="AK574" s="178"/>
      <c r="AL574" s="173"/>
      <c r="AM574" s="178" t="s">
        <v>518</v>
      </c>
      <c r="AN574" s="178"/>
      <c r="AO574" s="178"/>
      <c r="AP574" s="173"/>
      <c r="AQ574" s="173" t="s">
        <v>354</v>
      </c>
      <c r="AR574" s="166"/>
      <c r="AS574" s="166"/>
      <c r="AT574" s="167"/>
      <c r="AU574" s="131" t="s">
        <v>253</v>
      </c>
      <c r="AV574" s="131"/>
      <c r="AW574" s="131"/>
      <c r="AX574" s="132"/>
    </row>
    <row r="575" spans="1:50" ht="18.75" hidden="1" customHeight="1" x14ac:dyDescent="0.15">
      <c r="A575" s="994"/>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4"/>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4"/>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4"/>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4"/>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526</v>
      </c>
      <c r="AJ579" s="178"/>
      <c r="AK579" s="178"/>
      <c r="AL579" s="173"/>
      <c r="AM579" s="178" t="s">
        <v>518</v>
      </c>
      <c r="AN579" s="178"/>
      <c r="AO579" s="178"/>
      <c r="AP579" s="173"/>
      <c r="AQ579" s="173" t="s">
        <v>354</v>
      </c>
      <c r="AR579" s="166"/>
      <c r="AS579" s="166"/>
      <c r="AT579" s="167"/>
      <c r="AU579" s="131" t="s">
        <v>253</v>
      </c>
      <c r="AV579" s="131"/>
      <c r="AW579" s="131"/>
      <c r="AX579" s="132"/>
    </row>
    <row r="580" spans="1:50" ht="18.75" hidden="1" customHeight="1" x14ac:dyDescent="0.15">
      <c r="A580" s="994"/>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4"/>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4"/>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4"/>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4"/>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526</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994"/>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4"/>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4"/>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4"/>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4"/>
      <c r="B589" s="249"/>
      <c r="C589" s="248"/>
      <c r="D589" s="249"/>
      <c r="E589" s="154" t="s">
        <v>567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49"/>
      <c r="C592" s="248"/>
      <c r="D592" s="249"/>
      <c r="E592" s="235" t="s">
        <v>561</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526</v>
      </c>
      <c r="AJ593" s="178"/>
      <c r="AK593" s="178"/>
      <c r="AL593" s="173"/>
      <c r="AM593" s="178" t="s">
        <v>518</v>
      </c>
      <c r="AN593" s="178"/>
      <c r="AO593" s="178"/>
      <c r="AP593" s="173"/>
      <c r="AQ593" s="173" t="s">
        <v>354</v>
      </c>
      <c r="AR593" s="166"/>
      <c r="AS593" s="166"/>
      <c r="AT593" s="167"/>
      <c r="AU593" s="131" t="s">
        <v>253</v>
      </c>
      <c r="AV593" s="131"/>
      <c r="AW593" s="131"/>
      <c r="AX593" s="132"/>
    </row>
    <row r="594" spans="1:50" ht="18.75" hidden="1" customHeight="1" x14ac:dyDescent="0.15">
      <c r="A594" s="994"/>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4"/>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4"/>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4"/>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4"/>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527</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994"/>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4"/>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4"/>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4"/>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4"/>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526</v>
      </c>
      <c r="AJ603" s="178"/>
      <c r="AK603" s="178"/>
      <c r="AL603" s="173"/>
      <c r="AM603" s="178" t="s">
        <v>518</v>
      </c>
      <c r="AN603" s="178"/>
      <c r="AO603" s="178"/>
      <c r="AP603" s="173"/>
      <c r="AQ603" s="173" t="s">
        <v>354</v>
      </c>
      <c r="AR603" s="166"/>
      <c r="AS603" s="166"/>
      <c r="AT603" s="167"/>
      <c r="AU603" s="131" t="s">
        <v>253</v>
      </c>
      <c r="AV603" s="131"/>
      <c r="AW603" s="131"/>
      <c r="AX603" s="132"/>
    </row>
    <row r="604" spans="1:50" ht="18.75" hidden="1" customHeight="1" x14ac:dyDescent="0.15">
      <c r="A604" s="994"/>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4"/>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4"/>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4"/>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4"/>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526</v>
      </c>
      <c r="AJ608" s="178"/>
      <c r="AK608" s="178"/>
      <c r="AL608" s="173"/>
      <c r="AM608" s="178" t="s">
        <v>518</v>
      </c>
      <c r="AN608" s="178"/>
      <c r="AO608" s="178"/>
      <c r="AP608" s="173"/>
      <c r="AQ608" s="173" t="s">
        <v>354</v>
      </c>
      <c r="AR608" s="166"/>
      <c r="AS608" s="166"/>
      <c r="AT608" s="167"/>
      <c r="AU608" s="131" t="s">
        <v>253</v>
      </c>
      <c r="AV608" s="131"/>
      <c r="AW608" s="131"/>
      <c r="AX608" s="132"/>
    </row>
    <row r="609" spans="1:50" ht="18.75" hidden="1" customHeight="1" x14ac:dyDescent="0.15">
      <c r="A609" s="994"/>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4"/>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4"/>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4"/>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4"/>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526</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994"/>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4"/>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4"/>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4"/>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4"/>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526</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994"/>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4"/>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4"/>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4"/>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4"/>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526</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994"/>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4"/>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4"/>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4"/>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4"/>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526</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994"/>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4"/>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4"/>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4"/>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4"/>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526</v>
      </c>
      <c r="AJ633" s="178"/>
      <c r="AK633" s="178"/>
      <c r="AL633" s="173"/>
      <c r="AM633" s="178" t="s">
        <v>518</v>
      </c>
      <c r="AN633" s="178"/>
      <c r="AO633" s="178"/>
      <c r="AP633" s="173"/>
      <c r="AQ633" s="173" t="s">
        <v>354</v>
      </c>
      <c r="AR633" s="166"/>
      <c r="AS633" s="166"/>
      <c r="AT633" s="167"/>
      <c r="AU633" s="131" t="s">
        <v>253</v>
      </c>
      <c r="AV633" s="131"/>
      <c r="AW633" s="131"/>
      <c r="AX633" s="132"/>
    </row>
    <row r="634" spans="1:50" ht="18.75" hidden="1" customHeight="1" x14ac:dyDescent="0.15">
      <c r="A634" s="994"/>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4"/>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4"/>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4"/>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4"/>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526</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994"/>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4"/>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4"/>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4"/>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4"/>
      <c r="B643" s="249"/>
      <c r="C643" s="248"/>
      <c r="D643" s="249"/>
      <c r="E643" s="154" t="s">
        <v>567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49"/>
      <c r="C646" s="248"/>
      <c r="D646" s="249"/>
      <c r="E646" s="235" t="s">
        <v>562</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527</v>
      </c>
      <c r="AJ647" s="178"/>
      <c r="AK647" s="178"/>
      <c r="AL647" s="173"/>
      <c r="AM647" s="178" t="s">
        <v>518</v>
      </c>
      <c r="AN647" s="178"/>
      <c r="AO647" s="178"/>
      <c r="AP647" s="173"/>
      <c r="AQ647" s="173" t="s">
        <v>354</v>
      </c>
      <c r="AR647" s="166"/>
      <c r="AS647" s="166"/>
      <c r="AT647" s="167"/>
      <c r="AU647" s="131" t="s">
        <v>253</v>
      </c>
      <c r="AV647" s="131"/>
      <c r="AW647" s="131"/>
      <c r="AX647" s="132"/>
    </row>
    <row r="648" spans="1:50" ht="18.75" hidden="1" customHeight="1" x14ac:dyDescent="0.15">
      <c r="A648" s="994"/>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4"/>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4"/>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4"/>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4"/>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526</v>
      </c>
      <c r="AJ652" s="178"/>
      <c r="AK652" s="178"/>
      <c r="AL652" s="173"/>
      <c r="AM652" s="178" t="s">
        <v>518</v>
      </c>
      <c r="AN652" s="178"/>
      <c r="AO652" s="178"/>
      <c r="AP652" s="173"/>
      <c r="AQ652" s="173" t="s">
        <v>354</v>
      </c>
      <c r="AR652" s="166"/>
      <c r="AS652" s="166"/>
      <c r="AT652" s="167"/>
      <c r="AU652" s="131" t="s">
        <v>253</v>
      </c>
      <c r="AV652" s="131"/>
      <c r="AW652" s="131"/>
      <c r="AX652" s="132"/>
    </row>
    <row r="653" spans="1:50" ht="18.75" hidden="1" customHeight="1" x14ac:dyDescent="0.15">
      <c r="A653" s="994"/>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4"/>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4"/>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4"/>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4"/>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526</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994"/>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4"/>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4"/>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4"/>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4"/>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526</v>
      </c>
      <c r="AJ662" s="178"/>
      <c r="AK662" s="178"/>
      <c r="AL662" s="173"/>
      <c r="AM662" s="178" t="s">
        <v>518</v>
      </c>
      <c r="AN662" s="178"/>
      <c r="AO662" s="178"/>
      <c r="AP662" s="173"/>
      <c r="AQ662" s="173" t="s">
        <v>354</v>
      </c>
      <c r="AR662" s="166"/>
      <c r="AS662" s="166"/>
      <c r="AT662" s="167"/>
      <c r="AU662" s="131" t="s">
        <v>253</v>
      </c>
      <c r="AV662" s="131"/>
      <c r="AW662" s="131"/>
      <c r="AX662" s="132"/>
    </row>
    <row r="663" spans="1:50" ht="18.75" hidden="1" customHeight="1" x14ac:dyDescent="0.15">
      <c r="A663" s="994"/>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4"/>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4"/>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4"/>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4"/>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526</v>
      </c>
      <c r="AJ667" s="178"/>
      <c r="AK667" s="178"/>
      <c r="AL667" s="173"/>
      <c r="AM667" s="178" t="s">
        <v>518</v>
      </c>
      <c r="AN667" s="178"/>
      <c r="AO667" s="178"/>
      <c r="AP667" s="173"/>
      <c r="AQ667" s="173" t="s">
        <v>354</v>
      </c>
      <c r="AR667" s="166"/>
      <c r="AS667" s="166"/>
      <c r="AT667" s="167"/>
      <c r="AU667" s="131" t="s">
        <v>253</v>
      </c>
      <c r="AV667" s="131"/>
      <c r="AW667" s="131"/>
      <c r="AX667" s="132"/>
    </row>
    <row r="668" spans="1:50" ht="18.75" hidden="1" customHeight="1" x14ac:dyDescent="0.15">
      <c r="A668" s="994"/>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4"/>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4"/>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4"/>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4"/>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527</v>
      </c>
      <c r="AJ672" s="178"/>
      <c r="AK672" s="178"/>
      <c r="AL672" s="173"/>
      <c r="AM672" s="178" t="s">
        <v>518</v>
      </c>
      <c r="AN672" s="178"/>
      <c r="AO672" s="178"/>
      <c r="AP672" s="173"/>
      <c r="AQ672" s="173" t="s">
        <v>354</v>
      </c>
      <c r="AR672" s="166"/>
      <c r="AS672" s="166"/>
      <c r="AT672" s="167"/>
      <c r="AU672" s="131" t="s">
        <v>253</v>
      </c>
      <c r="AV672" s="131"/>
      <c r="AW672" s="131"/>
      <c r="AX672" s="132"/>
    </row>
    <row r="673" spans="1:50" ht="18.75" hidden="1" customHeight="1" x14ac:dyDescent="0.15">
      <c r="A673" s="994"/>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4"/>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4"/>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4"/>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4"/>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526</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994"/>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4"/>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4"/>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4"/>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4"/>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527</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994"/>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4"/>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4"/>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4"/>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4"/>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526</v>
      </c>
      <c r="AJ687" s="178"/>
      <c r="AK687" s="178"/>
      <c r="AL687" s="173"/>
      <c r="AM687" s="178" t="s">
        <v>518</v>
      </c>
      <c r="AN687" s="178"/>
      <c r="AO687" s="178"/>
      <c r="AP687" s="173"/>
      <c r="AQ687" s="173" t="s">
        <v>354</v>
      </c>
      <c r="AR687" s="166"/>
      <c r="AS687" s="166"/>
      <c r="AT687" s="167"/>
      <c r="AU687" s="131" t="s">
        <v>253</v>
      </c>
      <c r="AV687" s="131"/>
      <c r="AW687" s="131"/>
      <c r="AX687" s="132"/>
    </row>
    <row r="688" spans="1:50" ht="18.75" hidden="1" customHeight="1" x14ac:dyDescent="0.15">
      <c r="A688" s="994"/>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4"/>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4"/>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4"/>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4"/>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526</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994"/>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4"/>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4"/>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4"/>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4"/>
      <c r="B697" s="249"/>
      <c r="C697" s="248"/>
      <c r="D697" s="249"/>
      <c r="E697" s="154" t="s">
        <v>567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130.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574</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7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574</v>
      </c>
      <c r="AE703" s="152"/>
      <c r="AF703" s="152"/>
      <c r="AG703" s="661" t="s">
        <v>615</v>
      </c>
      <c r="AH703" s="662"/>
      <c r="AI703" s="662"/>
      <c r="AJ703" s="662"/>
      <c r="AK703" s="662"/>
      <c r="AL703" s="662"/>
      <c r="AM703" s="662"/>
      <c r="AN703" s="662"/>
      <c r="AO703" s="662"/>
      <c r="AP703" s="662"/>
      <c r="AQ703" s="662"/>
      <c r="AR703" s="662"/>
      <c r="AS703" s="662"/>
      <c r="AT703" s="662"/>
      <c r="AU703" s="662"/>
      <c r="AV703" s="662"/>
      <c r="AW703" s="662"/>
      <c r="AX703" s="663"/>
    </row>
    <row r="704" spans="1:50" ht="66"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574</v>
      </c>
      <c r="AE704" s="583"/>
      <c r="AF704" s="583"/>
      <c r="AG704" s="425" t="s">
        <v>616</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574</v>
      </c>
      <c r="AE705" s="730"/>
      <c r="AF705" s="730"/>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505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618</v>
      </c>
      <c r="AE706" s="152"/>
      <c r="AF706" s="153"/>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618</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574</v>
      </c>
      <c r="AE708" s="665"/>
      <c r="AF708" s="665"/>
      <c r="AG708" s="523" t="s">
        <v>619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574</v>
      </c>
      <c r="AE709" s="152"/>
      <c r="AF709" s="152"/>
      <c r="AG709" s="661" t="s">
        <v>660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574</v>
      </c>
      <c r="AE710" s="152"/>
      <c r="AF710" s="152"/>
      <c r="AG710" s="661" t="s">
        <v>620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574</v>
      </c>
      <c r="AE711" s="152"/>
      <c r="AF711" s="152"/>
      <c r="AG711" s="661" t="s">
        <v>621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622</v>
      </c>
      <c r="AE712" s="583"/>
      <c r="AF712" s="583"/>
      <c r="AG712" s="591" t="s">
        <v>586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622</v>
      </c>
      <c r="AE713" s="152"/>
      <c r="AF713" s="153"/>
      <c r="AG713" s="661" t="s">
        <v>586</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574</v>
      </c>
      <c r="AE714" s="589"/>
      <c r="AF714" s="590"/>
      <c r="AG714" s="686" t="s">
        <v>623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574</v>
      </c>
      <c r="AE715" s="665"/>
      <c r="AF715" s="774"/>
      <c r="AG715" s="523" t="s">
        <v>624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574</v>
      </c>
      <c r="AE716" s="756"/>
      <c r="AF716" s="756"/>
      <c r="AG716" s="661" t="s">
        <v>623</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574</v>
      </c>
      <c r="AE717" s="152"/>
      <c r="AF717" s="152"/>
      <c r="AG717" s="661" t="s">
        <v>624</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574</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7"/>
      <c r="D721" s="918"/>
      <c r="E721" s="918"/>
      <c r="F721" s="919"/>
      <c r="G721" s="937"/>
      <c r="H721" s="938"/>
      <c r="I721" s="80" t="str">
        <f>IF(OR(G721="　", G721=""), "", "-")</f>
        <v/>
      </c>
      <c r="J721" s="916"/>
      <c r="K721" s="916"/>
      <c r="L721" s="80" t="str">
        <f>IF(M721="","","-")</f>
        <v/>
      </c>
      <c r="M721" s="81"/>
      <c r="N721" s="913"/>
      <c r="O721" s="914"/>
      <c r="P721" s="914"/>
      <c r="Q721" s="914"/>
      <c r="R721" s="914"/>
      <c r="S721" s="914"/>
      <c r="T721" s="914"/>
      <c r="U721" s="914"/>
      <c r="V721" s="914"/>
      <c r="W721" s="914"/>
      <c r="X721" s="914"/>
      <c r="Y721" s="914"/>
      <c r="Z721" s="914"/>
      <c r="AA721" s="914"/>
      <c r="AB721" s="914"/>
      <c r="AC721" s="914"/>
      <c r="AD721" s="914"/>
      <c r="AE721" s="914"/>
      <c r="AF721" s="915"/>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7"/>
      <c r="D722" s="918"/>
      <c r="E722" s="918"/>
      <c r="F722" s="919"/>
      <c r="G722" s="937"/>
      <c r="H722" s="938"/>
      <c r="I722" s="80" t="str">
        <f t="shared" ref="I722:I725" si="4">IF(OR(G722="　", G722=""), "", "-")</f>
        <v/>
      </c>
      <c r="J722" s="916"/>
      <c r="K722" s="916"/>
      <c r="L722" s="80" t="str">
        <f t="shared" ref="L722:L725" si="5">IF(M722="","","-")</f>
        <v/>
      </c>
      <c r="M722" s="81"/>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7"/>
      <c r="D723" s="918"/>
      <c r="E723" s="918"/>
      <c r="F723" s="919"/>
      <c r="G723" s="937"/>
      <c r="H723" s="938"/>
      <c r="I723" s="80" t="str">
        <f t="shared" si="4"/>
        <v/>
      </c>
      <c r="J723" s="916"/>
      <c r="K723" s="916"/>
      <c r="L723" s="80" t="str">
        <f t="shared" si="5"/>
        <v/>
      </c>
      <c r="M723" s="81"/>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7"/>
      <c r="D724" s="918"/>
      <c r="E724" s="918"/>
      <c r="F724" s="919"/>
      <c r="G724" s="937"/>
      <c r="H724" s="938"/>
      <c r="I724" s="80" t="str">
        <f t="shared" si="4"/>
        <v/>
      </c>
      <c r="J724" s="916"/>
      <c r="K724" s="916"/>
      <c r="L724" s="80" t="str">
        <f t="shared" si="5"/>
        <v/>
      </c>
      <c r="M724" s="81"/>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20"/>
      <c r="D725" s="921"/>
      <c r="E725" s="921"/>
      <c r="F725" s="922"/>
      <c r="G725" s="959"/>
      <c r="H725" s="960"/>
      <c r="I725" s="82" t="str">
        <f t="shared" si="4"/>
        <v/>
      </c>
      <c r="J725" s="961"/>
      <c r="K725" s="961"/>
      <c r="L725" s="82" t="str">
        <f t="shared" si="5"/>
        <v/>
      </c>
      <c r="M725" s="83"/>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155.25" customHeight="1" x14ac:dyDescent="0.15">
      <c r="A726" s="618" t="s">
        <v>48</v>
      </c>
      <c r="B726" s="619"/>
      <c r="C726" s="440" t="s">
        <v>53</v>
      </c>
      <c r="D726" s="578"/>
      <c r="E726" s="578"/>
      <c r="F726" s="579"/>
      <c r="G726" s="794" t="s">
        <v>625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3.5" customHeight="1" thickBot="1" x14ac:dyDescent="0.2">
      <c r="A727" s="620"/>
      <c r="B727" s="621"/>
      <c r="C727" s="692" t="s">
        <v>57</v>
      </c>
      <c r="D727" s="693"/>
      <c r="E727" s="693"/>
      <c r="F727" s="694"/>
      <c r="G727" s="792" t="s">
        <v>658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256</v>
      </c>
      <c r="B731" s="616"/>
      <c r="C731" s="616"/>
      <c r="D731" s="616"/>
      <c r="E731" s="617"/>
      <c r="F731" s="677" t="s">
        <v>663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666</v>
      </c>
      <c r="B733" s="747"/>
      <c r="C733" s="747"/>
      <c r="D733" s="747"/>
      <c r="E733" s="748"/>
      <c r="F733" s="763" t="s">
        <v>667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0" t="s">
        <v>548</v>
      </c>
      <c r="B737" s="121"/>
      <c r="C737" s="121"/>
      <c r="D737" s="122"/>
      <c r="E737" s="119" t="s">
        <v>626</v>
      </c>
      <c r="F737" s="119"/>
      <c r="G737" s="119"/>
      <c r="H737" s="119"/>
      <c r="I737" s="119"/>
      <c r="J737" s="119"/>
      <c r="K737" s="119"/>
      <c r="L737" s="119"/>
      <c r="M737" s="119"/>
      <c r="N737" s="98" t="s">
        <v>541</v>
      </c>
      <c r="O737" s="98"/>
      <c r="P737" s="98"/>
      <c r="Q737" s="98"/>
      <c r="R737" s="119" t="s">
        <v>627</v>
      </c>
      <c r="S737" s="119"/>
      <c r="T737" s="119"/>
      <c r="U737" s="119"/>
      <c r="V737" s="119"/>
      <c r="W737" s="119"/>
      <c r="X737" s="119"/>
      <c r="Y737" s="119"/>
      <c r="Z737" s="119"/>
      <c r="AA737" s="98" t="s">
        <v>540</v>
      </c>
      <c r="AB737" s="98"/>
      <c r="AC737" s="98"/>
      <c r="AD737" s="98"/>
      <c r="AE737" s="119" t="s">
        <v>628</v>
      </c>
      <c r="AF737" s="119"/>
      <c r="AG737" s="119"/>
      <c r="AH737" s="119"/>
      <c r="AI737" s="119"/>
      <c r="AJ737" s="119"/>
      <c r="AK737" s="119"/>
      <c r="AL737" s="119"/>
      <c r="AM737" s="119"/>
      <c r="AN737" s="98" t="s">
        <v>539</v>
      </c>
      <c r="AO737" s="98"/>
      <c r="AP737" s="98"/>
      <c r="AQ737" s="98"/>
      <c r="AR737" s="99" t="s">
        <v>629</v>
      </c>
      <c r="AS737" s="100"/>
      <c r="AT737" s="100"/>
      <c r="AU737" s="100"/>
      <c r="AV737" s="100"/>
      <c r="AW737" s="100"/>
      <c r="AX737" s="101"/>
      <c r="AY737" s="86"/>
      <c r="AZ737" s="86"/>
    </row>
    <row r="738" spans="1:52" ht="24.75" customHeight="1" x14ac:dyDescent="0.15">
      <c r="A738" s="120" t="s">
        <v>538</v>
      </c>
      <c r="B738" s="121"/>
      <c r="C738" s="121"/>
      <c r="D738" s="122"/>
      <c r="E738" s="119" t="s">
        <v>630</v>
      </c>
      <c r="F738" s="119"/>
      <c r="G738" s="119"/>
      <c r="H738" s="119"/>
      <c r="I738" s="119"/>
      <c r="J738" s="119"/>
      <c r="K738" s="119"/>
      <c r="L738" s="119"/>
      <c r="M738" s="119"/>
      <c r="N738" s="98" t="s">
        <v>537</v>
      </c>
      <c r="O738" s="98"/>
      <c r="P738" s="98"/>
      <c r="Q738" s="98"/>
      <c r="R738" s="119" t="s">
        <v>631</v>
      </c>
      <c r="S738" s="119"/>
      <c r="T738" s="119"/>
      <c r="U738" s="119"/>
      <c r="V738" s="119"/>
      <c r="W738" s="119"/>
      <c r="X738" s="119"/>
      <c r="Y738" s="119"/>
      <c r="Z738" s="119"/>
      <c r="AA738" s="98" t="s">
        <v>536</v>
      </c>
      <c r="AB738" s="98"/>
      <c r="AC738" s="98"/>
      <c r="AD738" s="98"/>
      <c r="AE738" s="119" t="s">
        <v>632</v>
      </c>
      <c r="AF738" s="119"/>
      <c r="AG738" s="119"/>
      <c r="AH738" s="119"/>
      <c r="AI738" s="119"/>
      <c r="AJ738" s="119"/>
      <c r="AK738" s="119"/>
      <c r="AL738" s="119"/>
      <c r="AM738" s="119"/>
      <c r="AN738" s="98" t="s">
        <v>532</v>
      </c>
      <c r="AO738" s="98"/>
      <c r="AP738" s="98"/>
      <c r="AQ738" s="98"/>
      <c r="AR738" s="99" t="s">
        <v>633</v>
      </c>
      <c r="AS738" s="100"/>
      <c r="AT738" s="100"/>
      <c r="AU738" s="100"/>
      <c r="AV738" s="100"/>
      <c r="AW738" s="100"/>
      <c r="AX738" s="101"/>
    </row>
    <row r="739" spans="1:52" ht="24.75" customHeight="1" thickBot="1" x14ac:dyDescent="0.2">
      <c r="A739" s="123" t="s">
        <v>528</v>
      </c>
      <c r="B739" s="124"/>
      <c r="C739" s="124"/>
      <c r="D739" s="125"/>
      <c r="E739" s="126"/>
      <c r="F739" s="114"/>
      <c r="G739" s="114"/>
      <c r="H739" s="90" t="str">
        <f>IF(E739="", "", "(")</f>
        <v/>
      </c>
      <c r="I739" s="114"/>
      <c r="J739" s="114"/>
      <c r="K739" s="90" t="str">
        <f>IF(OR(I739="　", I739=""), "", "-")</f>
        <v/>
      </c>
      <c r="L739" s="115">
        <v>419</v>
      </c>
      <c r="M739" s="115"/>
      <c r="N739" s="91" t="str">
        <f>IF(O739="", "", "-")</f>
        <v/>
      </c>
      <c r="O739" s="92"/>
      <c r="P739" s="91" t="str">
        <f>IF(E739="", "", ")")</f>
        <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508</v>
      </c>
      <c r="B740" s="140"/>
      <c r="C740" s="140"/>
      <c r="D740" s="140"/>
      <c r="E740" s="140"/>
      <c r="F740" s="141"/>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7" t="s">
        <v>510</v>
      </c>
      <c r="B779" s="758"/>
      <c r="C779" s="758"/>
      <c r="D779" s="758"/>
      <c r="E779" s="758"/>
      <c r="F779" s="759"/>
      <c r="G779" s="436" t="s">
        <v>653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654</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51" customHeight="1" x14ac:dyDescent="0.15">
      <c r="A781" s="553"/>
      <c r="B781" s="760"/>
      <c r="C781" s="760"/>
      <c r="D781" s="760"/>
      <c r="E781" s="760"/>
      <c r="F781" s="761"/>
      <c r="G781" s="446" t="s">
        <v>634</v>
      </c>
      <c r="H781" s="447"/>
      <c r="I781" s="447"/>
      <c r="J781" s="447"/>
      <c r="K781" s="448"/>
      <c r="L781" s="449" t="s">
        <v>635</v>
      </c>
      <c r="M781" s="450"/>
      <c r="N781" s="450"/>
      <c r="O781" s="450"/>
      <c r="P781" s="450"/>
      <c r="Q781" s="450"/>
      <c r="R781" s="450"/>
      <c r="S781" s="450"/>
      <c r="T781" s="450"/>
      <c r="U781" s="450"/>
      <c r="V781" s="450"/>
      <c r="W781" s="450"/>
      <c r="X781" s="451"/>
      <c r="Y781" s="452">
        <v>11</v>
      </c>
      <c r="Z781" s="453"/>
      <c r="AA781" s="453"/>
      <c r="AB781" s="554"/>
      <c r="AC781" s="446" t="s">
        <v>636</v>
      </c>
      <c r="AD781" s="447"/>
      <c r="AE781" s="447"/>
      <c r="AF781" s="447"/>
      <c r="AG781" s="448"/>
      <c r="AH781" s="449" t="s">
        <v>637</v>
      </c>
      <c r="AI781" s="450"/>
      <c r="AJ781" s="450"/>
      <c r="AK781" s="450"/>
      <c r="AL781" s="450"/>
      <c r="AM781" s="450"/>
      <c r="AN781" s="450"/>
      <c r="AO781" s="450"/>
      <c r="AP781" s="450"/>
      <c r="AQ781" s="450"/>
      <c r="AR781" s="450"/>
      <c r="AS781" s="450"/>
      <c r="AT781" s="451"/>
      <c r="AU781" s="452">
        <v>117</v>
      </c>
      <c r="AV781" s="453"/>
      <c r="AW781" s="453"/>
      <c r="AX781" s="454"/>
    </row>
    <row r="782" spans="1:50" ht="24.75" customHeight="1" x14ac:dyDescent="0.15">
      <c r="A782" s="553"/>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11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117</v>
      </c>
      <c r="AV791" s="412"/>
      <c r="AW791" s="412"/>
      <c r="AX791" s="414"/>
    </row>
    <row r="792" spans="1:50" ht="24.75" customHeight="1" x14ac:dyDescent="0.15">
      <c r="A792" s="553"/>
      <c r="B792" s="760"/>
      <c r="C792" s="760"/>
      <c r="D792" s="760"/>
      <c r="E792" s="760"/>
      <c r="F792" s="761"/>
      <c r="G792" s="436" t="s">
        <v>655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54.75" customHeight="1" x14ac:dyDescent="0.15">
      <c r="A794" s="553"/>
      <c r="B794" s="760"/>
      <c r="C794" s="760"/>
      <c r="D794" s="760"/>
      <c r="E794" s="760"/>
      <c r="F794" s="761"/>
      <c r="G794" s="446" t="s">
        <v>638</v>
      </c>
      <c r="H794" s="447"/>
      <c r="I794" s="447"/>
      <c r="J794" s="447"/>
      <c r="K794" s="448"/>
      <c r="L794" s="449" t="s">
        <v>639</v>
      </c>
      <c r="M794" s="450"/>
      <c r="N794" s="450"/>
      <c r="O794" s="450"/>
      <c r="P794" s="450"/>
      <c r="Q794" s="450"/>
      <c r="R794" s="450"/>
      <c r="S794" s="450"/>
      <c r="T794" s="450"/>
      <c r="U794" s="450"/>
      <c r="V794" s="450"/>
      <c r="W794" s="450"/>
      <c r="X794" s="451"/>
      <c r="Y794" s="452">
        <v>779</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779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5" t="s">
        <v>467</v>
      </c>
      <c r="AM831" s="956"/>
      <c r="AN831" s="956"/>
      <c r="AO831" s="79"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98"/>
      <c r="L836" s="98"/>
      <c r="M836" s="98"/>
      <c r="N836" s="98"/>
      <c r="O836" s="98"/>
      <c r="P836" s="344" t="s">
        <v>366</v>
      </c>
      <c r="Q836" s="344"/>
      <c r="R836" s="344"/>
      <c r="S836" s="344"/>
      <c r="T836" s="344"/>
      <c r="U836" s="344"/>
      <c r="V836" s="344"/>
      <c r="W836" s="344"/>
      <c r="X836" s="344"/>
      <c r="Y836" s="341" t="s">
        <v>417</v>
      </c>
      <c r="Z836" s="342"/>
      <c r="AA836" s="342"/>
      <c r="AB836" s="342"/>
      <c r="AC836" s="274" t="s">
        <v>461</v>
      </c>
      <c r="AD836" s="274"/>
      <c r="AE836" s="274"/>
      <c r="AF836" s="274"/>
      <c r="AG836" s="274"/>
      <c r="AH836" s="341" t="s">
        <v>491</v>
      </c>
      <c r="AI836" s="343"/>
      <c r="AJ836" s="343"/>
      <c r="AK836" s="343"/>
      <c r="AL836" s="343" t="s">
        <v>21</v>
      </c>
      <c r="AM836" s="343"/>
      <c r="AN836" s="343"/>
      <c r="AO836" s="423"/>
      <c r="AP836" s="424" t="s">
        <v>420</v>
      </c>
      <c r="AQ836" s="424"/>
      <c r="AR836" s="424"/>
      <c r="AS836" s="424"/>
      <c r="AT836" s="424"/>
      <c r="AU836" s="424"/>
      <c r="AV836" s="424"/>
      <c r="AW836" s="424"/>
      <c r="AX836" s="424"/>
    </row>
    <row r="837" spans="1:50" ht="81" customHeight="1" x14ac:dyDescent="0.15">
      <c r="A837" s="401">
        <v>1</v>
      </c>
      <c r="B837" s="401">
        <v>1</v>
      </c>
      <c r="C837" s="421" t="s">
        <v>641</v>
      </c>
      <c r="D837" s="415"/>
      <c r="E837" s="415"/>
      <c r="F837" s="415"/>
      <c r="G837" s="415"/>
      <c r="H837" s="415"/>
      <c r="I837" s="415"/>
      <c r="J837" s="416">
        <v>9012701005111</v>
      </c>
      <c r="K837" s="417"/>
      <c r="L837" s="417"/>
      <c r="M837" s="417"/>
      <c r="N837" s="417"/>
      <c r="O837" s="417"/>
      <c r="P837" s="422" t="s">
        <v>642</v>
      </c>
      <c r="Q837" s="314"/>
      <c r="R837" s="314"/>
      <c r="S837" s="314"/>
      <c r="T837" s="314"/>
      <c r="U837" s="314"/>
      <c r="V837" s="314"/>
      <c r="W837" s="314"/>
      <c r="X837" s="314"/>
      <c r="Y837" s="315">
        <v>11</v>
      </c>
      <c r="Z837" s="316"/>
      <c r="AA837" s="316"/>
      <c r="AB837" s="317"/>
      <c r="AC837" s="325" t="s">
        <v>640</v>
      </c>
      <c r="AD837" s="420"/>
      <c r="AE837" s="420"/>
      <c r="AF837" s="420"/>
      <c r="AG837" s="420"/>
      <c r="AH837" s="418">
        <v>4</v>
      </c>
      <c r="AI837" s="419"/>
      <c r="AJ837" s="419"/>
      <c r="AK837" s="419"/>
      <c r="AL837" s="322">
        <v>99.6</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3"/>
      <c r="B869" s="343"/>
      <c r="C869" s="343" t="s">
        <v>26</v>
      </c>
      <c r="D869" s="343"/>
      <c r="E869" s="343"/>
      <c r="F869" s="343"/>
      <c r="G869" s="343"/>
      <c r="H869" s="343"/>
      <c r="I869" s="343"/>
      <c r="J869" s="274" t="s">
        <v>419</v>
      </c>
      <c r="K869" s="98"/>
      <c r="L869" s="98"/>
      <c r="M869" s="98"/>
      <c r="N869" s="98"/>
      <c r="O869" s="98"/>
      <c r="P869" s="344" t="s">
        <v>366</v>
      </c>
      <c r="Q869" s="344"/>
      <c r="R869" s="344"/>
      <c r="S869" s="344"/>
      <c r="T869" s="344"/>
      <c r="U869" s="344"/>
      <c r="V869" s="344"/>
      <c r="W869" s="344"/>
      <c r="X869" s="344"/>
      <c r="Y869" s="341" t="s">
        <v>417</v>
      </c>
      <c r="Z869" s="342"/>
      <c r="AA869" s="342"/>
      <c r="AB869" s="342"/>
      <c r="AC869" s="274" t="s">
        <v>461</v>
      </c>
      <c r="AD869" s="274"/>
      <c r="AE869" s="274"/>
      <c r="AF869" s="274"/>
      <c r="AG869" s="274"/>
      <c r="AH869" s="341" t="s">
        <v>491</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x14ac:dyDescent="0.15">
      <c r="A870" s="401">
        <v>1</v>
      </c>
      <c r="B870" s="401">
        <v>1</v>
      </c>
      <c r="C870" s="421" t="s">
        <v>643</v>
      </c>
      <c r="D870" s="415"/>
      <c r="E870" s="415"/>
      <c r="F870" s="415"/>
      <c r="G870" s="415"/>
      <c r="H870" s="415"/>
      <c r="I870" s="415"/>
      <c r="J870" s="416">
        <v>6000020134210</v>
      </c>
      <c r="K870" s="417"/>
      <c r="L870" s="417"/>
      <c r="M870" s="417"/>
      <c r="N870" s="417"/>
      <c r="O870" s="417"/>
      <c r="P870" s="422" t="s">
        <v>644</v>
      </c>
      <c r="Q870" s="314"/>
      <c r="R870" s="314"/>
      <c r="S870" s="314"/>
      <c r="T870" s="314"/>
      <c r="U870" s="314"/>
      <c r="V870" s="314"/>
      <c r="W870" s="314"/>
      <c r="X870" s="314"/>
      <c r="Y870" s="315">
        <v>117</v>
      </c>
      <c r="Z870" s="316"/>
      <c r="AA870" s="316"/>
      <c r="AB870" s="317"/>
      <c r="AC870" s="325" t="s">
        <v>645</v>
      </c>
      <c r="AD870" s="420"/>
      <c r="AE870" s="420"/>
      <c r="AF870" s="420"/>
      <c r="AG870" s="420"/>
      <c r="AH870" s="418" t="s">
        <v>656</v>
      </c>
      <c r="AI870" s="419"/>
      <c r="AJ870" s="419"/>
      <c r="AK870" s="419"/>
      <c r="AL870" s="322" t="s">
        <v>656</v>
      </c>
      <c r="AM870" s="323"/>
      <c r="AN870" s="323"/>
      <c r="AO870" s="324"/>
      <c r="AP870" s="318"/>
      <c r="AQ870" s="318"/>
      <c r="AR870" s="318"/>
      <c r="AS870" s="318"/>
      <c r="AT870" s="318"/>
      <c r="AU870" s="318"/>
      <c r="AV870" s="318"/>
      <c r="AW870" s="318"/>
      <c r="AX870" s="318"/>
    </row>
    <row r="871" spans="1:50" ht="53.25" customHeight="1" x14ac:dyDescent="0.15">
      <c r="A871" s="401">
        <v>2</v>
      </c>
      <c r="B871" s="401">
        <v>1</v>
      </c>
      <c r="C871" s="421" t="s">
        <v>646</v>
      </c>
      <c r="D871" s="415"/>
      <c r="E871" s="415"/>
      <c r="F871" s="415"/>
      <c r="G871" s="415"/>
      <c r="H871" s="415"/>
      <c r="I871" s="415"/>
      <c r="J871" s="416">
        <v>8000020130001</v>
      </c>
      <c r="K871" s="417"/>
      <c r="L871" s="417"/>
      <c r="M871" s="417"/>
      <c r="N871" s="417"/>
      <c r="O871" s="417"/>
      <c r="P871" s="422" t="s">
        <v>647</v>
      </c>
      <c r="Q871" s="314"/>
      <c r="R871" s="314"/>
      <c r="S871" s="314"/>
      <c r="T871" s="314"/>
      <c r="U871" s="314"/>
      <c r="V871" s="314"/>
      <c r="W871" s="314"/>
      <c r="X871" s="314"/>
      <c r="Y871" s="315">
        <v>17</v>
      </c>
      <c r="Z871" s="316"/>
      <c r="AA871" s="316"/>
      <c r="AB871" s="317"/>
      <c r="AC871" s="325" t="s">
        <v>645</v>
      </c>
      <c r="AD871" s="325"/>
      <c r="AE871" s="325"/>
      <c r="AF871" s="325"/>
      <c r="AG871" s="325"/>
      <c r="AH871" s="418" t="s">
        <v>656</v>
      </c>
      <c r="AI871" s="419"/>
      <c r="AJ871" s="419"/>
      <c r="AK871" s="419"/>
      <c r="AL871" s="322" t="s">
        <v>656</v>
      </c>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443</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3"/>
      <c r="B902" s="343"/>
      <c r="C902" s="343" t="s">
        <v>26</v>
      </c>
      <c r="D902" s="343"/>
      <c r="E902" s="343"/>
      <c r="F902" s="343"/>
      <c r="G902" s="343"/>
      <c r="H902" s="343"/>
      <c r="I902" s="343"/>
      <c r="J902" s="274" t="s">
        <v>419</v>
      </c>
      <c r="K902" s="98"/>
      <c r="L902" s="98"/>
      <c r="M902" s="98"/>
      <c r="N902" s="98"/>
      <c r="O902" s="98"/>
      <c r="P902" s="344" t="s">
        <v>366</v>
      </c>
      <c r="Q902" s="344"/>
      <c r="R902" s="344"/>
      <c r="S902" s="344"/>
      <c r="T902" s="344"/>
      <c r="U902" s="344"/>
      <c r="V902" s="344"/>
      <c r="W902" s="344"/>
      <c r="X902" s="344"/>
      <c r="Y902" s="341" t="s">
        <v>417</v>
      </c>
      <c r="Z902" s="342"/>
      <c r="AA902" s="342"/>
      <c r="AB902" s="342"/>
      <c r="AC902" s="274" t="s">
        <v>461</v>
      </c>
      <c r="AD902" s="274"/>
      <c r="AE902" s="274"/>
      <c r="AF902" s="274"/>
      <c r="AG902" s="274"/>
      <c r="AH902" s="341" t="s">
        <v>491</v>
      </c>
      <c r="AI902" s="343"/>
      <c r="AJ902" s="343"/>
      <c r="AK902" s="343"/>
      <c r="AL902" s="343" t="s">
        <v>21</v>
      </c>
      <c r="AM902" s="343"/>
      <c r="AN902" s="343"/>
      <c r="AO902" s="423"/>
      <c r="AP902" s="424" t="s">
        <v>420</v>
      </c>
      <c r="AQ902" s="424"/>
      <c r="AR902" s="424"/>
      <c r="AS902" s="424"/>
      <c r="AT902" s="424"/>
      <c r="AU902" s="424"/>
      <c r="AV902" s="424"/>
      <c r="AW902" s="424"/>
      <c r="AX902" s="424"/>
    </row>
    <row r="903" spans="1:50" ht="93" customHeight="1" x14ac:dyDescent="0.15">
      <c r="A903" s="401">
        <v>1</v>
      </c>
      <c r="B903" s="401">
        <v>1</v>
      </c>
      <c r="C903" s="421" t="s">
        <v>648</v>
      </c>
      <c r="D903" s="415"/>
      <c r="E903" s="415"/>
      <c r="F903" s="415"/>
      <c r="G903" s="415"/>
      <c r="H903" s="415"/>
      <c r="I903" s="415"/>
      <c r="J903" s="416">
        <v>8000020130001</v>
      </c>
      <c r="K903" s="417"/>
      <c r="L903" s="417"/>
      <c r="M903" s="417"/>
      <c r="N903" s="417"/>
      <c r="O903" s="417"/>
      <c r="P903" s="422" t="s">
        <v>649</v>
      </c>
      <c r="Q903" s="314"/>
      <c r="R903" s="314"/>
      <c r="S903" s="314"/>
      <c r="T903" s="314"/>
      <c r="U903" s="314"/>
      <c r="V903" s="314"/>
      <c r="W903" s="314"/>
      <c r="X903" s="314"/>
      <c r="Y903" s="315">
        <v>779</v>
      </c>
      <c r="Z903" s="316"/>
      <c r="AA903" s="316"/>
      <c r="AB903" s="317"/>
      <c r="AC903" s="325" t="s">
        <v>645</v>
      </c>
      <c r="AD903" s="420"/>
      <c r="AE903" s="420"/>
      <c r="AF903" s="420"/>
      <c r="AG903" s="420"/>
      <c r="AH903" s="418" t="s">
        <v>656</v>
      </c>
      <c r="AI903" s="419"/>
      <c r="AJ903" s="419"/>
      <c r="AK903" s="419"/>
      <c r="AL903" s="322" t="s">
        <v>656</v>
      </c>
      <c r="AM903" s="323"/>
      <c r="AN903" s="323"/>
      <c r="AO903" s="324"/>
      <c r="AP903" s="318"/>
      <c r="AQ903" s="318"/>
      <c r="AR903" s="318"/>
      <c r="AS903" s="318"/>
      <c r="AT903" s="318"/>
      <c r="AU903" s="318"/>
      <c r="AV903" s="318"/>
      <c r="AW903" s="318"/>
      <c r="AX903" s="318"/>
    </row>
    <row r="904" spans="1:50" ht="62.25" customHeight="1" x14ac:dyDescent="0.15">
      <c r="A904" s="401">
        <v>2</v>
      </c>
      <c r="B904" s="401">
        <v>1</v>
      </c>
      <c r="C904" s="421" t="s">
        <v>650</v>
      </c>
      <c r="D904" s="415"/>
      <c r="E904" s="415"/>
      <c r="F904" s="415"/>
      <c r="G904" s="415"/>
      <c r="H904" s="415"/>
      <c r="I904" s="415"/>
      <c r="J904" s="416">
        <v>6000020134210</v>
      </c>
      <c r="K904" s="417"/>
      <c r="L904" s="417"/>
      <c r="M904" s="417"/>
      <c r="N904" s="417"/>
      <c r="O904" s="417"/>
      <c r="P904" s="422" t="s">
        <v>651</v>
      </c>
      <c r="Q904" s="314"/>
      <c r="R904" s="314"/>
      <c r="S904" s="314"/>
      <c r="T904" s="314"/>
      <c r="U904" s="314"/>
      <c r="V904" s="314"/>
      <c r="W904" s="314"/>
      <c r="X904" s="314"/>
      <c r="Y904" s="315">
        <v>357</v>
      </c>
      <c r="Z904" s="316"/>
      <c r="AA904" s="316"/>
      <c r="AB904" s="317"/>
      <c r="AC904" s="325" t="s">
        <v>645</v>
      </c>
      <c r="AD904" s="325"/>
      <c r="AE904" s="325"/>
      <c r="AF904" s="325"/>
      <c r="AG904" s="325"/>
      <c r="AH904" s="418" t="s">
        <v>656</v>
      </c>
      <c r="AI904" s="419"/>
      <c r="AJ904" s="419"/>
      <c r="AK904" s="419"/>
      <c r="AL904" s="322" t="s">
        <v>656</v>
      </c>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idden="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3"/>
      <c r="B935" s="343"/>
      <c r="C935" s="343" t="s">
        <v>26</v>
      </c>
      <c r="D935" s="343"/>
      <c r="E935" s="343"/>
      <c r="F935" s="343"/>
      <c r="G935" s="343"/>
      <c r="H935" s="343"/>
      <c r="I935" s="343"/>
      <c r="J935" s="274" t="s">
        <v>419</v>
      </c>
      <c r="K935" s="98"/>
      <c r="L935" s="98"/>
      <c r="M935" s="98"/>
      <c r="N935" s="98"/>
      <c r="O935" s="98"/>
      <c r="P935" s="344" t="s">
        <v>366</v>
      </c>
      <c r="Q935" s="344"/>
      <c r="R935" s="344"/>
      <c r="S935" s="344"/>
      <c r="T935" s="344"/>
      <c r="U935" s="344"/>
      <c r="V935" s="344"/>
      <c r="W935" s="344"/>
      <c r="X935" s="344"/>
      <c r="Y935" s="341" t="s">
        <v>417</v>
      </c>
      <c r="Z935" s="342"/>
      <c r="AA935" s="342"/>
      <c r="AB935" s="342"/>
      <c r="AC935" s="274" t="s">
        <v>461</v>
      </c>
      <c r="AD935" s="274"/>
      <c r="AE935" s="274"/>
      <c r="AF935" s="274"/>
      <c r="AG935" s="274"/>
      <c r="AH935" s="341" t="s">
        <v>491</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3"/>
      <c r="B968" s="343"/>
      <c r="C968" s="343" t="s">
        <v>26</v>
      </c>
      <c r="D968" s="343"/>
      <c r="E968" s="343"/>
      <c r="F968" s="343"/>
      <c r="G968" s="343"/>
      <c r="H968" s="343"/>
      <c r="I968" s="343"/>
      <c r="J968" s="274" t="s">
        <v>419</v>
      </c>
      <c r="K968" s="98"/>
      <c r="L968" s="98"/>
      <c r="M968" s="98"/>
      <c r="N968" s="98"/>
      <c r="O968" s="98"/>
      <c r="P968" s="344" t="s">
        <v>366</v>
      </c>
      <c r="Q968" s="344"/>
      <c r="R968" s="344"/>
      <c r="S968" s="344"/>
      <c r="T968" s="344"/>
      <c r="U968" s="344"/>
      <c r="V968" s="344"/>
      <c r="W968" s="344"/>
      <c r="X968" s="344"/>
      <c r="Y968" s="341" t="s">
        <v>417</v>
      </c>
      <c r="Z968" s="342"/>
      <c r="AA968" s="342"/>
      <c r="AB968" s="342"/>
      <c r="AC968" s="274" t="s">
        <v>461</v>
      </c>
      <c r="AD968" s="274"/>
      <c r="AE968" s="274"/>
      <c r="AF968" s="274"/>
      <c r="AG968" s="274"/>
      <c r="AH968" s="341" t="s">
        <v>491</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3"/>
      <c r="B1001" s="343"/>
      <c r="C1001" s="343" t="s">
        <v>26</v>
      </c>
      <c r="D1001" s="343"/>
      <c r="E1001" s="343"/>
      <c r="F1001" s="343"/>
      <c r="G1001" s="343"/>
      <c r="H1001" s="343"/>
      <c r="I1001" s="343"/>
      <c r="J1001" s="274" t="s">
        <v>419</v>
      </c>
      <c r="K1001" s="98"/>
      <c r="L1001" s="98"/>
      <c r="M1001" s="98"/>
      <c r="N1001" s="98"/>
      <c r="O1001" s="98"/>
      <c r="P1001" s="344" t="s">
        <v>366</v>
      </c>
      <c r="Q1001" s="344"/>
      <c r="R1001" s="344"/>
      <c r="S1001" s="344"/>
      <c r="T1001" s="344"/>
      <c r="U1001" s="344"/>
      <c r="V1001" s="344"/>
      <c r="W1001" s="344"/>
      <c r="X1001" s="344"/>
      <c r="Y1001" s="341" t="s">
        <v>417</v>
      </c>
      <c r="Z1001" s="342"/>
      <c r="AA1001" s="342"/>
      <c r="AB1001" s="342"/>
      <c r="AC1001" s="274" t="s">
        <v>461</v>
      </c>
      <c r="AD1001" s="274"/>
      <c r="AE1001" s="274"/>
      <c r="AF1001" s="274"/>
      <c r="AG1001" s="274"/>
      <c r="AH1001" s="341" t="s">
        <v>491</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3"/>
      <c r="B1034" s="343"/>
      <c r="C1034" s="343" t="s">
        <v>26</v>
      </c>
      <c r="D1034" s="343"/>
      <c r="E1034" s="343"/>
      <c r="F1034" s="343"/>
      <c r="G1034" s="343"/>
      <c r="H1034" s="343"/>
      <c r="I1034" s="343"/>
      <c r="J1034" s="274" t="s">
        <v>419</v>
      </c>
      <c r="K1034" s="98"/>
      <c r="L1034" s="98"/>
      <c r="M1034" s="98"/>
      <c r="N1034" s="98"/>
      <c r="O1034" s="98"/>
      <c r="P1034" s="344" t="s">
        <v>366</v>
      </c>
      <c r="Q1034" s="344"/>
      <c r="R1034" s="344"/>
      <c r="S1034" s="344"/>
      <c r="T1034" s="344"/>
      <c r="U1034" s="344"/>
      <c r="V1034" s="344"/>
      <c r="W1034" s="344"/>
      <c r="X1034" s="344"/>
      <c r="Y1034" s="341" t="s">
        <v>417</v>
      </c>
      <c r="Z1034" s="342"/>
      <c r="AA1034" s="342"/>
      <c r="AB1034" s="342"/>
      <c r="AC1034" s="274" t="s">
        <v>461</v>
      </c>
      <c r="AD1034" s="274"/>
      <c r="AE1034" s="274"/>
      <c r="AF1034" s="274"/>
      <c r="AG1034" s="274"/>
      <c r="AH1034" s="341" t="s">
        <v>491</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3"/>
      <c r="B1067" s="343"/>
      <c r="C1067" s="343" t="s">
        <v>26</v>
      </c>
      <c r="D1067" s="343"/>
      <c r="E1067" s="343"/>
      <c r="F1067" s="343"/>
      <c r="G1067" s="343"/>
      <c r="H1067" s="343"/>
      <c r="I1067" s="343"/>
      <c r="J1067" s="274" t="s">
        <v>419</v>
      </c>
      <c r="K1067" s="98"/>
      <c r="L1067" s="98"/>
      <c r="M1067" s="98"/>
      <c r="N1067" s="98"/>
      <c r="O1067" s="98"/>
      <c r="P1067" s="344" t="s">
        <v>366</v>
      </c>
      <c r="Q1067" s="344"/>
      <c r="R1067" s="344"/>
      <c r="S1067" s="344"/>
      <c r="T1067" s="344"/>
      <c r="U1067" s="344"/>
      <c r="V1067" s="344"/>
      <c r="W1067" s="344"/>
      <c r="X1067" s="344"/>
      <c r="Y1067" s="341" t="s">
        <v>417</v>
      </c>
      <c r="Z1067" s="342"/>
      <c r="AA1067" s="342"/>
      <c r="AB1067" s="342"/>
      <c r="AC1067" s="274" t="s">
        <v>461</v>
      </c>
      <c r="AD1067" s="274"/>
      <c r="AE1067" s="274"/>
      <c r="AF1067" s="274"/>
      <c r="AG1067" s="274"/>
      <c r="AH1067" s="341" t="s">
        <v>491</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1"/>
      <c r="B1101" s="401"/>
      <c r="C1101" s="274" t="s">
        <v>385</v>
      </c>
      <c r="D1101" s="891"/>
      <c r="E1101" s="274" t="s">
        <v>384</v>
      </c>
      <c r="F1101" s="891"/>
      <c r="G1101" s="891"/>
      <c r="H1101" s="891"/>
      <c r="I1101" s="891"/>
      <c r="J1101" s="274" t="s">
        <v>419</v>
      </c>
      <c r="K1101" s="274"/>
      <c r="L1101" s="274"/>
      <c r="M1101" s="274"/>
      <c r="N1101" s="274"/>
      <c r="O1101" s="274"/>
      <c r="P1101" s="341" t="s">
        <v>27</v>
      </c>
      <c r="Q1101" s="341"/>
      <c r="R1101" s="341"/>
      <c r="S1101" s="341"/>
      <c r="T1101" s="341"/>
      <c r="U1101" s="341"/>
      <c r="V1101" s="341"/>
      <c r="W1101" s="341"/>
      <c r="X1101" s="341"/>
      <c r="Y1101" s="274" t="s">
        <v>421</v>
      </c>
      <c r="Z1101" s="891"/>
      <c r="AA1101" s="891"/>
      <c r="AB1101" s="891"/>
      <c r="AC1101" s="274" t="s">
        <v>367</v>
      </c>
      <c r="AD1101" s="274"/>
      <c r="AE1101" s="274"/>
      <c r="AF1101" s="274"/>
      <c r="AG1101" s="274"/>
      <c r="AH1101" s="341" t="s">
        <v>380</v>
      </c>
      <c r="AI1101" s="342"/>
      <c r="AJ1101" s="342"/>
      <c r="AK1101" s="342"/>
      <c r="AL1101" s="342" t="s">
        <v>21</v>
      </c>
      <c r="AM1101" s="342"/>
      <c r="AN1101" s="342"/>
      <c r="AO1101" s="894"/>
      <c r="AP1101" s="424" t="s">
        <v>452</v>
      </c>
      <c r="AQ1101" s="424"/>
      <c r="AR1101" s="424"/>
      <c r="AS1101" s="424"/>
      <c r="AT1101" s="424"/>
      <c r="AU1101" s="424"/>
      <c r="AV1101" s="424"/>
      <c r="AW1101" s="424"/>
      <c r="AX1101" s="424"/>
    </row>
    <row r="1102" spans="1:50" ht="30" customHeight="1" x14ac:dyDescent="0.15">
      <c r="A1102" s="401">
        <v>1</v>
      </c>
      <c r="B1102" s="401">
        <v>1</v>
      </c>
      <c r="C1102" s="893"/>
      <c r="D1102" s="893"/>
      <c r="E1102" s="258" t="s">
        <v>657</v>
      </c>
      <c r="F1102" s="892"/>
      <c r="G1102" s="892"/>
      <c r="H1102" s="892"/>
      <c r="I1102" s="892"/>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3"/>
      <c r="D1109" s="893"/>
      <c r="E1109" s="892"/>
      <c r="F1109" s="892"/>
      <c r="G1109" s="892"/>
      <c r="H1109" s="892"/>
      <c r="I1109" s="89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cfRule type="expression" dxfId="2809" priority="13693">
      <formula>IF(RIGHT(TEXT(Y796,"0.#"),1)=".",FALSE,TRUE)</formula>
    </cfRule>
    <cfRule type="expression" dxfId="2808" priority="13694">
      <formula>IF(RIGHT(TEXT(Y796,"0.#"),1)=".",TRUE,FALSE)</formula>
    </cfRule>
  </conditionalFormatting>
  <conditionalFormatting sqref="P16:AQ17 P15:AX15 P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Q101">
    <cfRule type="expression" dxfId="2803" priority="13731">
      <formula>IF(RIGHT(TEXT(AQ101,"0.#"),1)=".",FALSE,TRUE)</formula>
    </cfRule>
    <cfRule type="expression" dxfId="2802" priority="13732">
      <formula>IF(RIGHT(TEXT(AQ101,"0.#"),1)=".",TRUE,FALSE)</formula>
    </cfRule>
  </conditionalFormatting>
  <conditionalFormatting sqref="Y783:Y790">
    <cfRule type="expression" dxfId="2801" priority="13717">
      <formula>IF(RIGHT(TEXT(Y783,"0.#"),1)=".",FALSE,TRUE)</formula>
    </cfRule>
    <cfRule type="expression" dxfId="2800" priority="13718">
      <formula>IF(RIGHT(TEXT(Y783,"0.#"),1)=".",TRUE,FALSE)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cfRule type="expression" dxfId="2795" priority="13711">
      <formula>IF(RIGHT(TEXT(AU783,"0.#"),1)=".",FALSE,TRUE)</formula>
    </cfRule>
    <cfRule type="expression" dxfId="2794" priority="13712">
      <formula>IF(RIGHT(TEXT(AU783,"0.#"),1)=".",TRUE,FALSE)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AI34 AM34">
    <cfRule type="expression" dxfId="2775" priority="13499">
      <formula>IF(RIGHT(TEXT(AE34,"0.#"),1)=".",FALSE,TRUE)</formula>
    </cfRule>
    <cfRule type="expression" dxfId="2774" priority="13500">
      <formula>IF(RIGHT(TEXT(AE34,"0.#"),1)=".",TRUE,FALSE)</formula>
    </cfRule>
  </conditionalFormatting>
  <conditionalFormatting sqref="AI33">
    <cfRule type="expression" dxfId="2773" priority="13495">
      <formula>IF(RIGHT(TEXT(AI33,"0.#"),1)=".",FALSE,TRUE)</formula>
    </cfRule>
    <cfRule type="expression" dxfId="2772" priority="13496">
      <formula>IF(RIGHT(TEXT(AI33,"0.#"),1)=".",TRUE,FALSE)</formula>
    </cfRule>
  </conditionalFormatting>
  <conditionalFormatting sqref="AI32">
    <cfRule type="expression" dxfId="2771" priority="13493">
      <formula>IF(RIGHT(TEXT(AI32,"0.#"),1)=".",FALSE,TRUE)</formula>
    </cfRule>
    <cfRule type="expression" dxfId="2770" priority="13494">
      <formula>IF(RIGHT(TEXT(AI32,"0.#"),1)=".",TRUE,FALSE)</formula>
    </cfRule>
  </conditionalFormatting>
  <conditionalFormatting sqref="AM32">
    <cfRule type="expression" dxfId="2769" priority="13491">
      <formula>IF(RIGHT(TEXT(AM32,"0.#"),1)=".",FALSE,TRUE)</formula>
    </cfRule>
    <cfRule type="expression" dxfId="2768" priority="13492">
      <formula>IF(RIGHT(TEXT(AM32,"0.#"),1)=".",TRUE,FALSE)</formula>
    </cfRule>
  </conditionalFormatting>
  <conditionalFormatting sqref="AM33">
    <cfRule type="expression" dxfId="2767" priority="13489">
      <formula>IF(RIGHT(TEXT(AM33,"0.#"),1)=".",FALSE,TRUE)</formula>
    </cfRule>
    <cfRule type="expression" dxfId="2766" priority="13490">
      <formula>IF(RIGHT(TEXT(AM33,"0.#"),1)=".",TRUE,FALSE)</formula>
    </cfRule>
  </conditionalFormatting>
  <conditionalFormatting sqref="AQ32:AQ34">
    <cfRule type="expression" dxfId="2765" priority="13481">
      <formula>IF(RIGHT(TEXT(AQ32,"0.#"),1)=".",FALSE,TRUE)</formula>
    </cfRule>
    <cfRule type="expression" dxfId="2764" priority="13482">
      <formula>IF(RIGHT(TEXT(AQ32,"0.#"),1)=".",TRUE,FALSE)</formula>
    </cfRule>
  </conditionalFormatting>
  <conditionalFormatting sqref="AU32: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8">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35">
    <cfRule type="expression" dxfId="723" priority="23">
      <formula>IF(RIGHT(TEXT(AI135,"0.#"),1)=".",FALSE,TRUE)</formula>
    </cfRule>
    <cfRule type="expression" dxfId="722" priority="24">
      <formula>IF(RIGHT(TEXT(AI135,"0.#"),1)=".",TRUE,FALSE)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3" max="49" man="1"/>
    <brk id="778"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t="s">
        <v>574</v>
      </c>
      <c r="C7" s="13" t="str">
        <f t="shared" si="0"/>
        <v>観光立国</v>
      </c>
      <c r="D7" s="13" t="str">
        <f t="shared" si="8"/>
        <v>海洋政策、観光立国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c r="C9" s="13" t="str">
        <f t="shared" si="0"/>
        <v/>
      </c>
      <c r="D9" s="13" t="str">
        <f t="shared" si="8"/>
        <v>海洋政策、観光立国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449</v>
      </c>
      <c r="B10" s="15"/>
      <c r="C10" s="13" t="str">
        <f t="shared" si="0"/>
        <v/>
      </c>
      <c r="D10" s="13" t="str">
        <f t="shared" si="8"/>
        <v>海洋政策、観光立国</v>
      </c>
      <c r="F10" s="18" t="s">
        <v>235</v>
      </c>
      <c r="G10" s="17"/>
      <c r="H10" s="13" t="str">
        <f t="shared" si="1"/>
        <v/>
      </c>
      <c r="I10" s="13" t="str">
        <f t="shared" si="5"/>
        <v>一般会計</v>
      </c>
      <c r="K10" s="14" t="s">
        <v>453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3" t="s">
        <v>486</v>
      </c>
      <c r="AK10" s="51" t="str">
        <f t="shared" si="7"/>
        <v>I</v>
      </c>
      <c r="AP10" s="51" t="s">
        <v>480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海洋政策、観光立国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t="s">
        <v>574</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472</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555</v>
      </c>
      <c r="AF2" s="996"/>
      <c r="AG2" s="996"/>
      <c r="AH2" s="996"/>
      <c r="AI2" s="996" t="s">
        <v>552</v>
      </c>
      <c r="AJ2" s="996"/>
      <c r="AK2" s="996"/>
      <c r="AL2" s="996"/>
      <c r="AM2" s="996" t="s">
        <v>526</v>
      </c>
      <c r="AN2" s="996"/>
      <c r="AO2" s="996"/>
      <c r="AP2" s="455"/>
      <c r="AQ2" s="173" t="s">
        <v>354</v>
      </c>
      <c r="AR2" s="166"/>
      <c r="AS2" s="166"/>
      <c r="AT2" s="167"/>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5"/>
      <c r="Z3" s="1006"/>
      <c r="AA3" s="1007"/>
      <c r="AB3" s="1011"/>
      <c r="AC3" s="1012"/>
      <c r="AD3" s="1013"/>
      <c r="AE3" s="373"/>
      <c r="AF3" s="373"/>
      <c r="AG3" s="373"/>
      <c r="AH3" s="373"/>
      <c r="AI3" s="373"/>
      <c r="AJ3" s="373"/>
      <c r="AK3" s="373"/>
      <c r="AL3" s="373"/>
      <c r="AM3" s="373"/>
      <c r="AN3" s="373"/>
      <c r="AO3" s="373"/>
      <c r="AP3" s="329"/>
      <c r="AQ3" s="267"/>
      <c r="AR3" s="268"/>
      <c r="AS3" s="134" t="s">
        <v>355</v>
      </c>
      <c r="AT3" s="169"/>
      <c r="AU3" s="268"/>
      <c r="AV3" s="268"/>
      <c r="AW3" s="376" t="s">
        <v>300</v>
      </c>
      <c r="AX3" s="377"/>
    </row>
    <row r="4" spans="1:50" ht="22.5" customHeight="1" x14ac:dyDescent="0.15">
      <c r="A4" s="512"/>
      <c r="B4" s="510"/>
      <c r="C4" s="510"/>
      <c r="D4" s="510"/>
      <c r="E4" s="510"/>
      <c r="F4" s="511"/>
      <c r="G4" s="537"/>
      <c r="H4" s="1014"/>
      <c r="I4" s="1014"/>
      <c r="J4" s="1014"/>
      <c r="K4" s="1014"/>
      <c r="L4" s="1014"/>
      <c r="M4" s="1014"/>
      <c r="N4" s="1014"/>
      <c r="O4" s="1015"/>
      <c r="P4" s="158"/>
      <c r="Q4" s="1022"/>
      <c r="R4" s="1022"/>
      <c r="S4" s="1022"/>
      <c r="T4" s="1022"/>
      <c r="U4" s="1022"/>
      <c r="V4" s="1022"/>
      <c r="W4" s="1022"/>
      <c r="X4" s="1023"/>
      <c r="Y4" s="1000" t="s">
        <v>12</v>
      </c>
      <c r="Z4" s="1001"/>
      <c r="AA4" s="1002"/>
      <c r="AB4" s="548"/>
      <c r="AC4" s="1003"/>
      <c r="AD4" s="1003"/>
      <c r="AE4" s="361"/>
      <c r="AF4" s="362"/>
      <c r="AG4" s="362"/>
      <c r="AH4" s="362"/>
      <c r="AI4" s="361"/>
      <c r="AJ4" s="362"/>
      <c r="AK4" s="362"/>
      <c r="AL4" s="362"/>
      <c r="AM4" s="361"/>
      <c r="AN4" s="362"/>
      <c r="AO4" s="362"/>
      <c r="AP4" s="362"/>
      <c r="AQ4" s="108"/>
      <c r="AR4" s="109"/>
      <c r="AS4" s="109"/>
      <c r="AT4" s="110"/>
      <c r="AU4" s="362"/>
      <c r="AV4" s="362"/>
      <c r="AW4" s="362"/>
      <c r="AX4" s="364"/>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519"/>
      <c r="AC5" s="999"/>
      <c r="AD5" s="999"/>
      <c r="AE5" s="361"/>
      <c r="AF5" s="362"/>
      <c r="AG5" s="362"/>
      <c r="AH5" s="362"/>
      <c r="AI5" s="361"/>
      <c r="AJ5" s="362"/>
      <c r="AK5" s="362"/>
      <c r="AL5" s="362"/>
      <c r="AM5" s="361"/>
      <c r="AN5" s="362"/>
      <c r="AO5" s="362"/>
      <c r="AP5" s="362"/>
      <c r="AQ5" s="108"/>
      <c r="AR5" s="109"/>
      <c r="AS5" s="109"/>
      <c r="AT5" s="110"/>
      <c r="AU5" s="362"/>
      <c r="AV5" s="362"/>
      <c r="AW5" s="362"/>
      <c r="AX5" s="364"/>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1"/>
      <c r="AF6" s="362"/>
      <c r="AG6" s="362"/>
      <c r="AH6" s="362"/>
      <c r="AI6" s="361"/>
      <c r="AJ6" s="362"/>
      <c r="AK6" s="362"/>
      <c r="AL6" s="362"/>
      <c r="AM6" s="361"/>
      <c r="AN6" s="362"/>
      <c r="AO6" s="362"/>
      <c r="AP6" s="362"/>
      <c r="AQ6" s="108"/>
      <c r="AR6" s="109"/>
      <c r="AS6" s="109"/>
      <c r="AT6" s="110"/>
      <c r="AU6" s="362"/>
      <c r="AV6" s="362"/>
      <c r="AW6" s="362"/>
      <c r="AX6" s="364"/>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472</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556</v>
      </c>
      <c r="AF9" s="996"/>
      <c r="AG9" s="996"/>
      <c r="AH9" s="996"/>
      <c r="AI9" s="996" t="s">
        <v>552</v>
      </c>
      <c r="AJ9" s="996"/>
      <c r="AK9" s="996"/>
      <c r="AL9" s="996"/>
      <c r="AM9" s="996" t="s">
        <v>526</v>
      </c>
      <c r="AN9" s="996"/>
      <c r="AO9" s="996"/>
      <c r="AP9" s="455"/>
      <c r="AQ9" s="173" t="s">
        <v>354</v>
      </c>
      <c r="AR9" s="166"/>
      <c r="AS9" s="166"/>
      <c r="AT9" s="167"/>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5"/>
      <c r="Z10" s="1006"/>
      <c r="AA10" s="1007"/>
      <c r="AB10" s="1011"/>
      <c r="AC10" s="1012"/>
      <c r="AD10" s="1013"/>
      <c r="AE10" s="373"/>
      <c r="AF10" s="373"/>
      <c r="AG10" s="373"/>
      <c r="AH10" s="373"/>
      <c r="AI10" s="373"/>
      <c r="AJ10" s="373"/>
      <c r="AK10" s="373"/>
      <c r="AL10" s="373"/>
      <c r="AM10" s="373"/>
      <c r="AN10" s="373"/>
      <c r="AO10" s="373"/>
      <c r="AP10" s="329"/>
      <c r="AQ10" s="267"/>
      <c r="AR10" s="268"/>
      <c r="AS10" s="134" t="s">
        <v>355</v>
      </c>
      <c r="AT10" s="169"/>
      <c r="AU10" s="268"/>
      <c r="AV10" s="268"/>
      <c r="AW10" s="376" t="s">
        <v>300</v>
      </c>
      <c r="AX10" s="377"/>
    </row>
    <row r="11" spans="1:50" ht="22.5" customHeight="1" x14ac:dyDescent="0.15">
      <c r="A11" s="512"/>
      <c r="B11" s="510"/>
      <c r="C11" s="510"/>
      <c r="D11" s="510"/>
      <c r="E11" s="510"/>
      <c r="F11" s="511"/>
      <c r="G11" s="537"/>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48"/>
      <c r="AC11" s="1003"/>
      <c r="AD11" s="1003"/>
      <c r="AE11" s="361"/>
      <c r="AF11" s="362"/>
      <c r="AG11" s="362"/>
      <c r="AH11" s="362"/>
      <c r="AI11" s="361"/>
      <c r="AJ11" s="362"/>
      <c r="AK11" s="362"/>
      <c r="AL11" s="362"/>
      <c r="AM11" s="361"/>
      <c r="AN11" s="362"/>
      <c r="AO11" s="362"/>
      <c r="AP11" s="362"/>
      <c r="AQ11" s="108"/>
      <c r="AR11" s="109"/>
      <c r="AS11" s="109"/>
      <c r="AT11" s="110"/>
      <c r="AU11" s="362"/>
      <c r="AV11" s="362"/>
      <c r="AW11" s="362"/>
      <c r="AX11" s="364"/>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9"/>
      <c r="AC12" s="999"/>
      <c r="AD12" s="999"/>
      <c r="AE12" s="361"/>
      <c r="AF12" s="362"/>
      <c r="AG12" s="362"/>
      <c r="AH12" s="362"/>
      <c r="AI12" s="361"/>
      <c r="AJ12" s="362"/>
      <c r="AK12" s="362"/>
      <c r="AL12" s="362"/>
      <c r="AM12" s="361"/>
      <c r="AN12" s="362"/>
      <c r="AO12" s="362"/>
      <c r="AP12" s="362"/>
      <c r="AQ12" s="108"/>
      <c r="AR12" s="109"/>
      <c r="AS12" s="109"/>
      <c r="AT12" s="110"/>
      <c r="AU12" s="362"/>
      <c r="AV12" s="362"/>
      <c r="AW12" s="362"/>
      <c r="AX12" s="364"/>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1"/>
      <c r="AF13" s="362"/>
      <c r="AG13" s="362"/>
      <c r="AH13" s="362"/>
      <c r="AI13" s="361"/>
      <c r="AJ13" s="362"/>
      <c r="AK13" s="362"/>
      <c r="AL13" s="362"/>
      <c r="AM13" s="361"/>
      <c r="AN13" s="362"/>
      <c r="AO13" s="362"/>
      <c r="AP13" s="362"/>
      <c r="AQ13" s="108"/>
      <c r="AR13" s="109"/>
      <c r="AS13" s="109"/>
      <c r="AT13" s="110"/>
      <c r="AU13" s="362"/>
      <c r="AV13" s="362"/>
      <c r="AW13" s="362"/>
      <c r="AX13" s="364"/>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472</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555</v>
      </c>
      <c r="AF16" s="996"/>
      <c r="AG16" s="996"/>
      <c r="AH16" s="996"/>
      <c r="AI16" s="996" t="s">
        <v>553</v>
      </c>
      <c r="AJ16" s="996"/>
      <c r="AK16" s="996"/>
      <c r="AL16" s="996"/>
      <c r="AM16" s="996" t="s">
        <v>526</v>
      </c>
      <c r="AN16" s="996"/>
      <c r="AO16" s="996"/>
      <c r="AP16" s="455"/>
      <c r="AQ16" s="173" t="s">
        <v>354</v>
      </c>
      <c r="AR16" s="166"/>
      <c r="AS16" s="166"/>
      <c r="AT16" s="167"/>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5"/>
      <c r="Z17" s="1006"/>
      <c r="AA17" s="1007"/>
      <c r="AB17" s="1011"/>
      <c r="AC17" s="1012"/>
      <c r="AD17" s="1013"/>
      <c r="AE17" s="373"/>
      <c r="AF17" s="373"/>
      <c r="AG17" s="373"/>
      <c r="AH17" s="373"/>
      <c r="AI17" s="373"/>
      <c r="AJ17" s="373"/>
      <c r="AK17" s="373"/>
      <c r="AL17" s="373"/>
      <c r="AM17" s="373"/>
      <c r="AN17" s="373"/>
      <c r="AO17" s="373"/>
      <c r="AP17" s="329"/>
      <c r="AQ17" s="267"/>
      <c r="AR17" s="268"/>
      <c r="AS17" s="134" t="s">
        <v>355</v>
      </c>
      <c r="AT17" s="169"/>
      <c r="AU17" s="268"/>
      <c r="AV17" s="268"/>
      <c r="AW17" s="376" t="s">
        <v>300</v>
      </c>
      <c r="AX17" s="377"/>
    </row>
    <row r="18" spans="1:50" ht="22.5" customHeight="1" x14ac:dyDescent="0.15">
      <c r="A18" s="512"/>
      <c r="B18" s="510"/>
      <c r="C18" s="510"/>
      <c r="D18" s="510"/>
      <c r="E18" s="510"/>
      <c r="F18" s="511"/>
      <c r="G18" s="537"/>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48"/>
      <c r="AC18" s="1003"/>
      <c r="AD18" s="1003"/>
      <c r="AE18" s="361"/>
      <c r="AF18" s="362"/>
      <c r="AG18" s="362"/>
      <c r="AH18" s="362"/>
      <c r="AI18" s="361"/>
      <c r="AJ18" s="362"/>
      <c r="AK18" s="362"/>
      <c r="AL18" s="362"/>
      <c r="AM18" s="361"/>
      <c r="AN18" s="362"/>
      <c r="AO18" s="362"/>
      <c r="AP18" s="362"/>
      <c r="AQ18" s="108"/>
      <c r="AR18" s="109"/>
      <c r="AS18" s="109"/>
      <c r="AT18" s="110"/>
      <c r="AU18" s="362"/>
      <c r="AV18" s="362"/>
      <c r="AW18" s="362"/>
      <c r="AX18" s="364"/>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9"/>
      <c r="AC19" s="999"/>
      <c r="AD19" s="999"/>
      <c r="AE19" s="361"/>
      <c r="AF19" s="362"/>
      <c r="AG19" s="362"/>
      <c r="AH19" s="362"/>
      <c r="AI19" s="361"/>
      <c r="AJ19" s="362"/>
      <c r="AK19" s="362"/>
      <c r="AL19" s="362"/>
      <c r="AM19" s="361"/>
      <c r="AN19" s="362"/>
      <c r="AO19" s="362"/>
      <c r="AP19" s="362"/>
      <c r="AQ19" s="108"/>
      <c r="AR19" s="109"/>
      <c r="AS19" s="109"/>
      <c r="AT19" s="110"/>
      <c r="AU19" s="362"/>
      <c r="AV19" s="362"/>
      <c r="AW19" s="362"/>
      <c r="AX19" s="364"/>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1"/>
      <c r="AF20" s="362"/>
      <c r="AG20" s="362"/>
      <c r="AH20" s="362"/>
      <c r="AI20" s="361"/>
      <c r="AJ20" s="362"/>
      <c r="AK20" s="362"/>
      <c r="AL20" s="362"/>
      <c r="AM20" s="361"/>
      <c r="AN20" s="362"/>
      <c r="AO20" s="362"/>
      <c r="AP20" s="362"/>
      <c r="AQ20" s="108"/>
      <c r="AR20" s="109"/>
      <c r="AS20" s="109"/>
      <c r="AT20" s="110"/>
      <c r="AU20" s="362"/>
      <c r="AV20" s="362"/>
      <c r="AW20" s="362"/>
      <c r="AX20" s="364"/>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472</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557</v>
      </c>
      <c r="AF23" s="996"/>
      <c r="AG23" s="996"/>
      <c r="AH23" s="996"/>
      <c r="AI23" s="996" t="s">
        <v>552</v>
      </c>
      <c r="AJ23" s="996"/>
      <c r="AK23" s="996"/>
      <c r="AL23" s="996"/>
      <c r="AM23" s="996" t="s">
        <v>526</v>
      </c>
      <c r="AN23" s="996"/>
      <c r="AO23" s="996"/>
      <c r="AP23" s="455"/>
      <c r="AQ23" s="173" t="s">
        <v>354</v>
      </c>
      <c r="AR23" s="166"/>
      <c r="AS23" s="166"/>
      <c r="AT23" s="167"/>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5"/>
      <c r="Z24" s="1006"/>
      <c r="AA24" s="1007"/>
      <c r="AB24" s="1011"/>
      <c r="AC24" s="1012"/>
      <c r="AD24" s="1013"/>
      <c r="AE24" s="373"/>
      <c r="AF24" s="373"/>
      <c r="AG24" s="373"/>
      <c r="AH24" s="373"/>
      <c r="AI24" s="373"/>
      <c r="AJ24" s="373"/>
      <c r="AK24" s="373"/>
      <c r="AL24" s="373"/>
      <c r="AM24" s="373"/>
      <c r="AN24" s="373"/>
      <c r="AO24" s="373"/>
      <c r="AP24" s="329"/>
      <c r="AQ24" s="267"/>
      <c r="AR24" s="268"/>
      <c r="AS24" s="134" t="s">
        <v>355</v>
      </c>
      <c r="AT24" s="169"/>
      <c r="AU24" s="268"/>
      <c r="AV24" s="268"/>
      <c r="AW24" s="376" t="s">
        <v>300</v>
      </c>
      <c r="AX24" s="377"/>
    </row>
    <row r="25" spans="1:50" ht="22.5" customHeight="1" x14ac:dyDescent="0.15">
      <c r="A25" s="512"/>
      <c r="B25" s="510"/>
      <c r="C25" s="510"/>
      <c r="D25" s="510"/>
      <c r="E25" s="510"/>
      <c r="F25" s="511"/>
      <c r="G25" s="537"/>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48"/>
      <c r="AC25" s="1003"/>
      <c r="AD25" s="1003"/>
      <c r="AE25" s="361"/>
      <c r="AF25" s="362"/>
      <c r="AG25" s="362"/>
      <c r="AH25" s="362"/>
      <c r="AI25" s="361"/>
      <c r="AJ25" s="362"/>
      <c r="AK25" s="362"/>
      <c r="AL25" s="362"/>
      <c r="AM25" s="361"/>
      <c r="AN25" s="362"/>
      <c r="AO25" s="362"/>
      <c r="AP25" s="362"/>
      <c r="AQ25" s="108"/>
      <c r="AR25" s="109"/>
      <c r="AS25" s="109"/>
      <c r="AT25" s="110"/>
      <c r="AU25" s="362"/>
      <c r="AV25" s="362"/>
      <c r="AW25" s="362"/>
      <c r="AX25" s="364"/>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9"/>
      <c r="AC26" s="999"/>
      <c r="AD26" s="999"/>
      <c r="AE26" s="361"/>
      <c r="AF26" s="362"/>
      <c r="AG26" s="362"/>
      <c r="AH26" s="362"/>
      <c r="AI26" s="361"/>
      <c r="AJ26" s="362"/>
      <c r="AK26" s="362"/>
      <c r="AL26" s="362"/>
      <c r="AM26" s="361"/>
      <c r="AN26" s="362"/>
      <c r="AO26" s="362"/>
      <c r="AP26" s="362"/>
      <c r="AQ26" s="108"/>
      <c r="AR26" s="109"/>
      <c r="AS26" s="109"/>
      <c r="AT26" s="110"/>
      <c r="AU26" s="362"/>
      <c r="AV26" s="362"/>
      <c r="AW26" s="362"/>
      <c r="AX26" s="364"/>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1"/>
      <c r="AF27" s="362"/>
      <c r="AG27" s="362"/>
      <c r="AH27" s="362"/>
      <c r="AI27" s="361"/>
      <c r="AJ27" s="362"/>
      <c r="AK27" s="362"/>
      <c r="AL27" s="362"/>
      <c r="AM27" s="361"/>
      <c r="AN27" s="362"/>
      <c r="AO27" s="362"/>
      <c r="AP27" s="362"/>
      <c r="AQ27" s="108"/>
      <c r="AR27" s="109"/>
      <c r="AS27" s="109"/>
      <c r="AT27" s="110"/>
      <c r="AU27" s="362"/>
      <c r="AV27" s="362"/>
      <c r="AW27" s="362"/>
      <c r="AX27" s="364"/>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472</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555</v>
      </c>
      <c r="AF30" s="996"/>
      <c r="AG30" s="996"/>
      <c r="AH30" s="996"/>
      <c r="AI30" s="996" t="s">
        <v>552</v>
      </c>
      <c r="AJ30" s="996"/>
      <c r="AK30" s="996"/>
      <c r="AL30" s="996"/>
      <c r="AM30" s="996" t="s">
        <v>550</v>
      </c>
      <c r="AN30" s="996"/>
      <c r="AO30" s="996"/>
      <c r="AP30" s="455"/>
      <c r="AQ30" s="173" t="s">
        <v>354</v>
      </c>
      <c r="AR30" s="166"/>
      <c r="AS30" s="166"/>
      <c r="AT30" s="167"/>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5"/>
      <c r="Z31" s="1006"/>
      <c r="AA31" s="1007"/>
      <c r="AB31" s="1011"/>
      <c r="AC31" s="1012"/>
      <c r="AD31" s="1013"/>
      <c r="AE31" s="373"/>
      <c r="AF31" s="373"/>
      <c r="AG31" s="373"/>
      <c r="AH31" s="373"/>
      <c r="AI31" s="373"/>
      <c r="AJ31" s="373"/>
      <c r="AK31" s="373"/>
      <c r="AL31" s="373"/>
      <c r="AM31" s="373"/>
      <c r="AN31" s="373"/>
      <c r="AO31" s="373"/>
      <c r="AP31" s="329"/>
      <c r="AQ31" s="267"/>
      <c r="AR31" s="268"/>
      <c r="AS31" s="134" t="s">
        <v>355</v>
      </c>
      <c r="AT31" s="169"/>
      <c r="AU31" s="268"/>
      <c r="AV31" s="268"/>
      <c r="AW31" s="376" t="s">
        <v>300</v>
      </c>
      <c r="AX31" s="377"/>
    </row>
    <row r="32" spans="1:50" ht="22.5" customHeight="1" x14ac:dyDescent="0.15">
      <c r="A32" s="512"/>
      <c r="B32" s="510"/>
      <c r="C32" s="510"/>
      <c r="D32" s="510"/>
      <c r="E32" s="510"/>
      <c r="F32" s="511"/>
      <c r="G32" s="537"/>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48"/>
      <c r="AC32" s="1003"/>
      <c r="AD32" s="1003"/>
      <c r="AE32" s="361"/>
      <c r="AF32" s="362"/>
      <c r="AG32" s="362"/>
      <c r="AH32" s="362"/>
      <c r="AI32" s="361"/>
      <c r="AJ32" s="362"/>
      <c r="AK32" s="362"/>
      <c r="AL32" s="362"/>
      <c r="AM32" s="361"/>
      <c r="AN32" s="362"/>
      <c r="AO32" s="362"/>
      <c r="AP32" s="362"/>
      <c r="AQ32" s="108"/>
      <c r="AR32" s="109"/>
      <c r="AS32" s="109"/>
      <c r="AT32" s="110"/>
      <c r="AU32" s="362"/>
      <c r="AV32" s="362"/>
      <c r="AW32" s="362"/>
      <c r="AX32" s="364"/>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9"/>
      <c r="AC33" s="999"/>
      <c r="AD33" s="999"/>
      <c r="AE33" s="361"/>
      <c r="AF33" s="362"/>
      <c r="AG33" s="362"/>
      <c r="AH33" s="362"/>
      <c r="AI33" s="361"/>
      <c r="AJ33" s="362"/>
      <c r="AK33" s="362"/>
      <c r="AL33" s="362"/>
      <c r="AM33" s="361"/>
      <c r="AN33" s="362"/>
      <c r="AO33" s="362"/>
      <c r="AP33" s="362"/>
      <c r="AQ33" s="108"/>
      <c r="AR33" s="109"/>
      <c r="AS33" s="109"/>
      <c r="AT33" s="110"/>
      <c r="AU33" s="362"/>
      <c r="AV33" s="362"/>
      <c r="AW33" s="362"/>
      <c r="AX33" s="364"/>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1"/>
      <c r="AF34" s="362"/>
      <c r="AG34" s="362"/>
      <c r="AH34" s="362"/>
      <c r="AI34" s="361"/>
      <c r="AJ34" s="362"/>
      <c r="AK34" s="362"/>
      <c r="AL34" s="362"/>
      <c r="AM34" s="361"/>
      <c r="AN34" s="362"/>
      <c r="AO34" s="362"/>
      <c r="AP34" s="362"/>
      <c r="AQ34" s="108"/>
      <c r="AR34" s="109"/>
      <c r="AS34" s="109"/>
      <c r="AT34" s="110"/>
      <c r="AU34" s="362"/>
      <c r="AV34" s="362"/>
      <c r="AW34" s="362"/>
      <c r="AX34" s="364"/>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472</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557</v>
      </c>
      <c r="AF37" s="996"/>
      <c r="AG37" s="996"/>
      <c r="AH37" s="996"/>
      <c r="AI37" s="996" t="s">
        <v>554</v>
      </c>
      <c r="AJ37" s="996"/>
      <c r="AK37" s="996"/>
      <c r="AL37" s="996"/>
      <c r="AM37" s="996" t="s">
        <v>551</v>
      </c>
      <c r="AN37" s="996"/>
      <c r="AO37" s="996"/>
      <c r="AP37" s="455"/>
      <c r="AQ37" s="173" t="s">
        <v>354</v>
      </c>
      <c r="AR37" s="166"/>
      <c r="AS37" s="166"/>
      <c r="AT37" s="167"/>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5"/>
      <c r="Z38" s="1006"/>
      <c r="AA38" s="1007"/>
      <c r="AB38" s="1011"/>
      <c r="AC38" s="1012"/>
      <c r="AD38" s="1013"/>
      <c r="AE38" s="373"/>
      <c r="AF38" s="373"/>
      <c r="AG38" s="373"/>
      <c r="AH38" s="373"/>
      <c r="AI38" s="373"/>
      <c r="AJ38" s="373"/>
      <c r="AK38" s="373"/>
      <c r="AL38" s="373"/>
      <c r="AM38" s="373"/>
      <c r="AN38" s="373"/>
      <c r="AO38" s="373"/>
      <c r="AP38" s="329"/>
      <c r="AQ38" s="267"/>
      <c r="AR38" s="268"/>
      <c r="AS38" s="134" t="s">
        <v>355</v>
      </c>
      <c r="AT38" s="169"/>
      <c r="AU38" s="268"/>
      <c r="AV38" s="268"/>
      <c r="AW38" s="376" t="s">
        <v>300</v>
      </c>
      <c r="AX38" s="377"/>
    </row>
    <row r="39" spans="1:50" ht="22.5" customHeight="1" x14ac:dyDescent="0.15">
      <c r="A39" s="512"/>
      <c r="B39" s="510"/>
      <c r="C39" s="510"/>
      <c r="D39" s="510"/>
      <c r="E39" s="510"/>
      <c r="F39" s="511"/>
      <c r="G39" s="537"/>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48"/>
      <c r="AC39" s="1003"/>
      <c r="AD39" s="1003"/>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9"/>
      <c r="AC40" s="999"/>
      <c r="AD40" s="999"/>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472</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555</v>
      </c>
      <c r="AF44" s="996"/>
      <c r="AG44" s="996"/>
      <c r="AH44" s="996"/>
      <c r="AI44" s="996" t="s">
        <v>552</v>
      </c>
      <c r="AJ44" s="996"/>
      <c r="AK44" s="996"/>
      <c r="AL44" s="996"/>
      <c r="AM44" s="996" t="s">
        <v>526</v>
      </c>
      <c r="AN44" s="996"/>
      <c r="AO44" s="996"/>
      <c r="AP44" s="455"/>
      <c r="AQ44" s="173" t="s">
        <v>354</v>
      </c>
      <c r="AR44" s="166"/>
      <c r="AS44" s="166"/>
      <c r="AT44" s="167"/>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5"/>
      <c r="Z45" s="1006"/>
      <c r="AA45" s="1007"/>
      <c r="AB45" s="1011"/>
      <c r="AC45" s="1012"/>
      <c r="AD45" s="1013"/>
      <c r="AE45" s="373"/>
      <c r="AF45" s="373"/>
      <c r="AG45" s="373"/>
      <c r="AH45" s="373"/>
      <c r="AI45" s="373"/>
      <c r="AJ45" s="373"/>
      <c r="AK45" s="373"/>
      <c r="AL45" s="373"/>
      <c r="AM45" s="373"/>
      <c r="AN45" s="373"/>
      <c r="AO45" s="373"/>
      <c r="AP45" s="329"/>
      <c r="AQ45" s="267"/>
      <c r="AR45" s="268"/>
      <c r="AS45" s="134" t="s">
        <v>355</v>
      </c>
      <c r="AT45" s="169"/>
      <c r="AU45" s="268"/>
      <c r="AV45" s="268"/>
      <c r="AW45" s="376" t="s">
        <v>300</v>
      </c>
      <c r="AX45" s="377"/>
    </row>
    <row r="46" spans="1:50" ht="22.5" customHeight="1" x14ac:dyDescent="0.15">
      <c r="A46" s="512"/>
      <c r="B46" s="510"/>
      <c r="C46" s="510"/>
      <c r="D46" s="510"/>
      <c r="E46" s="510"/>
      <c r="F46" s="511"/>
      <c r="G46" s="537"/>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48"/>
      <c r="AC46" s="1003"/>
      <c r="AD46" s="1003"/>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9"/>
      <c r="AC47" s="999"/>
      <c r="AD47" s="999"/>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472</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5" t="s">
        <v>11</v>
      </c>
      <c r="AC51" s="1009"/>
      <c r="AD51" s="1010"/>
      <c r="AE51" s="996" t="s">
        <v>555</v>
      </c>
      <c r="AF51" s="996"/>
      <c r="AG51" s="996"/>
      <c r="AH51" s="996"/>
      <c r="AI51" s="996" t="s">
        <v>552</v>
      </c>
      <c r="AJ51" s="996"/>
      <c r="AK51" s="996"/>
      <c r="AL51" s="996"/>
      <c r="AM51" s="996" t="s">
        <v>526</v>
      </c>
      <c r="AN51" s="996"/>
      <c r="AO51" s="996"/>
      <c r="AP51" s="455"/>
      <c r="AQ51" s="173" t="s">
        <v>354</v>
      </c>
      <c r="AR51" s="166"/>
      <c r="AS51" s="166"/>
      <c r="AT51" s="167"/>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5"/>
      <c r="Z52" s="1006"/>
      <c r="AA52" s="1007"/>
      <c r="AB52" s="1011"/>
      <c r="AC52" s="1012"/>
      <c r="AD52" s="1013"/>
      <c r="AE52" s="373"/>
      <c r="AF52" s="373"/>
      <c r="AG52" s="373"/>
      <c r="AH52" s="373"/>
      <c r="AI52" s="373"/>
      <c r="AJ52" s="373"/>
      <c r="AK52" s="373"/>
      <c r="AL52" s="373"/>
      <c r="AM52" s="373"/>
      <c r="AN52" s="373"/>
      <c r="AO52" s="373"/>
      <c r="AP52" s="329"/>
      <c r="AQ52" s="267"/>
      <c r="AR52" s="268"/>
      <c r="AS52" s="134" t="s">
        <v>355</v>
      </c>
      <c r="AT52" s="169"/>
      <c r="AU52" s="268"/>
      <c r="AV52" s="268"/>
      <c r="AW52" s="376" t="s">
        <v>300</v>
      </c>
      <c r="AX52" s="377"/>
    </row>
    <row r="53" spans="1:50" ht="22.5" customHeight="1" x14ac:dyDescent="0.15">
      <c r="A53" s="512"/>
      <c r="B53" s="510"/>
      <c r="C53" s="510"/>
      <c r="D53" s="510"/>
      <c r="E53" s="510"/>
      <c r="F53" s="511"/>
      <c r="G53" s="537"/>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48"/>
      <c r="AC53" s="1003"/>
      <c r="AD53" s="1003"/>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9"/>
      <c r="AC54" s="999"/>
      <c r="AD54" s="999"/>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472</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555</v>
      </c>
      <c r="AF58" s="996"/>
      <c r="AG58" s="996"/>
      <c r="AH58" s="996"/>
      <c r="AI58" s="996" t="s">
        <v>552</v>
      </c>
      <c r="AJ58" s="996"/>
      <c r="AK58" s="996"/>
      <c r="AL58" s="996"/>
      <c r="AM58" s="996" t="s">
        <v>526</v>
      </c>
      <c r="AN58" s="996"/>
      <c r="AO58" s="996"/>
      <c r="AP58" s="455"/>
      <c r="AQ58" s="173" t="s">
        <v>354</v>
      </c>
      <c r="AR58" s="166"/>
      <c r="AS58" s="166"/>
      <c r="AT58" s="167"/>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5"/>
      <c r="Z59" s="1006"/>
      <c r="AA59" s="1007"/>
      <c r="AB59" s="1011"/>
      <c r="AC59" s="1012"/>
      <c r="AD59" s="1013"/>
      <c r="AE59" s="373"/>
      <c r="AF59" s="373"/>
      <c r="AG59" s="373"/>
      <c r="AH59" s="373"/>
      <c r="AI59" s="373"/>
      <c r="AJ59" s="373"/>
      <c r="AK59" s="373"/>
      <c r="AL59" s="373"/>
      <c r="AM59" s="373"/>
      <c r="AN59" s="373"/>
      <c r="AO59" s="373"/>
      <c r="AP59" s="329"/>
      <c r="AQ59" s="267"/>
      <c r="AR59" s="268"/>
      <c r="AS59" s="134" t="s">
        <v>355</v>
      </c>
      <c r="AT59" s="169"/>
      <c r="AU59" s="268"/>
      <c r="AV59" s="268"/>
      <c r="AW59" s="376" t="s">
        <v>300</v>
      </c>
      <c r="AX59" s="377"/>
    </row>
    <row r="60" spans="1:50" ht="22.5" customHeight="1" x14ac:dyDescent="0.15">
      <c r="A60" s="512"/>
      <c r="B60" s="510"/>
      <c r="C60" s="510"/>
      <c r="D60" s="510"/>
      <c r="E60" s="510"/>
      <c r="F60" s="511"/>
      <c r="G60" s="537"/>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48"/>
      <c r="AC60" s="1003"/>
      <c r="AD60" s="1003"/>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9"/>
      <c r="AC61" s="999"/>
      <c r="AD61" s="999"/>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472</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555</v>
      </c>
      <c r="AF65" s="996"/>
      <c r="AG65" s="996"/>
      <c r="AH65" s="996"/>
      <c r="AI65" s="996" t="s">
        <v>552</v>
      </c>
      <c r="AJ65" s="996"/>
      <c r="AK65" s="996"/>
      <c r="AL65" s="996"/>
      <c r="AM65" s="996" t="s">
        <v>526</v>
      </c>
      <c r="AN65" s="996"/>
      <c r="AO65" s="996"/>
      <c r="AP65" s="455"/>
      <c r="AQ65" s="173" t="s">
        <v>354</v>
      </c>
      <c r="AR65" s="166"/>
      <c r="AS65" s="166"/>
      <c r="AT65" s="167"/>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5"/>
      <c r="Z66" s="1006"/>
      <c r="AA66" s="1007"/>
      <c r="AB66" s="1011"/>
      <c r="AC66" s="1012"/>
      <c r="AD66" s="1013"/>
      <c r="AE66" s="373"/>
      <c r="AF66" s="373"/>
      <c r="AG66" s="373"/>
      <c r="AH66" s="373"/>
      <c r="AI66" s="373"/>
      <c r="AJ66" s="373"/>
      <c r="AK66" s="373"/>
      <c r="AL66" s="373"/>
      <c r="AM66" s="373"/>
      <c r="AN66" s="373"/>
      <c r="AO66" s="373"/>
      <c r="AP66" s="329"/>
      <c r="AQ66" s="267"/>
      <c r="AR66" s="268"/>
      <c r="AS66" s="134" t="s">
        <v>355</v>
      </c>
      <c r="AT66" s="169"/>
      <c r="AU66" s="268"/>
      <c r="AV66" s="268"/>
      <c r="AW66" s="376" t="s">
        <v>300</v>
      </c>
      <c r="AX66" s="377"/>
    </row>
    <row r="67" spans="1:50" ht="22.5" customHeight="1" x14ac:dyDescent="0.15">
      <c r="A67" s="512"/>
      <c r="B67" s="510"/>
      <c r="C67" s="510"/>
      <c r="D67" s="510"/>
      <c r="E67" s="510"/>
      <c r="F67" s="511"/>
      <c r="G67" s="537"/>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48"/>
      <c r="AC67" s="1003"/>
      <c r="AD67" s="1003"/>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9"/>
      <c r="AC68" s="999"/>
      <c r="AD68" s="999"/>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3"/>
      <c r="AD69" s="423"/>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6" t="s">
        <v>490</v>
      </c>
      <c r="H2" s="437"/>
      <c r="I2" s="437"/>
      <c r="J2" s="437"/>
      <c r="K2" s="437"/>
      <c r="L2" s="437"/>
      <c r="M2" s="437"/>
      <c r="N2" s="437"/>
      <c r="O2" s="437"/>
      <c r="P2" s="437"/>
      <c r="Q2" s="437"/>
      <c r="R2" s="437"/>
      <c r="S2" s="437"/>
      <c r="T2" s="437"/>
      <c r="U2" s="437"/>
      <c r="V2" s="437"/>
      <c r="W2" s="437"/>
      <c r="X2" s="437"/>
      <c r="Y2" s="437"/>
      <c r="Z2" s="437"/>
      <c r="AA2" s="437"/>
      <c r="AB2" s="438"/>
      <c r="AC2" s="436"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3"/>
      <c r="B3" s="343"/>
      <c r="C3" s="343" t="s">
        <v>26</v>
      </c>
      <c r="D3" s="343"/>
      <c r="E3" s="343"/>
      <c r="F3" s="343"/>
      <c r="G3" s="343"/>
      <c r="H3" s="343"/>
      <c r="I3" s="343"/>
      <c r="J3" s="274" t="s">
        <v>419</v>
      </c>
      <c r="K3" s="98"/>
      <c r="L3" s="98"/>
      <c r="M3" s="98"/>
      <c r="N3" s="98"/>
      <c r="O3" s="98"/>
      <c r="P3" s="344" t="s">
        <v>27</v>
      </c>
      <c r="Q3" s="344"/>
      <c r="R3" s="344"/>
      <c r="S3" s="344"/>
      <c r="T3" s="344"/>
      <c r="U3" s="344"/>
      <c r="V3" s="344"/>
      <c r="W3" s="344"/>
      <c r="X3" s="344"/>
      <c r="Y3" s="341" t="s">
        <v>476</v>
      </c>
      <c r="Z3" s="342"/>
      <c r="AA3" s="342"/>
      <c r="AB3" s="342"/>
      <c r="AC3" s="274" t="s">
        <v>461</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3"/>
      <c r="B36" s="343"/>
      <c r="C36" s="343" t="s">
        <v>26</v>
      </c>
      <c r="D36" s="343"/>
      <c r="E36" s="343"/>
      <c r="F36" s="343"/>
      <c r="G36" s="343"/>
      <c r="H36" s="343"/>
      <c r="I36" s="343"/>
      <c r="J36" s="274" t="s">
        <v>419</v>
      </c>
      <c r="K36" s="98"/>
      <c r="L36" s="98"/>
      <c r="M36" s="98"/>
      <c r="N36" s="98"/>
      <c r="O36" s="98"/>
      <c r="P36" s="344" t="s">
        <v>27</v>
      </c>
      <c r="Q36" s="344"/>
      <c r="R36" s="344"/>
      <c r="S36" s="344"/>
      <c r="T36" s="344"/>
      <c r="U36" s="344"/>
      <c r="V36" s="344"/>
      <c r="W36" s="344"/>
      <c r="X36" s="344"/>
      <c r="Y36" s="341" t="s">
        <v>476</v>
      </c>
      <c r="Z36" s="342"/>
      <c r="AA36" s="342"/>
      <c r="AB36" s="342"/>
      <c r="AC36" s="274" t="s">
        <v>461</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3"/>
      <c r="B69" s="343"/>
      <c r="C69" s="343" t="s">
        <v>26</v>
      </c>
      <c r="D69" s="343"/>
      <c r="E69" s="343"/>
      <c r="F69" s="343"/>
      <c r="G69" s="343"/>
      <c r="H69" s="343"/>
      <c r="I69" s="343"/>
      <c r="J69" s="274" t="s">
        <v>419</v>
      </c>
      <c r="K69" s="98"/>
      <c r="L69" s="98"/>
      <c r="M69" s="98"/>
      <c r="N69" s="98"/>
      <c r="O69" s="98"/>
      <c r="P69" s="344" t="s">
        <v>27</v>
      </c>
      <c r="Q69" s="344"/>
      <c r="R69" s="344"/>
      <c r="S69" s="344"/>
      <c r="T69" s="344"/>
      <c r="U69" s="344"/>
      <c r="V69" s="344"/>
      <c r="W69" s="344"/>
      <c r="X69" s="344"/>
      <c r="Y69" s="341" t="s">
        <v>476</v>
      </c>
      <c r="Z69" s="342"/>
      <c r="AA69" s="342"/>
      <c r="AB69" s="342"/>
      <c r="AC69" s="274" t="s">
        <v>461</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3"/>
      <c r="B102" s="343"/>
      <c r="C102" s="343" t="s">
        <v>26</v>
      </c>
      <c r="D102" s="343"/>
      <c r="E102" s="343"/>
      <c r="F102" s="343"/>
      <c r="G102" s="343"/>
      <c r="H102" s="343"/>
      <c r="I102" s="343"/>
      <c r="J102" s="274" t="s">
        <v>419</v>
      </c>
      <c r="K102" s="98"/>
      <c r="L102" s="98"/>
      <c r="M102" s="98"/>
      <c r="N102" s="98"/>
      <c r="O102" s="98"/>
      <c r="P102" s="344" t="s">
        <v>27</v>
      </c>
      <c r="Q102" s="344"/>
      <c r="R102" s="344"/>
      <c r="S102" s="344"/>
      <c r="T102" s="344"/>
      <c r="U102" s="344"/>
      <c r="V102" s="344"/>
      <c r="W102" s="344"/>
      <c r="X102" s="344"/>
      <c r="Y102" s="341" t="s">
        <v>476</v>
      </c>
      <c r="Z102" s="342"/>
      <c r="AA102" s="342"/>
      <c r="AB102" s="342"/>
      <c r="AC102" s="274" t="s">
        <v>461</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3"/>
      <c r="B135" s="343"/>
      <c r="C135" s="343" t="s">
        <v>26</v>
      </c>
      <c r="D135" s="343"/>
      <c r="E135" s="343"/>
      <c r="F135" s="343"/>
      <c r="G135" s="343"/>
      <c r="H135" s="343"/>
      <c r="I135" s="343"/>
      <c r="J135" s="274" t="s">
        <v>419</v>
      </c>
      <c r="K135" s="98"/>
      <c r="L135" s="98"/>
      <c r="M135" s="98"/>
      <c r="N135" s="98"/>
      <c r="O135" s="98"/>
      <c r="P135" s="344" t="s">
        <v>27</v>
      </c>
      <c r="Q135" s="344"/>
      <c r="R135" s="344"/>
      <c r="S135" s="344"/>
      <c r="T135" s="344"/>
      <c r="U135" s="344"/>
      <c r="V135" s="344"/>
      <c r="W135" s="344"/>
      <c r="X135" s="344"/>
      <c r="Y135" s="341" t="s">
        <v>476</v>
      </c>
      <c r="Z135" s="342"/>
      <c r="AA135" s="342"/>
      <c r="AB135" s="342"/>
      <c r="AC135" s="274" t="s">
        <v>461</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3"/>
      <c r="B168" s="343"/>
      <c r="C168" s="343" t="s">
        <v>26</v>
      </c>
      <c r="D168" s="343"/>
      <c r="E168" s="343"/>
      <c r="F168" s="343"/>
      <c r="G168" s="343"/>
      <c r="H168" s="343"/>
      <c r="I168" s="343"/>
      <c r="J168" s="274" t="s">
        <v>419</v>
      </c>
      <c r="K168" s="98"/>
      <c r="L168" s="98"/>
      <c r="M168" s="98"/>
      <c r="N168" s="98"/>
      <c r="O168" s="98"/>
      <c r="P168" s="344" t="s">
        <v>27</v>
      </c>
      <c r="Q168" s="344"/>
      <c r="R168" s="344"/>
      <c r="S168" s="344"/>
      <c r="T168" s="344"/>
      <c r="U168" s="344"/>
      <c r="V168" s="344"/>
      <c r="W168" s="344"/>
      <c r="X168" s="344"/>
      <c r="Y168" s="341" t="s">
        <v>476</v>
      </c>
      <c r="Z168" s="342"/>
      <c r="AA168" s="342"/>
      <c r="AB168" s="342"/>
      <c r="AC168" s="274" t="s">
        <v>461</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3"/>
      <c r="B201" s="343"/>
      <c r="C201" s="343" t="s">
        <v>26</v>
      </c>
      <c r="D201" s="343"/>
      <c r="E201" s="343"/>
      <c r="F201" s="343"/>
      <c r="G201" s="343"/>
      <c r="H201" s="343"/>
      <c r="I201" s="343"/>
      <c r="J201" s="274" t="s">
        <v>419</v>
      </c>
      <c r="K201" s="98"/>
      <c r="L201" s="98"/>
      <c r="M201" s="98"/>
      <c r="N201" s="98"/>
      <c r="O201" s="98"/>
      <c r="P201" s="344" t="s">
        <v>27</v>
      </c>
      <c r="Q201" s="344"/>
      <c r="R201" s="344"/>
      <c r="S201" s="344"/>
      <c r="T201" s="344"/>
      <c r="U201" s="344"/>
      <c r="V201" s="344"/>
      <c r="W201" s="344"/>
      <c r="X201" s="344"/>
      <c r="Y201" s="341" t="s">
        <v>476</v>
      </c>
      <c r="Z201" s="342"/>
      <c r="AA201" s="342"/>
      <c r="AB201" s="342"/>
      <c r="AC201" s="274" t="s">
        <v>461</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3"/>
      <c r="B234" s="343"/>
      <c r="C234" s="343" t="s">
        <v>26</v>
      </c>
      <c r="D234" s="343"/>
      <c r="E234" s="343"/>
      <c r="F234" s="343"/>
      <c r="G234" s="343"/>
      <c r="H234" s="343"/>
      <c r="I234" s="343"/>
      <c r="J234" s="274" t="s">
        <v>419</v>
      </c>
      <c r="K234" s="98"/>
      <c r="L234" s="98"/>
      <c r="M234" s="98"/>
      <c r="N234" s="98"/>
      <c r="O234" s="98"/>
      <c r="P234" s="344" t="s">
        <v>27</v>
      </c>
      <c r="Q234" s="344"/>
      <c r="R234" s="344"/>
      <c r="S234" s="344"/>
      <c r="T234" s="344"/>
      <c r="U234" s="344"/>
      <c r="V234" s="344"/>
      <c r="W234" s="344"/>
      <c r="X234" s="344"/>
      <c r="Y234" s="341" t="s">
        <v>476</v>
      </c>
      <c r="Z234" s="342"/>
      <c r="AA234" s="342"/>
      <c r="AB234" s="342"/>
      <c r="AC234" s="274" t="s">
        <v>461</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3"/>
      <c r="B267" s="343"/>
      <c r="C267" s="343" t="s">
        <v>26</v>
      </c>
      <c r="D267" s="343"/>
      <c r="E267" s="343"/>
      <c r="F267" s="343"/>
      <c r="G267" s="343"/>
      <c r="H267" s="343"/>
      <c r="I267" s="343"/>
      <c r="J267" s="274" t="s">
        <v>419</v>
      </c>
      <c r="K267" s="98"/>
      <c r="L267" s="98"/>
      <c r="M267" s="98"/>
      <c r="N267" s="98"/>
      <c r="O267" s="98"/>
      <c r="P267" s="344" t="s">
        <v>27</v>
      </c>
      <c r="Q267" s="344"/>
      <c r="R267" s="344"/>
      <c r="S267" s="344"/>
      <c r="T267" s="344"/>
      <c r="U267" s="344"/>
      <c r="V267" s="344"/>
      <c r="W267" s="344"/>
      <c r="X267" s="344"/>
      <c r="Y267" s="341" t="s">
        <v>476</v>
      </c>
      <c r="Z267" s="342"/>
      <c r="AA267" s="342"/>
      <c r="AB267" s="342"/>
      <c r="AC267" s="274" t="s">
        <v>461</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3"/>
      <c r="B300" s="343"/>
      <c r="C300" s="343" t="s">
        <v>26</v>
      </c>
      <c r="D300" s="343"/>
      <c r="E300" s="343"/>
      <c r="F300" s="343"/>
      <c r="G300" s="343"/>
      <c r="H300" s="343"/>
      <c r="I300" s="343"/>
      <c r="J300" s="274" t="s">
        <v>419</v>
      </c>
      <c r="K300" s="98"/>
      <c r="L300" s="98"/>
      <c r="M300" s="98"/>
      <c r="N300" s="98"/>
      <c r="O300" s="98"/>
      <c r="P300" s="344" t="s">
        <v>27</v>
      </c>
      <c r="Q300" s="344"/>
      <c r="R300" s="344"/>
      <c r="S300" s="344"/>
      <c r="T300" s="344"/>
      <c r="U300" s="344"/>
      <c r="V300" s="344"/>
      <c r="W300" s="344"/>
      <c r="X300" s="344"/>
      <c r="Y300" s="341" t="s">
        <v>476</v>
      </c>
      <c r="Z300" s="342"/>
      <c r="AA300" s="342"/>
      <c r="AB300" s="342"/>
      <c r="AC300" s="274" t="s">
        <v>461</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3"/>
      <c r="B333" s="343"/>
      <c r="C333" s="343" t="s">
        <v>26</v>
      </c>
      <c r="D333" s="343"/>
      <c r="E333" s="343"/>
      <c r="F333" s="343"/>
      <c r="G333" s="343"/>
      <c r="H333" s="343"/>
      <c r="I333" s="343"/>
      <c r="J333" s="274" t="s">
        <v>419</v>
      </c>
      <c r="K333" s="98"/>
      <c r="L333" s="98"/>
      <c r="M333" s="98"/>
      <c r="N333" s="98"/>
      <c r="O333" s="98"/>
      <c r="P333" s="344" t="s">
        <v>27</v>
      </c>
      <c r="Q333" s="344"/>
      <c r="R333" s="344"/>
      <c r="S333" s="344"/>
      <c r="T333" s="344"/>
      <c r="U333" s="344"/>
      <c r="V333" s="344"/>
      <c r="W333" s="344"/>
      <c r="X333" s="344"/>
      <c r="Y333" s="341" t="s">
        <v>476</v>
      </c>
      <c r="Z333" s="342"/>
      <c r="AA333" s="342"/>
      <c r="AB333" s="342"/>
      <c r="AC333" s="274" t="s">
        <v>461</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3"/>
      <c r="B366" s="343"/>
      <c r="C366" s="343" t="s">
        <v>26</v>
      </c>
      <c r="D366" s="343"/>
      <c r="E366" s="343"/>
      <c r="F366" s="343"/>
      <c r="G366" s="343"/>
      <c r="H366" s="343"/>
      <c r="I366" s="343"/>
      <c r="J366" s="274" t="s">
        <v>419</v>
      </c>
      <c r="K366" s="98"/>
      <c r="L366" s="98"/>
      <c r="M366" s="98"/>
      <c r="N366" s="98"/>
      <c r="O366" s="98"/>
      <c r="P366" s="344" t="s">
        <v>27</v>
      </c>
      <c r="Q366" s="344"/>
      <c r="R366" s="344"/>
      <c r="S366" s="344"/>
      <c r="T366" s="344"/>
      <c r="U366" s="344"/>
      <c r="V366" s="344"/>
      <c r="W366" s="344"/>
      <c r="X366" s="344"/>
      <c r="Y366" s="341" t="s">
        <v>476</v>
      </c>
      <c r="Z366" s="342"/>
      <c r="AA366" s="342"/>
      <c r="AB366" s="342"/>
      <c r="AC366" s="274" t="s">
        <v>461</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3"/>
      <c r="B399" s="343"/>
      <c r="C399" s="343" t="s">
        <v>26</v>
      </c>
      <c r="D399" s="343"/>
      <c r="E399" s="343"/>
      <c r="F399" s="343"/>
      <c r="G399" s="343"/>
      <c r="H399" s="343"/>
      <c r="I399" s="343"/>
      <c r="J399" s="274" t="s">
        <v>419</v>
      </c>
      <c r="K399" s="98"/>
      <c r="L399" s="98"/>
      <c r="M399" s="98"/>
      <c r="N399" s="98"/>
      <c r="O399" s="98"/>
      <c r="P399" s="344" t="s">
        <v>27</v>
      </c>
      <c r="Q399" s="344"/>
      <c r="R399" s="344"/>
      <c r="S399" s="344"/>
      <c r="T399" s="344"/>
      <c r="U399" s="344"/>
      <c r="V399" s="344"/>
      <c r="W399" s="344"/>
      <c r="X399" s="344"/>
      <c r="Y399" s="341" t="s">
        <v>476</v>
      </c>
      <c r="Z399" s="342"/>
      <c r="AA399" s="342"/>
      <c r="AB399" s="342"/>
      <c r="AC399" s="274" t="s">
        <v>461</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3"/>
      <c r="B432" s="343"/>
      <c r="C432" s="343" t="s">
        <v>26</v>
      </c>
      <c r="D432" s="343"/>
      <c r="E432" s="343"/>
      <c r="F432" s="343"/>
      <c r="G432" s="343"/>
      <c r="H432" s="343"/>
      <c r="I432" s="343"/>
      <c r="J432" s="274" t="s">
        <v>419</v>
      </c>
      <c r="K432" s="98"/>
      <c r="L432" s="98"/>
      <c r="M432" s="98"/>
      <c r="N432" s="98"/>
      <c r="O432" s="98"/>
      <c r="P432" s="344" t="s">
        <v>27</v>
      </c>
      <c r="Q432" s="344"/>
      <c r="R432" s="344"/>
      <c r="S432" s="344"/>
      <c r="T432" s="344"/>
      <c r="U432" s="344"/>
      <c r="V432" s="344"/>
      <c r="W432" s="344"/>
      <c r="X432" s="344"/>
      <c r="Y432" s="341" t="s">
        <v>476</v>
      </c>
      <c r="Z432" s="342"/>
      <c r="AA432" s="342"/>
      <c r="AB432" s="342"/>
      <c r="AC432" s="274" t="s">
        <v>461</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3"/>
      <c r="B465" s="343"/>
      <c r="C465" s="343" t="s">
        <v>26</v>
      </c>
      <c r="D465" s="343"/>
      <c r="E465" s="343"/>
      <c r="F465" s="343"/>
      <c r="G465" s="343"/>
      <c r="H465" s="343"/>
      <c r="I465" s="343"/>
      <c r="J465" s="274" t="s">
        <v>419</v>
      </c>
      <c r="K465" s="98"/>
      <c r="L465" s="98"/>
      <c r="M465" s="98"/>
      <c r="N465" s="98"/>
      <c r="O465" s="98"/>
      <c r="P465" s="344" t="s">
        <v>27</v>
      </c>
      <c r="Q465" s="344"/>
      <c r="R465" s="344"/>
      <c r="S465" s="344"/>
      <c r="T465" s="344"/>
      <c r="U465" s="344"/>
      <c r="V465" s="344"/>
      <c r="W465" s="344"/>
      <c r="X465" s="344"/>
      <c r="Y465" s="341" t="s">
        <v>476</v>
      </c>
      <c r="Z465" s="342"/>
      <c r="AA465" s="342"/>
      <c r="AB465" s="342"/>
      <c r="AC465" s="274" t="s">
        <v>461</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3"/>
      <c r="B498" s="343"/>
      <c r="C498" s="343" t="s">
        <v>26</v>
      </c>
      <c r="D498" s="343"/>
      <c r="E498" s="343"/>
      <c r="F498" s="343"/>
      <c r="G498" s="343"/>
      <c r="H498" s="343"/>
      <c r="I498" s="343"/>
      <c r="J498" s="274" t="s">
        <v>419</v>
      </c>
      <c r="K498" s="98"/>
      <c r="L498" s="98"/>
      <c r="M498" s="98"/>
      <c r="N498" s="98"/>
      <c r="O498" s="98"/>
      <c r="P498" s="344" t="s">
        <v>27</v>
      </c>
      <c r="Q498" s="344"/>
      <c r="R498" s="344"/>
      <c r="S498" s="344"/>
      <c r="T498" s="344"/>
      <c r="U498" s="344"/>
      <c r="V498" s="344"/>
      <c r="W498" s="344"/>
      <c r="X498" s="344"/>
      <c r="Y498" s="341" t="s">
        <v>476</v>
      </c>
      <c r="Z498" s="342"/>
      <c r="AA498" s="342"/>
      <c r="AB498" s="342"/>
      <c r="AC498" s="274" t="s">
        <v>461</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3"/>
      <c r="B531" s="343"/>
      <c r="C531" s="343" t="s">
        <v>26</v>
      </c>
      <c r="D531" s="343"/>
      <c r="E531" s="343"/>
      <c r="F531" s="343"/>
      <c r="G531" s="343"/>
      <c r="H531" s="343"/>
      <c r="I531" s="343"/>
      <c r="J531" s="274" t="s">
        <v>419</v>
      </c>
      <c r="K531" s="98"/>
      <c r="L531" s="98"/>
      <c r="M531" s="98"/>
      <c r="N531" s="98"/>
      <c r="O531" s="98"/>
      <c r="P531" s="344" t="s">
        <v>27</v>
      </c>
      <c r="Q531" s="344"/>
      <c r="R531" s="344"/>
      <c r="S531" s="344"/>
      <c r="T531" s="344"/>
      <c r="U531" s="344"/>
      <c r="V531" s="344"/>
      <c r="W531" s="344"/>
      <c r="X531" s="344"/>
      <c r="Y531" s="341" t="s">
        <v>476</v>
      </c>
      <c r="Z531" s="342"/>
      <c r="AA531" s="342"/>
      <c r="AB531" s="342"/>
      <c r="AC531" s="274" t="s">
        <v>461</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3"/>
      <c r="B564" s="343"/>
      <c r="C564" s="343" t="s">
        <v>26</v>
      </c>
      <c r="D564" s="343"/>
      <c r="E564" s="343"/>
      <c r="F564" s="343"/>
      <c r="G564" s="343"/>
      <c r="H564" s="343"/>
      <c r="I564" s="343"/>
      <c r="J564" s="274" t="s">
        <v>419</v>
      </c>
      <c r="K564" s="98"/>
      <c r="L564" s="98"/>
      <c r="M564" s="98"/>
      <c r="N564" s="98"/>
      <c r="O564" s="98"/>
      <c r="P564" s="344" t="s">
        <v>27</v>
      </c>
      <c r="Q564" s="344"/>
      <c r="R564" s="344"/>
      <c r="S564" s="344"/>
      <c r="T564" s="344"/>
      <c r="U564" s="344"/>
      <c r="V564" s="344"/>
      <c r="W564" s="344"/>
      <c r="X564" s="344"/>
      <c r="Y564" s="341" t="s">
        <v>476</v>
      </c>
      <c r="Z564" s="342"/>
      <c r="AA564" s="342"/>
      <c r="AB564" s="342"/>
      <c r="AC564" s="274" t="s">
        <v>461</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3"/>
      <c r="B597" s="343"/>
      <c r="C597" s="343" t="s">
        <v>26</v>
      </c>
      <c r="D597" s="343"/>
      <c r="E597" s="343"/>
      <c r="F597" s="343"/>
      <c r="G597" s="343"/>
      <c r="H597" s="343"/>
      <c r="I597" s="343"/>
      <c r="J597" s="274" t="s">
        <v>419</v>
      </c>
      <c r="K597" s="98"/>
      <c r="L597" s="98"/>
      <c r="M597" s="98"/>
      <c r="N597" s="98"/>
      <c r="O597" s="98"/>
      <c r="P597" s="344" t="s">
        <v>27</v>
      </c>
      <c r="Q597" s="344"/>
      <c r="R597" s="344"/>
      <c r="S597" s="344"/>
      <c r="T597" s="344"/>
      <c r="U597" s="344"/>
      <c r="V597" s="344"/>
      <c r="W597" s="344"/>
      <c r="X597" s="344"/>
      <c r="Y597" s="341" t="s">
        <v>476</v>
      </c>
      <c r="Z597" s="342"/>
      <c r="AA597" s="342"/>
      <c r="AB597" s="342"/>
      <c r="AC597" s="274" t="s">
        <v>461</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3"/>
      <c r="B630" s="343"/>
      <c r="C630" s="343" t="s">
        <v>26</v>
      </c>
      <c r="D630" s="343"/>
      <c r="E630" s="343"/>
      <c r="F630" s="343"/>
      <c r="G630" s="343"/>
      <c r="H630" s="343"/>
      <c r="I630" s="343"/>
      <c r="J630" s="274" t="s">
        <v>419</v>
      </c>
      <c r="K630" s="98"/>
      <c r="L630" s="98"/>
      <c r="M630" s="98"/>
      <c r="N630" s="98"/>
      <c r="O630" s="98"/>
      <c r="P630" s="344" t="s">
        <v>27</v>
      </c>
      <c r="Q630" s="344"/>
      <c r="R630" s="344"/>
      <c r="S630" s="344"/>
      <c r="T630" s="344"/>
      <c r="U630" s="344"/>
      <c r="V630" s="344"/>
      <c r="W630" s="344"/>
      <c r="X630" s="344"/>
      <c r="Y630" s="341" t="s">
        <v>476</v>
      </c>
      <c r="Z630" s="342"/>
      <c r="AA630" s="342"/>
      <c r="AB630" s="342"/>
      <c r="AC630" s="274" t="s">
        <v>461</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3"/>
      <c r="B663" s="343"/>
      <c r="C663" s="343" t="s">
        <v>26</v>
      </c>
      <c r="D663" s="343"/>
      <c r="E663" s="343"/>
      <c r="F663" s="343"/>
      <c r="G663" s="343"/>
      <c r="H663" s="343"/>
      <c r="I663" s="343"/>
      <c r="J663" s="274" t="s">
        <v>419</v>
      </c>
      <c r="K663" s="98"/>
      <c r="L663" s="98"/>
      <c r="M663" s="98"/>
      <c r="N663" s="98"/>
      <c r="O663" s="98"/>
      <c r="P663" s="344" t="s">
        <v>27</v>
      </c>
      <c r="Q663" s="344"/>
      <c r="R663" s="344"/>
      <c r="S663" s="344"/>
      <c r="T663" s="344"/>
      <c r="U663" s="344"/>
      <c r="V663" s="344"/>
      <c r="W663" s="344"/>
      <c r="X663" s="344"/>
      <c r="Y663" s="341" t="s">
        <v>476</v>
      </c>
      <c r="Z663" s="342"/>
      <c r="AA663" s="342"/>
      <c r="AB663" s="342"/>
      <c r="AC663" s="274" t="s">
        <v>461</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3"/>
      <c r="B696" s="343"/>
      <c r="C696" s="343" t="s">
        <v>26</v>
      </c>
      <c r="D696" s="343"/>
      <c r="E696" s="343"/>
      <c r="F696" s="343"/>
      <c r="G696" s="343"/>
      <c r="H696" s="343"/>
      <c r="I696" s="343"/>
      <c r="J696" s="274" t="s">
        <v>419</v>
      </c>
      <c r="K696" s="98"/>
      <c r="L696" s="98"/>
      <c r="M696" s="98"/>
      <c r="N696" s="98"/>
      <c r="O696" s="98"/>
      <c r="P696" s="344" t="s">
        <v>27</v>
      </c>
      <c r="Q696" s="344"/>
      <c r="R696" s="344"/>
      <c r="S696" s="344"/>
      <c r="T696" s="344"/>
      <c r="U696" s="344"/>
      <c r="V696" s="344"/>
      <c r="W696" s="344"/>
      <c r="X696" s="344"/>
      <c r="Y696" s="341" t="s">
        <v>476</v>
      </c>
      <c r="Z696" s="342"/>
      <c r="AA696" s="342"/>
      <c r="AB696" s="342"/>
      <c r="AC696" s="274" t="s">
        <v>461</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3"/>
      <c r="B729" s="343"/>
      <c r="C729" s="343" t="s">
        <v>26</v>
      </c>
      <c r="D729" s="343"/>
      <c r="E729" s="343"/>
      <c r="F729" s="343"/>
      <c r="G729" s="343"/>
      <c r="H729" s="343"/>
      <c r="I729" s="343"/>
      <c r="J729" s="274" t="s">
        <v>419</v>
      </c>
      <c r="K729" s="98"/>
      <c r="L729" s="98"/>
      <c r="M729" s="98"/>
      <c r="N729" s="98"/>
      <c r="O729" s="98"/>
      <c r="P729" s="344" t="s">
        <v>27</v>
      </c>
      <c r="Q729" s="344"/>
      <c r="R729" s="344"/>
      <c r="S729" s="344"/>
      <c r="T729" s="344"/>
      <c r="U729" s="344"/>
      <c r="V729" s="344"/>
      <c r="W729" s="344"/>
      <c r="X729" s="344"/>
      <c r="Y729" s="341" t="s">
        <v>476</v>
      </c>
      <c r="Z729" s="342"/>
      <c r="AA729" s="342"/>
      <c r="AB729" s="342"/>
      <c r="AC729" s="274" t="s">
        <v>461</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3"/>
      <c r="B762" s="343"/>
      <c r="C762" s="343" t="s">
        <v>26</v>
      </c>
      <c r="D762" s="343"/>
      <c r="E762" s="343"/>
      <c r="F762" s="343"/>
      <c r="G762" s="343"/>
      <c r="H762" s="343"/>
      <c r="I762" s="343"/>
      <c r="J762" s="274" t="s">
        <v>419</v>
      </c>
      <c r="K762" s="98"/>
      <c r="L762" s="98"/>
      <c r="M762" s="98"/>
      <c r="N762" s="98"/>
      <c r="O762" s="98"/>
      <c r="P762" s="344" t="s">
        <v>27</v>
      </c>
      <c r="Q762" s="344"/>
      <c r="R762" s="344"/>
      <c r="S762" s="344"/>
      <c r="T762" s="344"/>
      <c r="U762" s="344"/>
      <c r="V762" s="344"/>
      <c r="W762" s="344"/>
      <c r="X762" s="344"/>
      <c r="Y762" s="341" t="s">
        <v>476</v>
      </c>
      <c r="Z762" s="342"/>
      <c r="AA762" s="342"/>
      <c r="AB762" s="342"/>
      <c r="AC762" s="274" t="s">
        <v>461</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3"/>
      <c r="B795" s="343"/>
      <c r="C795" s="343" t="s">
        <v>26</v>
      </c>
      <c r="D795" s="343"/>
      <c r="E795" s="343"/>
      <c r="F795" s="343"/>
      <c r="G795" s="343"/>
      <c r="H795" s="343"/>
      <c r="I795" s="343"/>
      <c r="J795" s="274" t="s">
        <v>419</v>
      </c>
      <c r="K795" s="98"/>
      <c r="L795" s="98"/>
      <c r="M795" s="98"/>
      <c r="N795" s="98"/>
      <c r="O795" s="98"/>
      <c r="P795" s="344" t="s">
        <v>27</v>
      </c>
      <c r="Q795" s="344"/>
      <c r="R795" s="344"/>
      <c r="S795" s="344"/>
      <c r="T795" s="344"/>
      <c r="U795" s="344"/>
      <c r="V795" s="344"/>
      <c r="W795" s="344"/>
      <c r="X795" s="344"/>
      <c r="Y795" s="341" t="s">
        <v>476</v>
      </c>
      <c r="Z795" s="342"/>
      <c r="AA795" s="342"/>
      <c r="AB795" s="342"/>
      <c r="AC795" s="274" t="s">
        <v>461</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3"/>
      <c r="B828" s="343"/>
      <c r="C828" s="343" t="s">
        <v>26</v>
      </c>
      <c r="D828" s="343"/>
      <c r="E828" s="343"/>
      <c r="F828" s="343"/>
      <c r="G828" s="343"/>
      <c r="H828" s="343"/>
      <c r="I828" s="343"/>
      <c r="J828" s="274" t="s">
        <v>419</v>
      </c>
      <c r="K828" s="98"/>
      <c r="L828" s="98"/>
      <c r="M828" s="98"/>
      <c r="N828" s="98"/>
      <c r="O828" s="98"/>
      <c r="P828" s="344" t="s">
        <v>27</v>
      </c>
      <c r="Q828" s="344"/>
      <c r="R828" s="344"/>
      <c r="S828" s="344"/>
      <c r="T828" s="344"/>
      <c r="U828" s="344"/>
      <c r="V828" s="344"/>
      <c r="W828" s="344"/>
      <c r="X828" s="344"/>
      <c r="Y828" s="341" t="s">
        <v>476</v>
      </c>
      <c r="Z828" s="342"/>
      <c r="AA828" s="342"/>
      <c r="AB828" s="342"/>
      <c r="AC828" s="274" t="s">
        <v>461</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3"/>
      <c r="B861" s="343"/>
      <c r="C861" s="343" t="s">
        <v>26</v>
      </c>
      <c r="D861" s="343"/>
      <c r="E861" s="343"/>
      <c r="F861" s="343"/>
      <c r="G861" s="343"/>
      <c r="H861" s="343"/>
      <c r="I861" s="343"/>
      <c r="J861" s="274" t="s">
        <v>419</v>
      </c>
      <c r="K861" s="98"/>
      <c r="L861" s="98"/>
      <c r="M861" s="98"/>
      <c r="N861" s="98"/>
      <c r="O861" s="98"/>
      <c r="P861" s="344" t="s">
        <v>27</v>
      </c>
      <c r="Q861" s="344"/>
      <c r="R861" s="344"/>
      <c r="S861" s="344"/>
      <c r="T861" s="344"/>
      <c r="U861" s="344"/>
      <c r="V861" s="344"/>
      <c r="W861" s="344"/>
      <c r="X861" s="344"/>
      <c r="Y861" s="341" t="s">
        <v>476</v>
      </c>
      <c r="Z861" s="342"/>
      <c r="AA861" s="342"/>
      <c r="AB861" s="342"/>
      <c r="AC861" s="274" t="s">
        <v>461</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3"/>
      <c r="B894" s="343"/>
      <c r="C894" s="343" t="s">
        <v>26</v>
      </c>
      <c r="D894" s="343"/>
      <c r="E894" s="343"/>
      <c r="F894" s="343"/>
      <c r="G894" s="343"/>
      <c r="H894" s="343"/>
      <c r="I894" s="343"/>
      <c r="J894" s="274" t="s">
        <v>419</v>
      </c>
      <c r="K894" s="98"/>
      <c r="L894" s="98"/>
      <c r="M894" s="98"/>
      <c r="N894" s="98"/>
      <c r="O894" s="98"/>
      <c r="P894" s="344" t="s">
        <v>27</v>
      </c>
      <c r="Q894" s="344"/>
      <c r="R894" s="344"/>
      <c r="S894" s="344"/>
      <c r="T894" s="344"/>
      <c r="U894" s="344"/>
      <c r="V894" s="344"/>
      <c r="W894" s="344"/>
      <c r="X894" s="344"/>
      <c r="Y894" s="341" t="s">
        <v>476</v>
      </c>
      <c r="Z894" s="342"/>
      <c r="AA894" s="342"/>
      <c r="AB894" s="342"/>
      <c r="AC894" s="274" t="s">
        <v>461</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3"/>
      <c r="B927" s="343"/>
      <c r="C927" s="343" t="s">
        <v>26</v>
      </c>
      <c r="D927" s="343"/>
      <c r="E927" s="343"/>
      <c r="F927" s="343"/>
      <c r="G927" s="343"/>
      <c r="H927" s="343"/>
      <c r="I927" s="343"/>
      <c r="J927" s="274" t="s">
        <v>419</v>
      </c>
      <c r="K927" s="98"/>
      <c r="L927" s="98"/>
      <c r="M927" s="98"/>
      <c r="N927" s="98"/>
      <c r="O927" s="98"/>
      <c r="P927" s="344" t="s">
        <v>27</v>
      </c>
      <c r="Q927" s="344"/>
      <c r="R927" s="344"/>
      <c r="S927" s="344"/>
      <c r="T927" s="344"/>
      <c r="U927" s="344"/>
      <c r="V927" s="344"/>
      <c r="W927" s="344"/>
      <c r="X927" s="344"/>
      <c r="Y927" s="341" t="s">
        <v>476</v>
      </c>
      <c r="Z927" s="342"/>
      <c r="AA927" s="342"/>
      <c r="AB927" s="342"/>
      <c r="AC927" s="274" t="s">
        <v>461</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3"/>
      <c r="B960" s="343"/>
      <c r="C960" s="343" t="s">
        <v>26</v>
      </c>
      <c r="D960" s="343"/>
      <c r="E960" s="343"/>
      <c r="F960" s="343"/>
      <c r="G960" s="343"/>
      <c r="H960" s="343"/>
      <c r="I960" s="343"/>
      <c r="J960" s="274" t="s">
        <v>419</v>
      </c>
      <c r="K960" s="98"/>
      <c r="L960" s="98"/>
      <c r="M960" s="98"/>
      <c r="N960" s="98"/>
      <c r="O960" s="98"/>
      <c r="P960" s="344" t="s">
        <v>27</v>
      </c>
      <c r="Q960" s="344"/>
      <c r="R960" s="344"/>
      <c r="S960" s="344"/>
      <c r="T960" s="344"/>
      <c r="U960" s="344"/>
      <c r="V960" s="344"/>
      <c r="W960" s="344"/>
      <c r="X960" s="344"/>
      <c r="Y960" s="341" t="s">
        <v>476</v>
      </c>
      <c r="Z960" s="342"/>
      <c r="AA960" s="342"/>
      <c r="AB960" s="342"/>
      <c r="AC960" s="274" t="s">
        <v>461</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3"/>
      <c r="B993" s="343"/>
      <c r="C993" s="343" t="s">
        <v>26</v>
      </c>
      <c r="D993" s="343"/>
      <c r="E993" s="343"/>
      <c r="F993" s="343"/>
      <c r="G993" s="343"/>
      <c r="H993" s="343"/>
      <c r="I993" s="343"/>
      <c r="J993" s="274" t="s">
        <v>419</v>
      </c>
      <c r="K993" s="98"/>
      <c r="L993" s="98"/>
      <c r="M993" s="98"/>
      <c r="N993" s="98"/>
      <c r="O993" s="98"/>
      <c r="P993" s="344" t="s">
        <v>27</v>
      </c>
      <c r="Q993" s="344"/>
      <c r="R993" s="344"/>
      <c r="S993" s="344"/>
      <c r="T993" s="344"/>
      <c r="U993" s="344"/>
      <c r="V993" s="344"/>
      <c r="W993" s="344"/>
      <c r="X993" s="344"/>
      <c r="Y993" s="341" t="s">
        <v>476</v>
      </c>
      <c r="Z993" s="342"/>
      <c r="AA993" s="342"/>
      <c r="AB993" s="342"/>
      <c r="AC993" s="274" t="s">
        <v>461</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3"/>
      <c r="B1026" s="343"/>
      <c r="C1026" s="343" t="s">
        <v>26</v>
      </c>
      <c r="D1026" s="343"/>
      <c r="E1026" s="343"/>
      <c r="F1026" s="343"/>
      <c r="G1026" s="343"/>
      <c r="H1026" s="343"/>
      <c r="I1026" s="343"/>
      <c r="J1026" s="274" t="s">
        <v>419</v>
      </c>
      <c r="K1026" s="98"/>
      <c r="L1026" s="98"/>
      <c r="M1026" s="98"/>
      <c r="N1026" s="98"/>
      <c r="O1026" s="98"/>
      <c r="P1026" s="344" t="s">
        <v>27</v>
      </c>
      <c r="Q1026" s="344"/>
      <c r="R1026" s="344"/>
      <c r="S1026" s="344"/>
      <c r="T1026" s="344"/>
      <c r="U1026" s="344"/>
      <c r="V1026" s="344"/>
      <c r="W1026" s="344"/>
      <c r="X1026" s="344"/>
      <c r="Y1026" s="341" t="s">
        <v>476</v>
      </c>
      <c r="Z1026" s="342"/>
      <c r="AA1026" s="342"/>
      <c r="AB1026" s="342"/>
      <c r="AC1026" s="274" t="s">
        <v>461</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3"/>
      <c r="B1059" s="343"/>
      <c r="C1059" s="343" t="s">
        <v>26</v>
      </c>
      <c r="D1059" s="343"/>
      <c r="E1059" s="343"/>
      <c r="F1059" s="343"/>
      <c r="G1059" s="343"/>
      <c r="H1059" s="343"/>
      <c r="I1059" s="343"/>
      <c r="J1059" s="274" t="s">
        <v>419</v>
      </c>
      <c r="K1059" s="98"/>
      <c r="L1059" s="98"/>
      <c r="M1059" s="98"/>
      <c r="N1059" s="98"/>
      <c r="O1059" s="98"/>
      <c r="P1059" s="344" t="s">
        <v>27</v>
      </c>
      <c r="Q1059" s="344"/>
      <c r="R1059" s="344"/>
      <c r="S1059" s="344"/>
      <c r="T1059" s="344"/>
      <c r="U1059" s="344"/>
      <c r="V1059" s="344"/>
      <c r="W1059" s="344"/>
      <c r="X1059" s="344"/>
      <c r="Y1059" s="341" t="s">
        <v>476</v>
      </c>
      <c r="Z1059" s="342"/>
      <c r="AA1059" s="342"/>
      <c r="AB1059" s="342"/>
      <c r="AC1059" s="274" t="s">
        <v>461</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3"/>
      <c r="B1092" s="343"/>
      <c r="C1092" s="343" t="s">
        <v>26</v>
      </c>
      <c r="D1092" s="343"/>
      <c r="E1092" s="343"/>
      <c r="F1092" s="343"/>
      <c r="G1092" s="343"/>
      <c r="H1092" s="343"/>
      <c r="I1092" s="343"/>
      <c r="J1092" s="274" t="s">
        <v>419</v>
      </c>
      <c r="K1092" s="98"/>
      <c r="L1092" s="98"/>
      <c r="M1092" s="98"/>
      <c r="N1092" s="98"/>
      <c r="O1092" s="98"/>
      <c r="P1092" s="344" t="s">
        <v>27</v>
      </c>
      <c r="Q1092" s="344"/>
      <c r="R1092" s="344"/>
      <c r="S1092" s="344"/>
      <c r="T1092" s="344"/>
      <c r="U1092" s="344"/>
      <c r="V1092" s="344"/>
      <c r="W1092" s="344"/>
      <c r="X1092" s="344"/>
      <c r="Y1092" s="341" t="s">
        <v>476</v>
      </c>
      <c r="Z1092" s="342"/>
      <c r="AA1092" s="342"/>
      <c r="AB1092" s="342"/>
      <c r="AC1092" s="274" t="s">
        <v>461</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3"/>
      <c r="B1125" s="343"/>
      <c r="C1125" s="343" t="s">
        <v>26</v>
      </c>
      <c r="D1125" s="343"/>
      <c r="E1125" s="343"/>
      <c r="F1125" s="343"/>
      <c r="G1125" s="343"/>
      <c r="H1125" s="343"/>
      <c r="I1125" s="343"/>
      <c r="J1125" s="274" t="s">
        <v>419</v>
      </c>
      <c r="K1125" s="98"/>
      <c r="L1125" s="98"/>
      <c r="M1125" s="98"/>
      <c r="N1125" s="98"/>
      <c r="O1125" s="98"/>
      <c r="P1125" s="344" t="s">
        <v>27</v>
      </c>
      <c r="Q1125" s="344"/>
      <c r="R1125" s="344"/>
      <c r="S1125" s="344"/>
      <c r="T1125" s="344"/>
      <c r="U1125" s="344"/>
      <c r="V1125" s="344"/>
      <c r="W1125" s="344"/>
      <c r="X1125" s="344"/>
      <c r="Y1125" s="341" t="s">
        <v>476</v>
      </c>
      <c r="Z1125" s="342"/>
      <c r="AA1125" s="342"/>
      <c r="AB1125" s="342"/>
      <c r="AC1125" s="274" t="s">
        <v>461</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3"/>
      <c r="B1158" s="343"/>
      <c r="C1158" s="343" t="s">
        <v>26</v>
      </c>
      <c r="D1158" s="343"/>
      <c r="E1158" s="343"/>
      <c r="F1158" s="343"/>
      <c r="G1158" s="343"/>
      <c r="H1158" s="343"/>
      <c r="I1158" s="343"/>
      <c r="J1158" s="274" t="s">
        <v>419</v>
      </c>
      <c r="K1158" s="98"/>
      <c r="L1158" s="98"/>
      <c r="M1158" s="98"/>
      <c r="N1158" s="98"/>
      <c r="O1158" s="98"/>
      <c r="P1158" s="344" t="s">
        <v>27</v>
      </c>
      <c r="Q1158" s="344"/>
      <c r="R1158" s="344"/>
      <c r="S1158" s="344"/>
      <c r="T1158" s="344"/>
      <c r="U1158" s="344"/>
      <c r="V1158" s="344"/>
      <c r="W1158" s="344"/>
      <c r="X1158" s="344"/>
      <c r="Y1158" s="341" t="s">
        <v>476</v>
      </c>
      <c r="Z1158" s="342"/>
      <c r="AA1158" s="342"/>
      <c r="AB1158" s="342"/>
      <c r="AC1158" s="274" t="s">
        <v>461</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3"/>
      <c r="B1191" s="343"/>
      <c r="C1191" s="343" t="s">
        <v>26</v>
      </c>
      <c r="D1191" s="343"/>
      <c r="E1191" s="343"/>
      <c r="F1191" s="343"/>
      <c r="G1191" s="343"/>
      <c r="H1191" s="343"/>
      <c r="I1191" s="343"/>
      <c r="J1191" s="274" t="s">
        <v>419</v>
      </c>
      <c r="K1191" s="98"/>
      <c r="L1191" s="98"/>
      <c r="M1191" s="98"/>
      <c r="N1191" s="98"/>
      <c r="O1191" s="98"/>
      <c r="P1191" s="344" t="s">
        <v>27</v>
      </c>
      <c r="Q1191" s="344"/>
      <c r="R1191" s="344"/>
      <c r="S1191" s="344"/>
      <c r="T1191" s="344"/>
      <c r="U1191" s="344"/>
      <c r="V1191" s="344"/>
      <c r="W1191" s="344"/>
      <c r="X1191" s="344"/>
      <c r="Y1191" s="341" t="s">
        <v>476</v>
      </c>
      <c r="Z1191" s="342"/>
      <c r="AA1191" s="342"/>
      <c r="AB1191" s="342"/>
      <c r="AC1191" s="274" t="s">
        <v>461</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3"/>
      <c r="B1224" s="343"/>
      <c r="C1224" s="343" t="s">
        <v>26</v>
      </c>
      <c r="D1224" s="343"/>
      <c r="E1224" s="343"/>
      <c r="F1224" s="343"/>
      <c r="G1224" s="343"/>
      <c r="H1224" s="343"/>
      <c r="I1224" s="343"/>
      <c r="J1224" s="274" t="s">
        <v>419</v>
      </c>
      <c r="K1224" s="98"/>
      <c r="L1224" s="98"/>
      <c r="M1224" s="98"/>
      <c r="N1224" s="98"/>
      <c r="O1224" s="98"/>
      <c r="P1224" s="344" t="s">
        <v>27</v>
      </c>
      <c r="Q1224" s="344"/>
      <c r="R1224" s="344"/>
      <c r="S1224" s="344"/>
      <c r="T1224" s="344"/>
      <c r="U1224" s="344"/>
      <c r="V1224" s="344"/>
      <c r="W1224" s="344"/>
      <c r="X1224" s="344"/>
      <c r="Y1224" s="341" t="s">
        <v>476</v>
      </c>
      <c r="Z1224" s="342"/>
      <c r="AA1224" s="342"/>
      <c r="AB1224" s="342"/>
      <c r="AC1224" s="274" t="s">
        <v>461</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3"/>
      <c r="B1257" s="343"/>
      <c r="C1257" s="343" t="s">
        <v>26</v>
      </c>
      <c r="D1257" s="343"/>
      <c r="E1257" s="343"/>
      <c r="F1257" s="343"/>
      <c r="G1257" s="343"/>
      <c r="H1257" s="343"/>
      <c r="I1257" s="343"/>
      <c r="J1257" s="274" t="s">
        <v>419</v>
      </c>
      <c r="K1257" s="98"/>
      <c r="L1257" s="98"/>
      <c r="M1257" s="98"/>
      <c r="N1257" s="98"/>
      <c r="O1257" s="98"/>
      <c r="P1257" s="344" t="s">
        <v>27</v>
      </c>
      <c r="Q1257" s="344"/>
      <c r="R1257" s="344"/>
      <c r="S1257" s="344"/>
      <c r="T1257" s="344"/>
      <c r="U1257" s="344"/>
      <c r="V1257" s="344"/>
      <c r="W1257" s="344"/>
      <c r="X1257" s="344"/>
      <c r="Y1257" s="341" t="s">
        <v>476</v>
      </c>
      <c r="Z1257" s="342"/>
      <c r="AA1257" s="342"/>
      <c r="AB1257" s="342"/>
      <c r="AC1257" s="274" t="s">
        <v>461</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3"/>
      <c r="B1290" s="343"/>
      <c r="C1290" s="343" t="s">
        <v>26</v>
      </c>
      <c r="D1290" s="343"/>
      <c r="E1290" s="343"/>
      <c r="F1290" s="343"/>
      <c r="G1290" s="343"/>
      <c r="H1290" s="343"/>
      <c r="I1290" s="343"/>
      <c r="J1290" s="274" t="s">
        <v>419</v>
      </c>
      <c r="K1290" s="98"/>
      <c r="L1290" s="98"/>
      <c r="M1290" s="98"/>
      <c r="N1290" s="98"/>
      <c r="O1290" s="98"/>
      <c r="P1290" s="344" t="s">
        <v>27</v>
      </c>
      <c r="Q1290" s="344"/>
      <c r="R1290" s="344"/>
      <c r="S1290" s="344"/>
      <c r="T1290" s="344"/>
      <c r="U1290" s="344"/>
      <c r="V1290" s="344"/>
      <c r="W1290" s="344"/>
      <c r="X1290" s="344"/>
      <c r="Y1290" s="341" t="s">
        <v>476</v>
      </c>
      <c r="Z1290" s="342"/>
      <c r="AA1290" s="342"/>
      <c r="AB1290" s="342"/>
      <c r="AC1290" s="274" t="s">
        <v>461</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2019-08-27T02:19:55Z</cp:lastPrinted>
  <dcterms:created xsi:type="dcterms:W3CDTF">2012-03-13T00:50:25Z</dcterms:created>
  <dcterms:modified xsi:type="dcterms:W3CDTF">2019-08-27T02:20:02Z</dcterms:modified>
</cp:coreProperties>
</file>