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砂計総務係長\行政部費\H31レビューシート\④レビュー推進チーム所見への対応\担当より\"/>
    </mc:Choice>
  </mc:AlternateContent>
  <bookViews>
    <workbookView xWindow="5580" yWindow="180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<sst xmlns="http://schemas.openxmlformats.org/spreadsheetml/2006/main" count="2079" uniqueCount="527">
  <si>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</si>
  <si>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</si>
  <si>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</si>
  <si>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</si>
  <si>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</si>
  <si>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</si>
  <si>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</si>
  <si>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</si>
  <si>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</si>
  <si>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</si>
  <si>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</si>
  <si>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</si>
  <si>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</si>
  <si>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</si>
  <si>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</si>
  <si>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</si>
  <si>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</si>
  <si>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</si>
  <si>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</si>
  <si>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</si>
  <si>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</si>
  <si>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</si>
  <si>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</si>
  <si>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</si>
  <si>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</si>
  <si>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</si>
  <si>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</si>
  <si>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</si>
  <si>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</si>
  <si>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</si>
  <si>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</si>
  <si>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</si>
  <si>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</si>
  <si>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</si>
  <si>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</si>
  <si>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</si>
  <si>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</si>
  <si>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</si>
  <si>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</si>
  <si>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</si>
  <si>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</si>
  <si>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</si>
  <si>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</si>
  <si>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</si>
  <si>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</si>
  <si>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</si>
  <si>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</si>
  <si>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</si>
  <si>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</si>
  <si>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</si>
  <si>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</si>
  <si>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</si>
  <si>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</si>
  <si>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</si>
  <si>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</si>
  <si>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</si>
  <si>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</si>
  <si>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</si>
  <si>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</si>
  <si>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</si>
  <si>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</si>
  <si>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</si>
  <si>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</si>
  <si>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</si>
  <si>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</si>
  <si>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</si>
  <si>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</si>
  <si>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</si>
  <si>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</si>
  <si>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</si>
  <si>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</si>
  <si>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</si>
  <si>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</si>
  <si>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</si>
  <si>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</si>
  <si>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</si>
  <si>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</si>
  <si>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</si>
  <si>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</si>
  <si>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</si>
  <si>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</si>
  <si>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</si>
  <si>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</si>
  <si>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</si>
  <si>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</si>
  <si>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</si>
  <si>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</si>
  <si>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</si>
  <si>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</si>
  <si>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</si>
  <si>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</si>
  <si>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</si>
  <si>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</si>
  <si>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</si>
  <si>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</si>
  <si>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</si>
  <si>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</si>
  <si>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</si>
  <si>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</si>
  <si>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</si>
  <si>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</si>
  <si>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</si>
  <si>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</si>
  <si>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</si>
  <si>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</si>
  <si>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</si>
  <si>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</si>
  <si>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</si>
  <si>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</si>
  <si>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</si>
  <si>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</si>
  <si>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</si>
  <si>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</si>
  <si>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</si>
  <si>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</si>
  <si>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</si>
  <si>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</si>
  <si>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</si>
  <si>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</si>
  <si>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</si>
  <si>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</si>
  <si>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</si>
  <si>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</si>
  <si>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</si>
  <si>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</si>
  <si>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</si>
  <si>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</si>
  <si>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</si>
  <si>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</si>
  <si>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</si>
  <si>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</si>
  <si>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</si>
  <si>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</si>
  <si>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</si>
  <si>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</si>
  <si>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</si>
  <si>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</si>
  <si>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</si>
  <si>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</si>
  <si>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</si>
  <si>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</si>
  <si>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</si>
  <si>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</si>
  <si>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</si>
  <si>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</si>
  <si>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</si>
  <si>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</si>
  <si>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</si>
  <si>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</si>
  <si>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</si>
  <si>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</si>
  <si>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</si>
  <si>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</si>
  <si>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</si>
  <si>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</si>
  <si>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</si>
  <si>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</si>
  <si>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</si>
  <si>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</si>
  <si>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</si>
  <si>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</si>
  <si>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</si>
  <si>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</si>
  <si>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</si>
  <si>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</si>
  <si>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</si>
  <si>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</si>
  <si>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</si>
  <si>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</si>
  <si>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</si>
  <si>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</si>
  <si>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</si>
  <si>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</si>
  <si>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</si>
  <si>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</si>
  <si>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</si>
  <si>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</si>
  <si>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</si>
  <si>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</si>
  <si>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</si>
  <si>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</si>
  <si>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</si>
  <si>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</si>
  <si>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</si>
  <si>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</si>
  <si>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</si>
  <si>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</si>
  <si>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</si>
  <si>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</si>
  <si>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</si>
  <si>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</si>
  <si>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</si>
  <si>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</si>
  <si>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</si>
  <si>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</si>
  <si>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</si>
  <si>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</si>
  <si>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</si>
  <si>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</si>
  <si>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</si>
  <si>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</si>
  <si>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</si>
  <si>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</si>
  <si>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</si>
  <si>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</si>
  <si>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</si>
  <si>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</si>
  <si>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</si>
  <si>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</si>
  <si>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</si>
  <si>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</si>
  <si>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</si>
  <si>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</si>
  <si>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</si>
  <si>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</si>
  <si>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</si>
  <si>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</si>
  <si>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</si>
  <si>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</si>
  <si>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</si>
  <si>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</si>
  <si>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</si>
  <si>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</si>
  <si>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</si>
  <si>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</si>
  <si>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</si>
  <si>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</si>
  <si>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</si>
  <si>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</si>
  <si>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</si>
  <si>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</si>
  <si>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</si>
  <si>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</si>
  <si>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</si>
  <si>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</si>
  <si>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</si>
  <si>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</si>
  <si>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</si>
  <si>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</si>
  <si>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</si>
  <si>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</si>
  <si>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</si>
  <si>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</si>
  <si>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</si>
  <si>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</si>
  <si>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</si>
  <si>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</si>
  <si>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</si>
  <si>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</si>
  <si>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</si>
  <si>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</si>
  <si>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</si>
  <si>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</si>
  <si>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</si>
  <si>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</si>
  <si>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</si>
  <si>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</si>
  <si>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</si>
  <si>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</si>
  <si>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</si>
  <si>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</si>
  <si>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</si>
  <si>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</si>
  <si>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</si>
  <si>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</si>
  <si>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</si>
  <si>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</si>
  <si>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</si>
  <si>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</si>
  <si>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</si>
  <si>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</si>
  <si>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</si>
  <si>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</si>
  <si>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</si>
  <si>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</si>
  <si>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</si>
  <si>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</si>
  <si>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</si>
  <si>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</si>
  <si>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</si>
  <si>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</si>
  <si>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</si>
  <si>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</si>
  <si>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</si>
  <si>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</si>
  <si>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</si>
  <si>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</si>
  <si>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</si>
  <si>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</si>
  <si>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</si>
  <si>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</si>
  <si>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</si>
  <si>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</si>
  <si>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</si>
  <si>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</si>
  <si>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</si>
  <si>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</si>
  <si>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</si>
  <si>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</si>
  <si>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</si>
  <si>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</si>
  <si>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</si>
  <si>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</si>
  <si>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</si>
  <si>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</si>
  <si>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</si>
  <si>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</si>
  <si>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</si>
  <si>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</si>
  <si>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</si>
  <si>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</si>
  <si>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</si>
  <si>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</si>
  <si>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</si>
  <si>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</si>
  <si>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</si>
  <si>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</si>
  <si>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</si>
  <si>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</si>
  <si>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</si>
  <si>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</si>
  <si>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</si>
  <si>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</si>
  <si>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</si>
  <si>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</si>
  <si>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</si>
  <si>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</si>
  <si>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</si>
  <si>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</si>
  <si>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</si>
  <si>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</si>
  <si>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</si>
  <si>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</si>
  <si>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</si>
  <si>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</si>
  <si>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</si>
  <si>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</si>
  <si>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</si>
  <si>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</si>
  <si>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</si>
  <si>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</si>
  <si>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</si>
  <si>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</si>
  <si>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</si>
  <si>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</si>
  <si>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</si>
  <si>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</si>
  <si>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</si>
  <si>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</si>
  <si>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</si>
  <si>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</si>
  <si>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</si>
  <si>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</si>
  <si>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</si>
  <si>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</si>
  <si>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</si>
  <si>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</si>
  <si>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</si>
  <si>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</si>
  <si>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</si>
  <si>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</si>
  <si>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</si>
  <si>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</si>
  <si>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</si>
  <si>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</si>
  <si>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</si>
  <si>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</si>
  <si>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</si>
  <si>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</si>
  <si>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</si>
  <si>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</si>
  <si>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</si>
  <si>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</si>
  <si>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</si>
  <si>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</si>
  <si>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</si>
  <si>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</si>
  <si>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</si>
  <si>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</si>
  <si>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</si>
  <si>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</si>
  <si>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</si>
  <si>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</si>
  <si>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</si>
  <si>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</si>
  <si>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</si>
  <si>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</si>
  <si>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</si>
  <si>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</si>
  <si>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</si>
  <si>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</si>
  <si>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</si>
  <si>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</si>
  <si>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</si>
  <si>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</si>
  <si>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</si>
  <si>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</si>
  <si>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</si>
  <si>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</si>
  <si>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</si>
  <si>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</si>
  <si>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</si>
  <si>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</si>
  <si>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</si>
  <si>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</si>
  <si>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</si>
  <si>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</si>
  <si>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</si>
  <si>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</si>
  <si>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</si>
  <si>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</si>
  <si>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</si>
  <si>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</si>
  <si>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</si>
  <si>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</si>
  <si>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</si>
  <si>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</si>
  <si>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</si>
  <si>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</si>
  <si>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</si>
  <si>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</si>
  <si>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</si>
  <si>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</si>
  <si>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</si>
  <si>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</si>
  <si>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</si>
  <si>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</si>
  <si>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</si>
  <si>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</si>
  <si>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</si>
  <si>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</si>
  <si>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</si>
  <si>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</si>
  <si>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</si>
  <si>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</si>
  <si>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</si>
  <si>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</si>
  <si>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</si>
  <si>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</si>
  <si>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</si>
  <si>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</si>
  <si>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</si>
  <si>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</si>
  <si>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</si>
  <si>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</si>
  <si>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</si>
  <si>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</si>
  <si>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</si>
  <si>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</si>
  <si>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</si>
  <si>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</si>
  <si>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</si>
  <si>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</si>
  <si>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</si>
  <si>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</si>
  <si>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</si>
  <si>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</si>
  <si>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</si>
  <si>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</si>
  <si>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</si>
  <si>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</si>
  <si>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</si>
  <si>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</si>
  <si>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</si>
  <si>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</si>
  <si>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</si>
  <si>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</si>
  <si>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</si>
  <si>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</si>
  <si>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</si>
  <si>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</si>
  <si>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</si>
  <si>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</si>
  <si>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</si>
  <si>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</si>
  <si>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</si>
  <si>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</si>
  <si>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</si>
  <si>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</si>
  <si>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</si>
  <si>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</si>
  <si>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</si>
  <si>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</si>
  <si>
    <t>砂防計画課</t>
  </si>
  <si>
    <t>○</t>
  </si>
  <si>
    <t>土砂災害警戒区域等における土砂災害防止対策の推進に関する法律　第８条</t>
  </si>
  <si>
    <t>国土強靱化基本計画（平成26年6月3日）</t>
  </si>
  <si>
    <t>大規模地震で甚大な土砂災害が発生した市町村において、警戒避難体制強化の構築</t>
    <rPh sb="6" eb="8">
      <t>ジンダイ</t>
    </rPh>
    <rPh sb="9" eb="11">
      <t>ドシャ</t>
    </rPh>
    <rPh sb="11" eb="13">
      <t>サイガイ</t>
    </rPh>
    <rPh sb="14" eb="16">
      <t>ハッセイ</t>
    </rPh>
    <phoneticPr fontId="5"/>
  </si>
  <si>
    <t>大規模地震による甚大な土砂災害発生後の土砂災害警戒避難体制を強化した市町村数
（警戒避難体制強化市町村／大規模地震による甚大な土砂災害発生市町村）</t>
    <rPh sb="8" eb="10">
      <t>ジンダイ</t>
    </rPh>
    <rPh sb="11" eb="13">
      <t>ドシャ</t>
    </rPh>
    <rPh sb="13" eb="15">
      <t>サイガイ</t>
    </rPh>
    <rPh sb="40" eb="44">
      <t>ケイカイヒナン</t>
    </rPh>
    <rPh sb="44" eb="46">
      <t>タイセイ</t>
    </rPh>
    <rPh sb="46" eb="48">
      <t>キョウカ</t>
    </rPh>
    <rPh sb="48" eb="51">
      <t>シチョウソン</t>
    </rPh>
    <rPh sb="52" eb="55">
      <t>ダイキボ</t>
    </rPh>
    <rPh sb="55" eb="57">
      <t>ジシン</t>
    </rPh>
    <rPh sb="60" eb="62">
      <t>ジンダイ</t>
    </rPh>
    <rPh sb="63" eb="65">
      <t>ドシャ</t>
    </rPh>
    <rPh sb="65" eb="67">
      <t>サイガイ</t>
    </rPh>
    <rPh sb="67" eb="69">
      <t>ハッセイ</t>
    </rPh>
    <rPh sb="69" eb="72">
      <t>シチョウソン</t>
    </rPh>
    <phoneticPr fontId="5"/>
  </si>
  <si>
    <t>執行額／検討項目数　</t>
  </si>
  <si>
    <t>4 水害等災害による被害の軽減</t>
  </si>
  <si>
    <t>12 水害・土砂災害の防止・減災を推進する</t>
  </si>
  <si>
    <t>大規模地震発生後の土砂災害による二次災害防止に向けた自治体の警戒避難に関する取組事例を調査、整理、分析した上で、大規模地震発生後の土砂災害警戒避難体制強化手法を検討することにより、今後、大規模地震の発生が懸念され、地震後の二次災害のリスクを抱えている自治体において効果的な警戒避難体制を構築することができ、土砂災害の防止・減災に寄与する。</t>
  </si>
  <si>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</si>
  <si>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</si>
  <si>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土砂災害防止法の改正で、国は土砂災害の警戒避難が円滑に行われるよう、都道府県及び市町村に対する助言、情報提供、援助を行う努力義務が課せられている（法第36条）。</t>
  </si>
  <si>
    <t>Ｈ30年業務発注時に業務説明書の配布は９者、応募者は１者となった。</t>
    <rPh sb="3" eb="4">
      <t>ネン</t>
    </rPh>
    <rPh sb="4" eb="6">
      <t>ギョウム</t>
    </rPh>
    <rPh sb="6" eb="9">
      <t>ハッチュウジ</t>
    </rPh>
    <rPh sb="10" eb="12">
      <t>ギョウム</t>
    </rPh>
    <rPh sb="12" eb="15">
      <t>セツメイショ</t>
    </rPh>
    <rPh sb="16" eb="18">
      <t>ハイフ</t>
    </rPh>
    <rPh sb="20" eb="21">
      <t>シャ</t>
    </rPh>
    <rPh sb="22" eb="24">
      <t>オウボ</t>
    </rPh>
    <rPh sb="24" eb="25">
      <t>シャ</t>
    </rPh>
    <rPh sb="27" eb="28">
      <t>シャ</t>
    </rPh>
    <phoneticPr fontId="5"/>
  </si>
  <si>
    <t>有</t>
  </si>
  <si>
    <t>強化手法の提供先は市町村であり、国が代表して検討する事によりコスト縮減を図っているもの。</t>
    <rPh sb="0" eb="2">
      <t>キョウカ</t>
    </rPh>
    <rPh sb="2" eb="4">
      <t>シュホウ</t>
    </rPh>
    <rPh sb="5" eb="7">
      <t>テイキョウ</t>
    </rPh>
    <rPh sb="7" eb="8">
      <t>サキ</t>
    </rPh>
    <rPh sb="9" eb="12">
      <t>シチョウソン</t>
    </rPh>
    <rPh sb="16" eb="17">
      <t>クニ</t>
    </rPh>
    <rPh sb="18" eb="20">
      <t>ダイヒョウ</t>
    </rPh>
    <rPh sb="22" eb="24">
      <t>ケントウ</t>
    </rPh>
    <rPh sb="26" eb="27">
      <t>コト</t>
    </rPh>
    <rPh sb="33" eb="35">
      <t>シュクゲン</t>
    </rPh>
    <rPh sb="36" eb="37">
      <t>ハカ</t>
    </rPh>
    <phoneticPr fontId="5"/>
  </si>
  <si>
    <t>業務の発注において、競争性確保のため、企画競争の応募条件を適切に設定している。</t>
  </si>
  <si>
    <t>限定されている。</t>
    <rPh sb="0" eb="2">
      <t>ゲンテイ</t>
    </rPh>
    <phoneticPr fontId="5"/>
  </si>
  <si>
    <t>‐</t>
  </si>
  <si>
    <t>国土交通省で代表して検討、今後地方自治体に共有することにより、個別に検討するよりコスト縮減が図れている。</t>
    <rPh sb="0" eb="2">
      <t>コクド</t>
    </rPh>
    <rPh sb="2" eb="5">
      <t>コウツウショウ</t>
    </rPh>
    <rPh sb="6" eb="8">
      <t>ダイヒョウ</t>
    </rPh>
    <rPh sb="10" eb="12">
      <t>ケントウ</t>
    </rPh>
    <rPh sb="13" eb="15">
      <t>コンゴ</t>
    </rPh>
    <rPh sb="15" eb="17">
      <t>チホウ</t>
    </rPh>
    <rPh sb="17" eb="20">
      <t>ジチタイ</t>
    </rPh>
    <rPh sb="21" eb="23">
      <t>キョウユウ</t>
    </rPh>
    <rPh sb="31" eb="33">
      <t>コベツ</t>
    </rPh>
    <rPh sb="34" eb="36">
      <t>ケントウ</t>
    </rPh>
    <rPh sb="43" eb="45">
      <t>シュクゲン</t>
    </rPh>
    <rPh sb="46" eb="47">
      <t>ハカ</t>
    </rPh>
    <phoneticPr fontId="5"/>
  </si>
  <si>
    <t>　土砂災害防止法において、土砂災害警戒情報通知及び周知、土砂災害警戒情報による避難勧告等の発令することを基本とすることを法律、基本指針に定めており、極めて公益性が高い。
大規模地震発生後の二次災害のリスクを抱えており、自治体において効果的な警戒避難体制を構築し、被害拡大を防止する必要がある。</t>
    <rPh sb="13" eb="15">
      <t>ドシャ</t>
    </rPh>
    <rPh sb="15" eb="17">
      <t>サイガイ</t>
    </rPh>
    <rPh sb="17" eb="19">
      <t>ケイカイ</t>
    </rPh>
    <rPh sb="19" eb="21">
      <t>ジョウホウ</t>
    </rPh>
    <rPh sb="21" eb="23">
      <t>ツウチ</t>
    </rPh>
    <rPh sb="23" eb="24">
      <t>オヨ</t>
    </rPh>
    <rPh sb="25" eb="27">
      <t>シュウチ</t>
    </rPh>
    <rPh sb="60" eb="62">
      <t>ホウリツ</t>
    </rPh>
    <rPh sb="63" eb="65">
      <t>キホン</t>
    </rPh>
    <rPh sb="65" eb="67">
      <t>シシン</t>
    </rPh>
    <rPh sb="68" eb="69">
      <t>サダ</t>
    </rPh>
    <rPh sb="74" eb="75">
      <t>キワ</t>
    </rPh>
    <rPh sb="77" eb="80">
      <t>コウエキセイ</t>
    </rPh>
    <rPh sb="81" eb="82">
      <t>タカ</t>
    </rPh>
    <rPh sb="85" eb="88">
      <t>ダイキボ</t>
    </rPh>
    <rPh sb="88" eb="90">
      <t>ジシン</t>
    </rPh>
    <rPh sb="90" eb="93">
      <t>ハッセイゴ</t>
    </rPh>
    <rPh sb="94" eb="96">
      <t>ニジ</t>
    </rPh>
    <rPh sb="96" eb="98">
      <t>サイガイ</t>
    </rPh>
    <rPh sb="103" eb="104">
      <t>カカ</t>
    </rPh>
    <rPh sb="109" eb="112">
      <t>ジチタイ</t>
    </rPh>
    <rPh sb="116" eb="119">
      <t>コウカテキ</t>
    </rPh>
    <rPh sb="120" eb="124">
      <t>ケイカイヒナン</t>
    </rPh>
    <rPh sb="124" eb="126">
      <t>タイセイ</t>
    </rPh>
    <rPh sb="127" eb="129">
      <t>コウチク</t>
    </rPh>
    <rPh sb="131" eb="133">
      <t>ヒガイ</t>
    </rPh>
    <rPh sb="133" eb="135">
      <t>カクダイ</t>
    </rPh>
    <rPh sb="136" eb="138">
      <t>ボウシ</t>
    </rPh>
    <rPh sb="140" eb="142">
      <t>ヒツヨウ</t>
    </rPh>
    <phoneticPr fontId="5"/>
  </si>
  <si>
    <t>引き続き、適正な業務執行となるよう確認を行うものとする。</t>
  </si>
  <si>
    <t>大規模地震発生後の土砂災害警戒避難体制強化手法検討</t>
  </si>
  <si>
    <t>大規模地震発生後の土砂災害警戒避難体制強化手法検討</t>
    <phoneticPr fontId="5"/>
  </si>
  <si>
    <t>（一財）砂防フロンティア推進機構</t>
    <rPh sb="1" eb="2">
      <t>イチ</t>
    </rPh>
    <rPh sb="2" eb="3">
      <t>ザイ</t>
    </rPh>
    <rPh sb="4" eb="6">
      <t>サボウ</t>
    </rPh>
    <rPh sb="12" eb="14">
      <t>スイシン</t>
    </rPh>
    <rPh sb="14" eb="16">
      <t>キコウ</t>
    </rPh>
    <phoneticPr fontId="5"/>
  </si>
  <si>
    <t>10/1</t>
    <phoneticPr fontId="5"/>
  </si>
  <si>
    <t>業務の発注において、競争性確保のため、企画競争の応募条件を適切に設定している。</t>
    <phoneticPr fontId="5"/>
  </si>
  <si>
    <t>式</t>
    <rPh sb="0" eb="1">
      <t>シキ</t>
    </rPh>
    <phoneticPr fontId="5"/>
  </si>
  <si>
    <t>大規模地震発生後の土砂災害警戒避難体制強化手法に関する事例集</t>
    <phoneticPr fontId="5"/>
  </si>
  <si>
    <t>見合っている。</t>
    <rPh sb="0" eb="2">
      <t>ミア</t>
    </rPh>
    <phoneticPr fontId="5"/>
  </si>
  <si>
    <t>A.（一財）砂防フロンティア推進機構</t>
    <phoneticPr fontId="5"/>
  </si>
  <si>
    <t>調査費</t>
    <rPh sb="0" eb="3">
      <t>チョウサヒ</t>
    </rPh>
    <phoneticPr fontId="5"/>
  </si>
  <si>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の構築に活用できているとは言い難く、地方自治体が試行錯誤しながら対応している事例が多い。
　今後も大規模地震の発生が懸念され、地震後の二次災害のリスクを抱えていることから、自治体において効果的な警戒避難体制を構築する手法が必要。</t>
    <rPh sb="101" eb="103">
      <t>カツヨウ</t>
    </rPh>
    <rPh sb="115" eb="117">
      <t>チホウ</t>
    </rPh>
    <phoneticPr fontId="5"/>
  </si>
  <si>
    <t>　過去の大規模地震発生後の土砂災害について、地方自治体の警戒避難に関する取り組み事例を調査し、地震後の二次災害防止に向けた取組の整理・分析した上で、大規模地震発生後の土砂災害警戒避難体制強化手法を検討する。</t>
    <rPh sb="22" eb="24">
      <t>チホウ</t>
    </rPh>
    <phoneticPr fontId="5"/>
  </si>
  <si>
    <t>大規模地震等により警戒基準を見直した市町村数（国土交通省通知）
大規模地震等により土砂災害が発生した市町村数（国土交通省調べ）</t>
    <rPh sb="0" eb="3">
      <t>ダイキボ</t>
    </rPh>
    <rPh sb="3" eb="5">
      <t>ジシン</t>
    </rPh>
    <rPh sb="5" eb="6">
      <t>トウ</t>
    </rPh>
    <rPh sb="9" eb="11">
      <t>ケイカイ</t>
    </rPh>
    <rPh sb="11" eb="13">
      <t>キジュン</t>
    </rPh>
    <rPh sb="14" eb="16">
      <t>ミナオ</t>
    </rPh>
    <rPh sb="18" eb="21">
      <t>シチョウソン</t>
    </rPh>
    <rPh sb="21" eb="22">
      <t>スウ</t>
    </rPh>
    <rPh sb="23" eb="25">
      <t>コクド</t>
    </rPh>
    <rPh sb="25" eb="28">
      <t>コウツウショウ</t>
    </rPh>
    <rPh sb="28" eb="30">
      <t>ツウチ</t>
    </rPh>
    <rPh sb="32" eb="35">
      <t>ダイキボ</t>
    </rPh>
    <rPh sb="35" eb="37">
      <t>ジシン</t>
    </rPh>
    <rPh sb="37" eb="38">
      <t>トウ</t>
    </rPh>
    <rPh sb="41" eb="43">
      <t>ドシャ</t>
    </rPh>
    <rPh sb="43" eb="45">
      <t>サイガイ</t>
    </rPh>
    <rPh sb="46" eb="48">
      <t>ハッセイ</t>
    </rPh>
    <rPh sb="50" eb="53">
      <t>シチョウソン</t>
    </rPh>
    <rPh sb="53" eb="54">
      <t>スウ</t>
    </rPh>
    <rPh sb="55" eb="57">
      <t>コクド</t>
    </rPh>
    <rPh sb="57" eb="60">
      <t>コウツウショウ</t>
    </rPh>
    <rPh sb="60" eb="61">
      <t>シラ</t>
    </rPh>
    <phoneticPr fontId="5"/>
  </si>
  <si>
    <t>新29-0010</t>
    <rPh sb="0" eb="1">
      <t>シン</t>
    </rPh>
    <phoneticPr fontId="5"/>
  </si>
  <si>
    <t>新29-0009</t>
    <rPh sb="0" eb="1">
      <t>シン</t>
    </rPh>
    <phoneticPr fontId="5"/>
  </si>
  <si>
    <t>大規模地震発生後の土砂災害警戒避難体制強化手法検討経費</t>
    <phoneticPr fontId="5"/>
  </si>
  <si>
    <t>cioids</t>
    <phoneticPr fontId="5"/>
  </si>
  <si>
    <t>大規模地震発生時の土砂災害に対して警戒態勢を強化することは、防災・減災の観点から喫緊の課題であり、警戒体制の整備が必要な区域が大幅に拡大していることを踏まえると、この点について調査研究を進めていくことの優先度は高いと判断される。本事業はすでに終了しているが、１者応募となっていることから、今後、同種の調査研究を実施する際には、事業の効率的な実施に向けて適切な運用がなされるよう、引き続き留意が求められる。</t>
    <rPh sb="131" eb="133">
      <t>オウボ</t>
    </rPh>
    <phoneticPr fontId="5"/>
  </si>
  <si>
    <t>終了予定</t>
  </si>
  <si>
    <t>大規模地震発生後の土砂災害警戒避難体制強化手法を検討することは重要であり、今後も引き続き、事業成果も踏まえ、大規模地震発生時の土砂災害に対する警戒態勢を強化していくべきである。</t>
    <rPh sb="31" eb="33">
      <t>ジュウヨウ</t>
    </rPh>
    <rPh sb="37" eb="39">
      <t>コンゴ</t>
    </rPh>
    <rPh sb="40" eb="41">
      <t>ヒ</t>
    </rPh>
    <rPh sb="42" eb="43">
      <t>ツヅ</t>
    </rPh>
    <rPh sb="45" eb="47">
      <t>ジギョウ</t>
    </rPh>
    <rPh sb="47" eb="49">
      <t>セイカ</t>
    </rPh>
    <rPh sb="50" eb="51">
      <t>フ</t>
    </rPh>
    <rPh sb="54" eb="57">
      <t>ダイキボ</t>
    </rPh>
    <rPh sb="57" eb="59">
      <t>ジシン</t>
    </rPh>
    <rPh sb="59" eb="61">
      <t>ハッセイ</t>
    </rPh>
    <rPh sb="61" eb="62">
      <t>ジ</t>
    </rPh>
    <rPh sb="63" eb="65">
      <t>ドシャ</t>
    </rPh>
    <rPh sb="65" eb="67">
      <t>サイガイ</t>
    </rPh>
    <rPh sb="68" eb="69">
      <t>タイ</t>
    </rPh>
    <rPh sb="71" eb="73">
      <t>ケイカイ</t>
    </rPh>
    <rPh sb="73" eb="75">
      <t>タイセイ</t>
    </rPh>
    <rPh sb="76" eb="78">
      <t>キョウカ</t>
    </rPh>
    <phoneticPr fontId="5"/>
  </si>
  <si>
    <t>課長　三上　幸三</t>
    <rPh sb="0" eb="2">
      <t>カチョウ</t>
    </rPh>
    <rPh sb="3" eb="5">
      <t>ミカミ</t>
    </rPh>
    <rPh sb="6" eb="8">
      <t>コウゾウ</t>
    </rPh>
    <phoneticPr fontId="5"/>
  </si>
  <si>
    <t>企画競争の応募者が１者とならないよう、今後同種の事業を実施する際には、事業の効率的執行に努める。また、本事業の成果を踏まえて、今後も引き続き、土砂災害に対する警戒態勢の強化に努める。</t>
    <rPh sb="19" eb="21">
      <t>コンゴ</t>
    </rPh>
    <rPh sb="21" eb="23">
      <t>ドウシュ</t>
    </rPh>
    <rPh sb="24" eb="26">
      <t>ジギョウ</t>
    </rPh>
    <rPh sb="27" eb="29">
      <t>ジッシ</t>
    </rPh>
    <rPh sb="31" eb="32">
      <t>サイ</t>
    </rPh>
    <rPh sb="51" eb="52">
      <t>ホン</t>
    </rPh>
    <rPh sb="52" eb="54">
      <t>ジギョウ</t>
    </rPh>
    <rPh sb="55" eb="57">
      <t>セイカ</t>
    </rPh>
    <rPh sb="58" eb="59">
      <t>フ</t>
    </rPh>
    <rPh sb="84" eb="86">
      <t>キョウカ</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</si>
</sst>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64435</xdr:colOff>
      <xdr:row>742</xdr:row>
      <xdr:rowOff>4484</xdr:rowOff>
    </xdr:from>
    <xdr:to>
      <xdr:col>18</xdr:col>
      <xdr:colOff>203031</xdr:colOff>
      <xdr:row>744</xdr:row>
      <xdr:rowOff>192465</xdr:rowOff>
    </xdr:to>
    <xdr:sp macro="" textlink="">
      <xdr:nvSpPr>
        <xdr:cNvPr id="3" name="テキスト ボックス 2"/>
        <xdr:cNvSpPr txBox="1"/>
      </xdr:nvSpPr>
      <xdr:spPr>
        <a:xfrm>
          <a:off x="2309614" y="42717305"/>
          <a:ext cx="1567346" cy="895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１０百万円</a:t>
          </a:r>
        </a:p>
      </xdr:txBody>
    </xdr:sp>
    <xdr:clientData/>
  </xdr:twoCellAnchor>
  <xdr:twoCellAnchor>
    <xdr:from>
      <xdr:col>29</xdr:col>
      <xdr:colOff>157008</xdr:colOff>
      <xdr:row>742</xdr:row>
      <xdr:rowOff>0</xdr:rowOff>
    </xdr:from>
    <xdr:to>
      <xdr:col>37</xdr:col>
      <xdr:colOff>99291</xdr:colOff>
      <xdr:row>744</xdr:row>
      <xdr:rowOff>192464</xdr:rowOff>
    </xdr:to>
    <xdr:sp macro="" textlink="">
      <xdr:nvSpPr>
        <xdr:cNvPr id="4" name="テキスト ボックス 3"/>
        <xdr:cNvSpPr txBox="1"/>
      </xdr:nvSpPr>
      <xdr:spPr>
        <a:xfrm>
          <a:off x="6076115" y="42712821"/>
          <a:ext cx="1575140" cy="900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en-US" altLang="ja-JP" sz="1100"/>
            <a:t>0.3</a:t>
          </a:r>
          <a:r>
            <a:rPr kumimoji="1" lang="ja-JP" altLang="en-US" sz="1100"/>
            <a:t>百万円</a:t>
          </a:r>
        </a:p>
      </xdr:txBody>
    </xdr:sp>
    <xdr:clientData/>
  </xdr:twoCellAnchor>
  <xdr:twoCellAnchor>
    <xdr:from>
      <xdr:col>11</xdr:col>
      <xdr:colOff>53227</xdr:colOff>
      <xdr:row>751</xdr:row>
      <xdr:rowOff>254251</xdr:rowOff>
    </xdr:from>
    <xdr:to>
      <xdr:col>18</xdr:col>
      <xdr:colOff>203030</xdr:colOff>
      <xdr:row>753</xdr:row>
      <xdr:rowOff>150881</xdr:rowOff>
    </xdr:to>
    <xdr:sp macro="" textlink="">
      <xdr:nvSpPr>
        <xdr:cNvPr id="5" name="テキスト ボックス 4"/>
        <xdr:cNvSpPr txBox="1"/>
      </xdr:nvSpPr>
      <xdr:spPr>
        <a:xfrm>
          <a:off x="2298406" y="46151144"/>
          <a:ext cx="1578553" cy="604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Ａ．一般財団法人</a:t>
          </a:r>
          <a:endParaRPr kumimoji="1" lang="en-US" altLang="ja-JP" sz="1100"/>
        </a:p>
        <a:p>
          <a:pPr algn="ctr"/>
          <a:r>
            <a:rPr kumimoji="1" lang="en-US" altLang="ja-JP" sz="1100"/>
            <a:t>9.4</a:t>
          </a:r>
          <a:r>
            <a:rPr kumimoji="1" lang="ja-JP" altLang="en-US" sz="1100"/>
            <a:t>百万円</a:t>
          </a:r>
          <a:endParaRPr kumimoji="1" lang="en-US" altLang="ja-JP" sz="1100"/>
        </a:p>
      </xdr:txBody>
    </xdr:sp>
    <xdr:clientData/>
  </xdr:twoCellAnchor>
  <xdr:twoCellAnchor>
    <xdr:from>
      <xdr:col>18</xdr:col>
      <xdr:colOff>203031</xdr:colOff>
      <xdr:row>743</xdr:row>
      <xdr:rowOff>96233</xdr:rowOff>
    </xdr:from>
    <xdr:to>
      <xdr:col>29</xdr:col>
      <xdr:colOff>157008</xdr:colOff>
      <xdr:row>743</xdr:row>
      <xdr:rowOff>98475</xdr:rowOff>
    </xdr:to>
    <xdr:cxnSp macro="">
      <xdr:nvCxnSpPr>
        <xdr:cNvPr id="6" name="直線コネクタ 5"/>
        <xdr:cNvCxnSpPr>
          <a:stCxn id="3" idx="3"/>
          <a:endCxn id="4" idx="1"/>
        </xdr:cNvCxnSpPr>
      </xdr:nvCxnSpPr>
      <xdr:spPr>
        <a:xfrm flipV="1">
          <a:off x="3876960" y="43162840"/>
          <a:ext cx="2199155"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29973</xdr:colOff>
      <xdr:row>748</xdr:row>
      <xdr:rowOff>120195</xdr:rowOff>
    </xdr:from>
    <xdr:to>
      <xdr:col>15</xdr:col>
      <xdr:colOff>29973</xdr:colOff>
      <xdr:row>751</xdr:row>
      <xdr:rowOff>254251</xdr:rowOff>
    </xdr:to>
    <xdr:cxnSp macro="">
      <xdr:nvCxnSpPr>
        <xdr:cNvPr id="7" name="直線コネクタ 6"/>
        <xdr:cNvCxnSpPr>
          <a:endCxn id="5" idx="0"/>
        </xdr:cNvCxnSpPr>
      </xdr:nvCxnSpPr>
      <xdr:spPr>
        <a:xfrm>
          <a:off x="3091580" y="44955731"/>
          <a:ext cx="0" cy="1195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121227</xdr:colOff>
      <xdr:row>744</xdr:row>
      <xdr:rowOff>226083</xdr:rowOff>
    </xdr:from>
    <xdr:to>
      <xdr:col>19</xdr:col>
      <xdr:colOff>86591</xdr:colOff>
      <xdr:row>748</xdr:row>
      <xdr:rowOff>142607</xdr:rowOff>
    </xdr:to>
    <xdr:sp macro="" textlink="">
      <xdr:nvSpPr>
        <xdr:cNvPr id="8" name="テキスト ボックス 7"/>
        <xdr:cNvSpPr txBox="1"/>
      </xdr:nvSpPr>
      <xdr:spPr>
        <a:xfrm>
          <a:off x="2407227" y="43486901"/>
          <a:ext cx="1627909" cy="1301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11</xdr:col>
      <xdr:colOff>51954</xdr:colOff>
      <xdr:row>744</xdr:row>
      <xdr:rowOff>311727</xdr:rowOff>
    </xdr:from>
    <xdr:to>
      <xdr:col>19</xdr:col>
      <xdr:colOff>85011</xdr:colOff>
      <xdr:row>748</xdr:row>
      <xdr:rowOff>61276</xdr:rowOff>
    </xdr:to>
    <xdr:sp macro="" textlink="">
      <xdr:nvSpPr>
        <xdr:cNvPr id="9" name="大かっこ 8"/>
        <xdr:cNvSpPr/>
      </xdr:nvSpPr>
      <xdr:spPr>
        <a:xfrm>
          <a:off x="2337954" y="43572545"/>
          <a:ext cx="1695602" cy="1135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133</v>
      </c>
      <c r="AT2" s="206"/>
      <c r="AU2" s="206"/>
      <c r="AV2" s="43" t="str">
        <f>IF(AW2="", "", "-")</f>
        <v/>
      </c>
      <c r="AW2" s="383"/>
      <c r="AX2" s="383"/>
    </row>
    <row r="3" spans="1:50" ht="21" customHeight="1" thickBot="1">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c r="A4" s="709" t="s">
        <v>25</v>
      </c>
      <c r="B4" s="710"/>
      <c r="C4" s="710"/>
      <c r="D4" s="710"/>
      <c r="E4" s="710"/>
      <c r="F4" s="710"/>
      <c r="G4" s="685" t="s">
        <v>520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66</v>
      </c>
      <c r="B5" s="696"/>
      <c r="C5" s="696"/>
      <c r="D5" s="696"/>
      <c r="E5" s="696"/>
      <c r="F5" s="697"/>
      <c r="G5" s="544" t="s">
        <v>76</v>
      </c>
      <c r="H5" s="545"/>
      <c r="I5" s="545"/>
      <c r="J5" s="545"/>
      <c r="K5" s="545"/>
      <c r="L5" s="545"/>
      <c r="M5" s="546" t="s">
        <v>65</v>
      </c>
      <c r="N5" s="547"/>
      <c r="O5" s="547"/>
      <c r="P5" s="547"/>
      <c r="Q5" s="547"/>
      <c r="R5" s="548"/>
      <c r="S5" s="549" t="s">
        <v>78</v>
      </c>
      <c r="T5" s="545"/>
      <c r="U5" s="545"/>
      <c r="V5" s="545"/>
      <c r="W5" s="545"/>
      <c r="X5" s="550"/>
      <c r="Y5" s="701" t="s">
        <v>3</v>
      </c>
      <c r="Z5" s="702"/>
      <c r="AA5" s="702"/>
      <c r="AB5" s="702"/>
      <c r="AC5" s="702"/>
      <c r="AD5" s="703"/>
      <c r="AE5" s="704" t="s">
        <v>483</v>
      </c>
      <c r="AF5" s="704"/>
      <c r="AG5" s="704"/>
      <c r="AH5" s="704"/>
      <c r="AI5" s="704"/>
      <c r="AJ5" s="704"/>
      <c r="AK5" s="704"/>
      <c r="AL5" s="704"/>
      <c r="AM5" s="704"/>
      <c r="AN5" s="704"/>
      <c r="AO5" s="704"/>
      <c r="AP5" s="705"/>
      <c r="AQ5" s="706" t="s">
        <v>525</v>
      </c>
      <c r="AR5" s="707"/>
      <c r="AS5" s="707"/>
      <c r="AT5" s="707"/>
      <c r="AU5" s="707"/>
      <c r="AV5" s="707"/>
      <c r="AW5" s="707"/>
      <c r="AX5" s="708"/>
    </row>
    <row r="6" spans="1:50" ht="39" customHeight="1">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13" t="s">
        <v>22</v>
      </c>
      <c r="B7" s="814"/>
      <c r="C7" s="814"/>
      <c r="D7" s="814"/>
      <c r="E7" s="814"/>
      <c r="F7" s="815"/>
      <c r="G7" s="816" t="s">
        <v>485</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3" t="s">
        <v>330</v>
      </c>
      <c r="B8" s="814"/>
      <c r="C8" s="814"/>
      <c r="D8" s="814"/>
      <c r="E8" s="814"/>
      <c r="F8" s="815"/>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67.5" customHeight="1">
      <c r="A9" s="131" t="s">
        <v>23</v>
      </c>
      <c r="B9" s="132"/>
      <c r="C9" s="132"/>
      <c r="D9" s="132"/>
      <c r="E9" s="132"/>
      <c r="F9" s="132"/>
      <c r="G9" s="558" t="s">
        <v>515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6" t="s">
        <v>29</v>
      </c>
      <c r="B10" s="727"/>
      <c r="C10" s="727"/>
      <c r="D10" s="727"/>
      <c r="E10" s="727"/>
      <c r="F10" s="727"/>
      <c r="G10" s="658" t="s">
        <v>516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c r="A13" s="128"/>
      <c r="B13" s="129"/>
      <c r="C13" s="129"/>
      <c r="D13" s="129"/>
      <c r="E13" s="129"/>
      <c r="F13" s="130"/>
      <c r="G13" s="729" t="s">
        <v>6</v>
      </c>
      <c r="H13" s="730"/>
      <c r="I13" s="621" t="s">
        <v>7</v>
      </c>
      <c r="J13" s="622"/>
      <c r="K13" s="622"/>
      <c r="L13" s="622"/>
      <c r="M13" s="622"/>
      <c r="N13" s="622"/>
      <c r="O13" s="623"/>
      <c r="P13" s="94"/>
      <c r="Q13" s="95"/>
      <c r="R13" s="95"/>
      <c r="S13" s="95"/>
      <c r="T13" s="95"/>
      <c r="U13" s="95"/>
      <c r="V13" s="96"/>
      <c r="W13" s="94">
        <v>14</v>
      </c>
      <c r="X13" s="95"/>
      <c r="Y13" s="95"/>
      <c r="Z13" s="95"/>
      <c r="AA13" s="95"/>
      <c r="AB13" s="95"/>
      <c r="AC13" s="96"/>
      <c r="AD13" s="94">
        <v>10</v>
      </c>
      <c r="AE13" s="95"/>
      <c r="AF13" s="95"/>
      <c r="AG13" s="95"/>
      <c r="AH13" s="95"/>
      <c r="AI13" s="95"/>
      <c r="AJ13" s="96"/>
      <c r="AK13" s="94">
        <v>0</v>
      </c>
      <c r="AL13" s="95"/>
      <c r="AM13" s="95"/>
      <c r="AN13" s="95"/>
      <c r="AO13" s="95"/>
      <c r="AP13" s="95"/>
      <c r="AQ13" s="96"/>
      <c r="AR13" s="91">
        <v>0</v>
      </c>
      <c r="AS13" s="92"/>
      <c r="AT13" s="92"/>
      <c r="AU13" s="92"/>
      <c r="AV13" s="92"/>
      <c r="AW13" s="92"/>
      <c r="AX13" s="380"/>
    </row>
    <row r="14" spans="1:50" ht="21" customHeight="1">
      <c r="A14" s="128"/>
      <c r="B14" s="129"/>
      <c r="C14" s="129"/>
      <c r="D14" s="129"/>
      <c r="E14" s="129"/>
      <c r="F14" s="130"/>
      <c r="G14" s="731"/>
      <c r="H14" s="732"/>
      <c r="I14" s="561" t="s">
        <v>8</v>
      </c>
      <c r="J14" s="615"/>
      <c r="K14" s="615"/>
      <c r="L14" s="615"/>
      <c r="M14" s="615"/>
      <c r="N14" s="615"/>
      <c r="O14" s="616"/>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1"/>
      <c r="H15" s="732"/>
      <c r="I15" s="561" t="s">
        <v>50</v>
      </c>
      <c r="J15" s="562"/>
      <c r="K15" s="562"/>
      <c r="L15" s="562"/>
      <c r="M15" s="562"/>
      <c r="N15" s="562"/>
      <c r="O15" s="563"/>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1"/>
      <c r="H16" s="732"/>
      <c r="I16" s="561" t="s">
        <v>51</v>
      </c>
      <c r="J16" s="562"/>
      <c r="K16" s="562"/>
      <c r="L16" s="562"/>
      <c r="M16" s="562"/>
      <c r="N16" s="562"/>
      <c r="O16" s="56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481</v>
      </c>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1"/>
      <c r="H17" s="732"/>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3"/>
      <c r="H18" s="734"/>
      <c r="I18" s="721" t="s">
        <v>20</v>
      </c>
      <c r="J18" s="722"/>
      <c r="K18" s="722"/>
      <c r="L18" s="722"/>
      <c r="M18" s="722"/>
      <c r="N18" s="722"/>
      <c r="O18" s="723"/>
      <c r="P18" s="100">
        <f>SUM(P13:V17)</f>
        <v>0</v>
      </c>
      <c r="Q18" s="101"/>
      <c r="R18" s="101"/>
      <c r="S18" s="101"/>
      <c r="T18" s="101"/>
      <c r="U18" s="101"/>
      <c r="V18" s="102"/>
      <c r="W18" s="100">
        <f>SUM(W13:AC17)</f>
        <v>14</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c r="Q19" s="95"/>
      <c r="R19" s="95"/>
      <c r="S19" s="95"/>
      <c r="T19" s="95"/>
      <c r="U19" s="95"/>
      <c r="V19" s="96"/>
      <c r="W19" s="94">
        <v>13</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0.9285714285714286</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f t="shared" ref="W21" si="2">IF(W19=0, "-", SUM(W19)/SUM(W13,W14))</f>
        <v>0.9285714285714286</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33" customHeight="1">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08" t="s">
        <v>14</v>
      </c>
      <c r="AC32" s="508"/>
      <c r="AD32" s="508"/>
      <c r="AE32" s="350" t="s">
        <v>481</v>
      </c>
      <c r="AF32" s="351"/>
      <c r="AG32" s="351"/>
      <c r="AH32" s="351"/>
      <c r="AI32" s="350" t="s">
        <v>481</v>
      </c>
      <c r="AJ32" s="351"/>
      <c r="AK32" s="351"/>
      <c r="AL32" s="351"/>
      <c r="AM32" s="350">
        <v>100</v>
      </c>
      <c r="AN32" s="351"/>
      <c r="AO32" s="351"/>
      <c r="AP32" s="351"/>
      <c r="AQ32" s="97" t="s">
        <v>481</v>
      </c>
      <c r="AR32" s="98"/>
      <c r="AS32" s="98"/>
      <c r="AT32" s="99"/>
      <c r="AU32" s="351" t="s">
        <v>481</v>
      </c>
      <c r="AV32" s="351"/>
      <c r="AW32" s="351"/>
      <c r="AX32" s="353"/>
    </row>
    <row r="33" spans="1:50" ht="33"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t="s">
        <v>481</v>
      </c>
      <c r="AF33" s="351"/>
      <c r="AG33" s="351"/>
      <c r="AH33" s="351"/>
      <c r="AI33" s="350" t="s">
        <v>481</v>
      </c>
      <c r="AJ33" s="351"/>
      <c r="AK33" s="351"/>
      <c r="AL33" s="351"/>
      <c r="AM33" s="350">
        <v>100</v>
      </c>
      <c r="AN33" s="351"/>
      <c r="AO33" s="351"/>
      <c r="AP33" s="351"/>
      <c r="AQ33" s="97" t="s">
        <v>481</v>
      </c>
      <c r="AR33" s="98"/>
      <c r="AS33" s="98"/>
      <c r="AT33" s="99"/>
      <c r="AU33" s="351" t="s">
        <v>481</v>
      </c>
      <c r="AV33" s="351"/>
      <c r="AW33" s="351"/>
      <c r="AX33" s="353"/>
    </row>
    <row r="34" spans="1:50" ht="33"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481</v>
      </c>
      <c r="AF34" s="351"/>
      <c r="AG34" s="351"/>
      <c r="AH34" s="351"/>
      <c r="AI34" s="350" t="s">
        <v>481</v>
      </c>
      <c r="AJ34" s="351"/>
      <c r="AK34" s="351"/>
      <c r="AL34" s="351"/>
      <c r="AM34" s="350">
        <v>100</v>
      </c>
      <c r="AN34" s="351"/>
      <c r="AO34" s="351"/>
      <c r="AP34" s="351"/>
      <c r="AQ34" s="97" t="s">
        <v>481</v>
      </c>
      <c r="AR34" s="98"/>
      <c r="AS34" s="98"/>
      <c r="AT34" s="99"/>
      <c r="AU34" s="351" t="s">
        <v>481</v>
      </c>
      <c r="AV34" s="351"/>
      <c r="AW34" s="351"/>
      <c r="AX34" s="353"/>
    </row>
    <row r="35" spans="1:50" ht="23.25" customHeight="1">
      <c r="A35" s="884" t="s">
        <v>424</v>
      </c>
      <c r="B35" s="885"/>
      <c r="C35" s="885"/>
      <c r="D35" s="885"/>
      <c r="E35" s="885"/>
      <c r="F35" s="886"/>
      <c r="G35" s="890" t="s">
        <v>517</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6"/>
      <c r="AC40" s="666"/>
      <c r="AD40" s="66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6"/>
      <c r="AC47" s="666"/>
      <c r="AD47" s="66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6"/>
      <c r="AC54" s="666"/>
      <c r="AD54" s="66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6"/>
      <c r="AC61" s="666"/>
      <c r="AD61" s="66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666"/>
      <c r="AC88" s="666"/>
      <c r="AD88" s="66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666"/>
      <c r="AC93" s="666"/>
      <c r="AD93" s="66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c r="A101" s="477"/>
      <c r="B101" s="478"/>
      <c r="C101" s="478"/>
      <c r="D101" s="478"/>
      <c r="E101" s="478"/>
      <c r="F101" s="479"/>
      <c r="G101" s="147" t="s">
        <v>511</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7" t="s">
        <v>510</v>
      </c>
      <c r="AC101" s="537"/>
      <c r="AD101" s="537"/>
      <c r="AE101" s="350"/>
      <c r="AF101" s="351"/>
      <c r="AG101" s="351"/>
      <c r="AH101" s="352"/>
      <c r="AI101" s="350"/>
      <c r="AJ101" s="351"/>
      <c r="AK101" s="351"/>
      <c r="AL101" s="352"/>
      <c r="AM101" s="350">
        <v>1</v>
      </c>
      <c r="AN101" s="351"/>
      <c r="AO101" s="351"/>
      <c r="AP101" s="352"/>
      <c r="AQ101" s="350"/>
      <c r="AR101" s="351"/>
      <c r="AS101" s="351"/>
      <c r="AT101" s="352"/>
      <c r="AU101" s="350"/>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510</v>
      </c>
      <c r="AC102" s="537"/>
      <c r="AD102" s="537"/>
      <c r="AE102" s="344"/>
      <c r="AF102" s="344"/>
      <c r="AG102" s="344"/>
      <c r="AH102" s="344"/>
      <c r="AI102" s="344"/>
      <c r="AJ102" s="344"/>
      <c r="AK102" s="344"/>
      <c r="AL102" s="344"/>
      <c r="AM102" s="344">
        <v>1</v>
      </c>
      <c r="AN102" s="344"/>
      <c r="AO102" s="344"/>
      <c r="AP102" s="344"/>
      <c r="AQ102" s="801"/>
      <c r="AR102" s="802"/>
      <c r="AS102" s="802"/>
      <c r="AT102" s="803"/>
      <c r="AU102" s="801"/>
      <c r="AV102" s="802"/>
      <c r="AW102" s="802"/>
      <c r="AX102" s="803"/>
    </row>
    <row r="103" spans="1:60" ht="31.5" hidden="1" customHeight="1">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c r="A116" s="278"/>
      <c r="B116" s="279"/>
      <c r="C116" s="279"/>
      <c r="D116" s="279"/>
      <c r="E116" s="279"/>
      <c r="F116" s="280"/>
      <c r="G116" s="337" t="s">
        <v>489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c r="AC116" s="287"/>
      <c r="AD116" s="288"/>
      <c r="AE116" s="344"/>
      <c r="AF116" s="344"/>
      <c r="AG116" s="344"/>
      <c r="AH116" s="344"/>
      <c r="AI116" s="344"/>
      <c r="AJ116" s="344"/>
      <c r="AK116" s="344"/>
      <c r="AL116" s="344"/>
      <c r="AM116" s="344">
        <v>10</v>
      </c>
      <c r="AN116" s="344"/>
      <c r="AO116" s="344"/>
      <c r="AP116" s="344"/>
      <c r="AQ116" s="350"/>
      <c r="AR116" s="351"/>
      <c r="AS116" s="351"/>
      <c r="AT116" s="351"/>
      <c r="AU116" s="351"/>
      <c r="AV116" s="351"/>
      <c r="AW116" s="351"/>
      <c r="AX116" s="353"/>
    </row>
    <row r="117" spans="1:50" ht="46.5"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c r="AC117" s="328"/>
      <c r="AD117" s="329"/>
      <c r="AE117" s="292"/>
      <c r="AF117" s="292"/>
      <c r="AG117" s="292"/>
      <c r="AH117" s="292"/>
      <c r="AI117" s="292"/>
      <c r="AJ117" s="292"/>
      <c r="AK117" s="292"/>
      <c r="AL117" s="292"/>
      <c r="AM117" s="292" t="s">
        <v>508</v>
      </c>
      <c r="AN117" s="292"/>
      <c r="AO117" s="292"/>
      <c r="AP117" s="292"/>
      <c r="AQ117" s="292"/>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0" t="s">
        <v>476</v>
      </c>
      <c r="B130" s="978"/>
      <c r="C130" s="977" t="s">
        <v>310</v>
      </c>
      <c r="D130" s="978"/>
      <c r="E130" s="294" t="s">
        <v>339</v>
      </c>
      <c r="F130" s="295"/>
      <c r="G130" s="296" t="s">
        <v>490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1"/>
      <c r="B131" s="238"/>
      <c r="C131" s="237"/>
      <c r="D131" s="238"/>
      <c r="E131" s="224" t="s">
        <v>338</v>
      </c>
      <c r="F131" s="225"/>
      <c r="G131" s="221" t="s">
        <v>491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c r="A134" s="981"/>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1"/>
      <c r="B188" s="238"/>
      <c r="C188" s="237"/>
      <c r="D188" s="238"/>
      <c r="E188" s="146" t="s">
        <v>492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c r="A430" s="981"/>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6.25" customHeight="1">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484</v>
      </c>
      <c r="AE702" s="883"/>
      <c r="AF702" s="883"/>
      <c r="AG702" s="872" t="s">
        <v>493</v>
      </c>
      <c r="AH702" s="873"/>
      <c r="AI702" s="873"/>
      <c r="AJ702" s="873"/>
      <c r="AK702" s="873"/>
      <c r="AL702" s="873"/>
      <c r="AM702" s="873"/>
      <c r="AN702" s="873"/>
      <c r="AO702" s="873"/>
      <c r="AP702" s="873"/>
      <c r="AQ702" s="873"/>
      <c r="AR702" s="873"/>
      <c r="AS702" s="873"/>
      <c r="AT702" s="873"/>
      <c r="AU702" s="873"/>
      <c r="AV702" s="873"/>
      <c r="AW702" s="873"/>
      <c r="AX702" s="874"/>
    </row>
    <row r="703" spans="1:50" ht="60"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494</v>
      </c>
      <c r="AH703" s="651"/>
      <c r="AI703" s="651"/>
      <c r="AJ703" s="651"/>
      <c r="AK703" s="651"/>
      <c r="AL703" s="651"/>
      <c r="AM703" s="651"/>
      <c r="AN703" s="651"/>
      <c r="AO703" s="651"/>
      <c r="AP703" s="651"/>
      <c r="AQ703" s="651"/>
      <c r="AR703" s="651"/>
      <c r="AS703" s="651"/>
      <c r="AT703" s="651"/>
      <c r="AU703" s="651"/>
      <c r="AV703" s="651"/>
      <c r="AW703" s="651"/>
      <c r="AX703" s="652"/>
    </row>
    <row r="704" spans="1:50" ht="56.25"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495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484</v>
      </c>
      <c r="AE705" s="720"/>
      <c r="AF705" s="720"/>
      <c r="AG705" s="146" t="s">
        <v>496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7"/>
      <c r="C706" s="600"/>
      <c r="D706" s="601"/>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497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7"/>
      <c r="C707" s="602"/>
      <c r="D707" s="603"/>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9" t="s">
        <v>497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2.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498</v>
      </c>
      <c r="AH708" s="513"/>
      <c r="AI708" s="513"/>
      <c r="AJ708" s="513"/>
      <c r="AK708" s="513"/>
      <c r="AL708" s="513"/>
      <c r="AM708" s="513"/>
      <c r="AN708" s="513"/>
      <c r="AO708" s="513"/>
      <c r="AP708" s="513"/>
      <c r="AQ708" s="513"/>
      <c r="AR708" s="513"/>
      <c r="AS708" s="513"/>
      <c r="AT708" s="513"/>
      <c r="AU708" s="513"/>
      <c r="AV708" s="513"/>
      <c r="AW708" s="513"/>
      <c r="AX708" s="514"/>
    </row>
    <row r="709" spans="1:50" ht="32.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499</v>
      </c>
      <c r="AH709" s="651"/>
      <c r="AI709" s="651"/>
      <c r="AJ709" s="651"/>
      <c r="AK709" s="651"/>
      <c r="AL709" s="651"/>
      <c r="AM709" s="651"/>
      <c r="AN709" s="651"/>
      <c r="AO709" s="651"/>
      <c r="AP709" s="651"/>
      <c r="AQ709" s="651"/>
      <c r="AR709" s="651"/>
      <c r="AS709" s="651"/>
      <c r="AT709" s="651"/>
      <c r="AU709" s="651"/>
      <c r="AV709" s="651"/>
      <c r="AW709" s="651"/>
      <c r="AX709" s="652"/>
    </row>
    <row r="710" spans="1:50" ht="32.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501</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2.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500</v>
      </c>
      <c r="AH711" s="651"/>
      <c r="AI711" s="651"/>
      <c r="AJ711" s="651"/>
      <c r="AK711" s="651"/>
      <c r="AL711" s="651"/>
      <c r="AM711" s="651"/>
      <c r="AN711" s="651"/>
      <c r="AO711" s="651"/>
      <c r="AP711" s="651"/>
      <c r="AQ711" s="651"/>
      <c r="AR711" s="651"/>
      <c r="AS711" s="651"/>
      <c r="AT711" s="651"/>
      <c r="AU711" s="651"/>
      <c r="AV711" s="651"/>
      <c r="AW711" s="651"/>
      <c r="AX711" s="652"/>
    </row>
    <row r="712" spans="1:50" ht="32.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501</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32.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501</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2.25" customHeight="1">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484</v>
      </c>
      <c r="AE714" s="578"/>
      <c r="AF714" s="579"/>
      <c r="AG714" s="676" t="s">
        <v>509</v>
      </c>
      <c r="AH714" s="677"/>
      <c r="AI714" s="677"/>
      <c r="AJ714" s="677"/>
      <c r="AK714" s="677"/>
      <c r="AL714" s="677"/>
      <c r="AM714" s="677"/>
      <c r="AN714" s="677"/>
      <c r="AO714" s="677"/>
      <c r="AP714" s="677"/>
      <c r="AQ714" s="677"/>
      <c r="AR714" s="677"/>
      <c r="AS714" s="677"/>
      <c r="AT714" s="677"/>
      <c r="AU714" s="677"/>
      <c r="AV714" s="677"/>
      <c r="AW714" s="677"/>
      <c r="AX714" s="678"/>
    </row>
    <row r="715" spans="1:50" ht="39.950000000000003"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4"/>
      <c r="AG715" s="512" t="s">
        <v>512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484</v>
      </c>
      <c r="AE716" s="746"/>
      <c r="AF716" s="746"/>
      <c r="AG716" s="650" t="s">
        <v>502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501</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501</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4" t="s">
        <v>503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c r="A727" s="609"/>
      <c r="B727" s="610"/>
      <c r="C727" s="682" t="s">
        <v>56</v>
      </c>
      <c r="D727" s="683"/>
      <c r="E727" s="683"/>
      <c r="F727" s="684"/>
      <c r="G727" s="782" t="s">
        <v>504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c r="A729" s="752" t="s">
        <v>522</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t="s">
        <v>523</v>
      </c>
      <c r="B731" s="605"/>
      <c r="C731" s="605"/>
      <c r="D731" s="605"/>
      <c r="E731" s="606"/>
      <c r="F731" s="667" t="s">
        <v>524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6" t="s">
        <v>426</v>
      </c>
      <c r="B733" s="737"/>
      <c r="C733" s="737"/>
      <c r="D733" s="737"/>
      <c r="E733" s="738"/>
      <c r="F733" s="753" t="s">
        <v>526</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t="s">
        <v>518</v>
      </c>
      <c r="AF738" s="108"/>
      <c r="AG738" s="108"/>
      <c r="AH738" s="108"/>
      <c r="AI738" s="108"/>
      <c r="AJ738" s="108"/>
      <c r="AK738" s="108"/>
      <c r="AL738" s="108"/>
      <c r="AM738" s="108"/>
      <c r="AN738" s="87" t="s">
        <v>452</v>
      </c>
      <c r="AO738" s="87"/>
      <c r="AP738" s="87"/>
      <c r="AQ738" s="87"/>
      <c r="AR738" s="88" t="s">
        <v>519</v>
      </c>
      <c r="AS738" s="89"/>
      <c r="AT738" s="89"/>
      <c r="AU738" s="89"/>
      <c r="AV738" s="89"/>
      <c r="AW738" s="89"/>
      <c r="AX738" s="90"/>
    </row>
    <row r="739" spans="1:52" ht="24.75" customHeight="1" thickBot="1">
      <c r="A739" s="112" t="s">
        <v>448</v>
      </c>
      <c r="B739" s="113"/>
      <c r="C739" s="113"/>
      <c r="D739" s="114"/>
      <c r="E739" s="115" t="s">
        <v>480</v>
      </c>
      <c r="F739" s="103"/>
      <c r="G739" s="103"/>
      <c r="H739" s="79" t="str">
        <f>IF(E739="", "", "(")</f>
        <v>(</v>
      </c>
      <c r="I739" s="103" t="s">
        <v>387</v>
      </c>
      <c r="J739" s="103"/>
      <c r="K739" s="79" t="str">
        <f>IF(OR(I739="　", I739=""), "", "-")</f>
        <v/>
      </c>
      <c r="L739" s="104">
        <v>143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t="s">
        <v>521</v>
      </c>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thickBo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7" t="s">
        <v>430</v>
      </c>
      <c r="B779" s="748"/>
      <c r="C779" s="748"/>
      <c r="D779" s="748"/>
      <c r="E779" s="748"/>
      <c r="F779" s="749"/>
      <c r="G779" s="425" t="s">
        <v>513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2"/>
      <c r="B781" s="750"/>
      <c r="C781" s="750"/>
      <c r="D781" s="750"/>
      <c r="E781" s="750"/>
      <c r="F781" s="751"/>
      <c r="G781" s="435" t="s">
        <v>514</v>
      </c>
      <c r="H781" s="436"/>
      <c r="I781" s="436"/>
      <c r="J781" s="436"/>
      <c r="K781" s="437"/>
      <c r="L781" s="438" t="s">
        <v>506</v>
      </c>
      <c r="M781" s="439"/>
      <c r="N781" s="439"/>
      <c r="O781" s="439"/>
      <c r="P781" s="439"/>
      <c r="Q781" s="439"/>
      <c r="R781" s="439"/>
      <c r="S781" s="439"/>
      <c r="T781" s="439"/>
      <c r="U781" s="439"/>
      <c r="V781" s="439"/>
      <c r="W781" s="439"/>
      <c r="X781" s="440"/>
      <c r="Y781" s="441">
        <v>9.4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c r="A782" s="542"/>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9.4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3.5" customHeight="1">
      <c r="A837" s="390">
        <v>1</v>
      </c>
      <c r="B837" s="390">
        <v>1</v>
      </c>
      <c r="C837" s="410" t="s">
        <v>507</v>
      </c>
      <c r="D837" s="404"/>
      <c r="E837" s="404"/>
      <c r="F837" s="404"/>
      <c r="G837" s="404"/>
      <c r="H837" s="404"/>
      <c r="I837" s="404"/>
      <c r="J837" s="405">
        <v>3010005018579</v>
      </c>
      <c r="K837" s="406"/>
      <c r="L837" s="406"/>
      <c r="M837" s="406"/>
      <c r="N837" s="406"/>
      <c r="O837" s="406"/>
      <c r="P837" s="303" t="s">
        <v>505</v>
      </c>
      <c r="Q837" s="303"/>
      <c r="R837" s="303"/>
      <c r="S837" s="303"/>
      <c r="T837" s="303"/>
      <c r="U837" s="303"/>
      <c r="V837" s="303"/>
      <c r="W837" s="303"/>
      <c r="X837" s="303"/>
      <c r="Y837" s="304">
        <v>9.4</v>
      </c>
      <c r="Z837" s="305"/>
      <c r="AA837" s="305"/>
      <c r="AB837" s="306"/>
      <c r="AC837" s="314" t="s">
        <v>420</v>
      </c>
      <c r="AD837" s="409"/>
      <c r="AE837" s="409"/>
      <c r="AF837" s="409"/>
      <c r="AG837" s="409"/>
      <c r="AH837" s="407">
        <v>1</v>
      </c>
      <c r="AI837" s="408"/>
      <c r="AJ837" s="408"/>
      <c r="AK837" s="408"/>
      <c r="AL837" s="311">
        <v>99.7</v>
      </c>
      <c r="AM837" s="312"/>
      <c r="AN837" s="312"/>
      <c r="AO837" s="313"/>
      <c r="AP837" s="307"/>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2019-05-29T00:51:13Z</cp:lastPrinted>
  <dcterms:created xsi:type="dcterms:W3CDTF">2012-03-13T00:50:25Z</dcterms:created>
  <dcterms:modified xsi:type="dcterms:W3CDTF">2019-08-28T08:34:17Z</dcterms:modified>
</cp:coreProperties>
</file>