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砂計総務係長\行政部費\H31レビューシート\④レビュー推進チーム所見への対応\担当より\"/>
    </mc:Choice>
  </mc:AlternateContent>
  <bookViews>
    <workbookView xWindow="5580" yWindow="180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<sst xmlns="http://schemas.openxmlformats.org/spreadsheetml/2006/main" count="2079" uniqueCount="527">
  <si>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</si>
  <si>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</si>
  <si>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</si>
  <si>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</si>
  <si>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</si>
  <si>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</si>
  <si>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</si>
  <si>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</si>
  <si>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</si>
  <si>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</si>
  <si>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</si>
  <si>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</si>
  <si>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</si>
  <si>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</si>
  <si>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</si>
  <si>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</si>
  <si>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</si>
  <si>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</si>
  <si>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</si>
  <si>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</si>
  <si>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</si>
  <si>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</si>
  <si>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</si>
  <si>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</si>
  <si>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</si>
  <si>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</si>
  <si>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</si>
  <si>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</si>
  <si>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</si>
  <si>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</si>
  <si>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</si>
  <si>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</si>
  <si>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</si>
  <si>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</si>
  <si>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</si>
  <si>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</si>
  <si>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</si>
  <si>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</si>
  <si>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</si>
  <si>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</si>
  <si>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</si>
  <si>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</si>
  <si>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</si>
  <si>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</si>
  <si>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</si>
  <si>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</si>
  <si>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</si>
  <si>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</si>
  <si>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</si>
  <si>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</si>
  <si>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</si>
  <si>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</si>
  <si>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</si>
  <si>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</si>
  <si>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</si>
  <si>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</si>
  <si>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</si>
  <si>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</si>
  <si>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</si>
  <si>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</si>
  <si>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</si>
  <si>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</si>
  <si>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</si>
  <si>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</si>
  <si>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</si>
  <si>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</si>
  <si>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</si>
  <si>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</si>
  <si>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</si>
  <si>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</si>
  <si>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</si>
  <si>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</si>
  <si>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</si>
  <si>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</si>
  <si>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</si>
  <si>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</si>
  <si>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</si>
  <si>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</si>
  <si>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</si>
  <si>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</si>
  <si>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</si>
  <si>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</si>
  <si>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</si>
  <si>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</si>
  <si>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</si>
  <si>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</si>
  <si>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</si>
  <si>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</si>
  <si>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</si>
  <si>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</si>
  <si>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</si>
  <si>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</si>
  <si>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</si>
  <si>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</si>
  <si>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</si>
  <si>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</si>
  <si>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</si>
  <si>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</si>
  <si>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</si>
  <si>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</si>
  <si>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</si>
  <si>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</si>
  <si>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</si>
  <si>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</si>
  <si>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</si>
  <si>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</si>
  <si>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</si>
  <si>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</si>
  <si>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</si>
  <si>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</si>
  <si>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</si>
  <si>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</si>
  <si>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</si>
  <si>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</si>
  <si>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</si>
  <si>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</si>
  <si>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</si>
  <si>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</si>
  <si>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</si>
  <si>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</si>
  <si>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</si>
  <si>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</si>
  <si>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</si>
  <si>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</si>
  <si>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</si>
  <si>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</si>
  <si>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</si>
  <si>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</si>
  <si>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</si>
  <si>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</si>
  <si>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</si>
  <si>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</si>
  <si>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</si>
  <si>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</si>
  <si>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</si>
  <si>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</si>
  <si>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</si>
  <si>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</si>
  <si>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</si>
  <si>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</si>
  <si>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</si>
  <si>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</si>
  <si>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</si>
  <si>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</si>
  <si>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</si>
  <si>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</si>
  <si>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</si>
  <si>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</si>
  <si>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</si>
  <si>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</si>
  <si>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</si>
  <si>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</si>
  <si>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</si>
  <si>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</si>
  <si>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</si>
  <si>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</si>
  <si>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</si>
  <si>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</si>
  <si>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</si>
  <si>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</si>
  <si>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</si>
  <si>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</si>
  <si>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</si>
  <si>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</si>
  <si>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</si>
  <si>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</si>
  <si>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</si>
  <si>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</si>
  <si>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</si>
  <si>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</si>
  <si>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</si>
  <si>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</si>
  <si>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</si>
  <si>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</si>
  <si>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</si>
  <si>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</si>
  <si>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</si>
  <si>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</si>
  <si>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</si>
  <si>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</si>
  <si>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</si>
  <si>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</si>
  <si>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</si>
  <si>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</si>
  <si>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</si>
  <si>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</si>
  <si>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</si>
  <si>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</si>
  <si>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</si>
  <si>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</si>
  <si>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</si>
  <si>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</si>
  <si>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</si>
  <si>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</si>
  <si>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</si>
  <si>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</si>
  <si>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</si>
  <si>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</si>
  <si>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</si>
  <si>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</si>
  <si>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</si>
  <si>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</si>
  <si>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</si>
  <si>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</si>
  <si>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</si>
  <si>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</si>
  <si>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</si>
  <si>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</si>
  <si>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</si>
  <si>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</si>
  <si>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</si>
  <si>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</si>
  <si>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</si>
  <si>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</si>
  <si>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</si>
  <si>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</si>
  <si>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</si>
  <si>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</si>
  <si>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</si>
  <si>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</si>
  <si>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</si>
  <si>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</si>
  <si>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</si>
  <si>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</si>
  <si>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</si>
  <si>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</si>
  <si>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</si>
  <si>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</si>
  <si>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</si>
  <si>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</si>
  <si>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</si>
  <si>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</si>
  <si>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</si>
  <si>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</si>
  <si>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</si>
  <si>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</si>
  <si>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</si>
  <si>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</si>
  <si>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</si>
  <si>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</si>
  <si>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</si>
  <si>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</si>
  <si>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</si>
  <si>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</si>
  <si>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</si>
  <si>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</si>
  <si>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</si>
  <si>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</si>
  <si>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</si>
  <si>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</si>
  <si>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</si>
  <si>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</si>
  <si>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</si>
  <si>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</si>
  <si>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</si>
  <si>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</si>
  <si>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</si>
  <si>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</si>
  <si>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</si>
  <si>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</si>
  <si>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</si>
  <si>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</si>
  <si>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</si>
  <si>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</si>
  <si>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</si>
  <si>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</si>
  <si>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</si>
  <si>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</si>
  <si>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</si>
  <si>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</si>
  <si>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</si>
  <si>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</si>
  <si>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</si>
  <si>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</si>
  <si>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</si>
  <si>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</si>
  <si>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</si>
  <si>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</si>
  <si>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</si>
  <si>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</si>
  <si>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</si>
  <si>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</si>
  <si>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</si>
  <si>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</si>
  <si>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</si>
  <si>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</si>
  <si>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</si>
  <si>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</si>
  <si>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</si>
  <si>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</si>
  <si>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</si>
  <si>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</si>
  <si>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</si>
  <si>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</si>
  <si>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</si>
  <si>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</si>
  <si>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</si>
  <si>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</si>
  <si>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</si>
  <si>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</si>
  <si>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</si>
  <si>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</si>
  <si>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</si>
  <si>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</si>
  <si>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</si>
  <si>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</si>
  <si>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</si>
  <si>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</si>
  <si>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</si>
  <si>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</si>
  <si>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</si>
  <si>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</si>
  <si>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</si>
  <si>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</si>
  <si>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</si>
  <si>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</si>
  <si>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</si>
  <si>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</si>
  <si>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</si>
  <si>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</si>
  <si>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</si>
  <si>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</si>
  <si>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</si>
  <si>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</si>
  <si>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</si>
  <si>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</si>
  <si>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</si>
  <si>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</si>
  <si>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</si>
  <si>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</si>
  <si>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</si>
  <si>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</si>
  <si>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</si>
  <si>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</si>
  <si>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</si>
  <si>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</si>
  <si>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</si>
  <si>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</si>
  <si>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</si>
  <si>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</si>
  <si>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</si>
  <si>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</si>
  <si>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</si>
  <si>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</si>
  <si>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</si>
  <si>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</si>
  <si>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</si>
  <si>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</si>
  <si>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</si>
  <si>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</si>
  <si>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</si>
  <si>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</si>
  <si>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</si>
  <si>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</si>
  <si>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</si>
  <si>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</si>
  <si>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</si>
  <si>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</si>
  <si>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</si>
  <si>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</si>
  <si>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</si>
  <si>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</si>
  <si>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</si>
  <si>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</si>
  <si>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</si>
  <si>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</si>
  <si>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</si>
  <si>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</si>
  <si>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</si>
  <si>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</si>
  <si>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</si>
  <si>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</si>
  <si>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</si>
  <si>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</si>
  <si>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</si>
  <si>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</si>
  <si>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</si>
  <si>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</si>
  <si>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</si>
  <si>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</si>
  <si>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</si>
  <si>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</si>
  <si>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</si>
  <si>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</si>
  <si>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</si>
  <si>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</si>
  <si>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</si>
  <si>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</si>
  <si>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</si>
  <si>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</si>
  <si>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</si>
  <si>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</si>
  <si>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</si>
  <si>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</si>
  <si>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</si>
  <si>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</si>
  <si>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</si>
  <si>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</si>
  <si>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</si>
  <si>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</si>
  <si>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</si>
  <si>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</si>
  <si>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</si>
  <si>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</si>
  <si>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</si>
  <si>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</si>
  <si>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</si>
  <si>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</si>
  <si>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</si>
  <si>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</si>
  <si>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</si>
  <si>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</si>
  <si>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</si>
  <si>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</si>
  <si>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</si>
  <si>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</si>
  <si>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</si>
  <si>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</si>
  <si>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</si>
  <si>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</si>
  <si>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</si>
  <si>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</si>
  <si>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</si>
  <si>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</si>
  <si>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</si>
  <si>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</si>
  <si>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</si>
  <si>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</si>
  <si>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</si>
  <si>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</si>
  <si>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</si>
  <si>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</si>
  <si>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</si>
  <si>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</si>
  <si>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</si>
  <si>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</si>
  <si>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</si>
  <si>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</si>
  <si>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</si>
  <si>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</si>
  <si>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</si>
  <si>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</si>
  <si>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</si>
  <si>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</si>
  <si>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</si>
  <si>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</si>
  <si>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</si>
  <si>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</si>
  <si>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</si>
  <si>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</si>
  <si>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</si>
  <si>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</si>
  <si>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</si>
  <si>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</si>
  <si>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</si>
  <si>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</si>
  <si>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</si>
  <si>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</si>
  <si>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</si>
  <si>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</si>
  <si>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</si>
  <si>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</si>
  <si>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</si>
  <si>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</si>
  <si>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</si>
  <si>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</si>
  <si>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</si>
  <si>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</si>
  <si>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</si>
  <si>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</si>
  <si>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</si>
  <si>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</si>
  <si>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</si>
  <si>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</si>
  <si>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</si>
  <si>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</si>
  <si>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</si>
  <si>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</si>
  <si>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</si>
  <si>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</si>
  <si>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</si>
  <si>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</si>
  <si>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</si>
  <si>
    <t>砂防計画課</t>
  </si>
  <si>
    <t>○</t>
  </si>
  <si>
    <t>土砂災害警戒区域等における土砂災害防止対策の推進に関する法律　第８条</t>
  </si>
  <si>
    <t>国土強靱化基本計画（平成26年6月3日）</t>
  </si>
  <si>
    <t>大規模地震で甚大な土砂災害が発生した市町村において、警戒避難体制強化の構築</t>
    <rPh sb="6" eb="8">
      <t>ジンダイ</t>
    </rPh>
    <rPh sb="9" eb="11">
      <t>ドシャ</t>
    </rPh>
    <rPh sb="11" eb="13">
      <t>サイガイ</t>
    </rPh>
    <rPh sb="14" eb="16">
      <t>ハッセイ</t>
    </rPh>
    <phoneticPr fontId="5"/>
  </si>
  <si>
    <t>大規模地震による甚大な土砂災害発生後の土砂災害警戒避難体制を強化した市町村数
（警戒避難体制強化市町村／大規模地震による甚大な土砂災害発生市町村）</t>
    <rPh sb="8" eb="10">
      <t>ジンダイ</t>
    </rPh>
    <rPh sb="11" eb="13">
      <t>ドシャ</t>
    </rPh>
    <rPh sb="13" eb="15">
      <t>サイガイ</t>
    </rPh>
    <rPh sb="40" eb="44">
      <t>ケイカイヒナン</t>
    </rPh>
    <rPh sb="44" eb="46">
      <t>タイセイ</t>
    </rPh>
    <rPh sb="46" eb="48">
      <t>キョウカ</t>
    </rPh>
    <rPh sb="48" eb="51">
      <t>シチョウソン</t>
    </rPh>
    <rPh sb="52" eb="55">
      <t>ダイキボ</t>
    </rPh>
    <rPh sb="55" eb="57">
      <t>ジシン</t>
    </rPh>
    <rPh sb="60" eb="62">
      <t>ジンダイ</t>
    </rPh>
    <rPh sb="63" eb="65">
      <t>ドシャ</t>
    </rPh>
    <rPh sb="65" eb="67">
      <t>サイガイ</t>
    </rPh>
    <rPh sb="67" eb="69">
      <t>ハッセイ</t>
    </rPh>
    <rPh sb="69" eb="72">
      <t>シチョウソン</t>
    </rPh>
    <phoneticPr fontId="5"/>
  </si>
  <si>
    <t>執行額／検討項目数　</t>
  </si>
  <si>
    <t>4 水害等災害による被害の軽減</t>
  </si>
  <si>
    <t>12 水害・土砂災害の防止・減災を推進する</t>
  </si>
  <si>
    <t>大規模地震発生後の土砂災害による二次災害防止に向けた自治体の警戒避難に関する取組事例を調査、整理、分析した上で、大規模地震発生後の土砂災害警戒避難体制強化手法を検討することにより、今後、大規模地震の発生が懸念され、地震後の二次災害のリスクを抱えている自治体において効果的な警戒避難体制を構築することができ、土砂災害の防止・減災に寄与する。</t>
  </si>
  <si>
    <t>全国的に土砂災害警戒区域等の指定が急速に進み、警戒避難体制の整備が必要な区域が大幅に増加していることから、今後、早急に効果的な対策を検討する必要があり、優先度は高い。</t>
    <rPh sb="0" eb="3">
      <t>ゼンコクテキ</t>
    </rPh>
    <rPh sb="4" eb="6">
      <t>ドシャ</t>
    </rPh>
    <rPh sb="6" eb="8">
      <t>サイガイ</t>
    </rPh>
    <rPh sb="8" eb="10">
      <t>ケイカイ</t>
    </rPh>
    <rPh sb="10" eb="12">
      <t>クイキ</t>
    </rPh>
    <rPh sb="12" eb="13">
      <t>トウ</t>
    </rPh>
    <rPh sb="14" eb="16">
      <t>シテイ</t>
    </rPh>
    <rPh sb="17" eb="19">
      <t>キュウソク</t>
    </rPh>
    <rPh sb="20" eb="21">
      <t>スス</t>
    </rPh>
    <rPh sb="23" eb="25">
      <t>ケイカイ</t>
    </rPh>
    <rPh sb="25" eb="27">
      <t>ヒナン</t>
    </rPh>
    <rPh sb="27" eb="29">
      <t>タイセイ</t>
    </rPh>
    <rPh sb="30" eb="32">
      <t>セイビ</t>
    </rPh>
    <rPh sb="33" eb="35">
      <t>ヒツヨウ</t>
    </rPh>
    <rPh sb="36" eb="38">
      <t>クイキ</t>
    </rPh>
    <rPh sb="39" eb="41">
      <t>オオハバ</t>
    </rPh>
    <rPh sb="42" eb="44">
      <t>ゾウカ</t>
    </rPh>
    <rPh sb="53" eb="55">
      <t>コンゴ</t>
    </rPh>
    <rPh sb="56" eb="58">
      <t>サッキュウ</t>
    </rPh>
    <rPh sb="59" eb="62">
      <t>コウカテキ</t>
    </rPh>
    <rPh sb="63" eb="65">
      <t>タイサク</t>
    </rPh>
    <rPh sb="66" eb="68">
      <t>ケントウ</t>
    </rPh>
    <rPh sb="70" eb="72">
      <t>ヒツヨウ</t>
    </rPh>
    <rPh sb="76" eb="79">
      <t>ユウセンド</t>
    </rPh>
    <rPh sb="80" eb="81">
      <t>タカ</t>
    </rPh>
    <phoneticPr fontId="5"/>
  </si>
  <si>
    <t>土砂災害対策については、規模や必要とされる技術力に応じて、国、都道府県、市町村が分担して実施している。
災害対応は公益性が高く、国民の生命・財産に直接関わることから民間の自主性にゆだねられる分野ではない。</t>
    <rPh sb="0" eb="4">
      <t>ドシャサイガイ</t>
    </rPh>
    <rPh sb="4" eb="6">
      <t>タイサク</t>
    </rPh>
    <rPh sb="12" eb="14">
      <t>キボ</t>
    </rPh>
    <rPh sb="15" eb="17">
      <t>ヒツヨウ</t>
    </rPh>
    <rPh sb="21" eb="24">
      <t>ギジュツリョク</t>
    </rPh>
    <rPh sb="25" eb="26">
      <t>オウ</t>
    </rPh>
    <rPh sb="29" eb="30">
      <t>クニ</t>
    </rPh>
    <rPh sb="31" eb="35">
      <t>トドウフケン</t>
    </rPh>
    <rPh sb="36" eb="39">
      <t>シチョウソン</t>
    </rPh>
    <rPh sb="40" eb="42">
      <t>ブンタン</t>
    </rPh>
    <rPh sb="44" eb="46">
      <t>ジッシ</t>
    </rPh>
    <rPh sb="52" eb="54">
      <t>サイガイ</t>
    </rPh>
    <rPh sb="54" eb="56">
      <t>タイオウ</t>
    </rPh>
    <rPh sb="57" eb="60">
      <t>コウエキセイ</t>
    </rPh>
    <rPh sb="61" eb="62">
      <t>タカ</t>
    </rPh>
    <rPh sb="64" eb="66">
      <t>コクミン</t>
    </rPh>
    <rPh sb="67" eb="69">
      <t>セイメイ</t>
    </rPh>
    <rPh sb="70" eb="72">
      <t>ザイサン</t>
    </rPh>
    <rPh sb="73" eb="75">
      <t>チョクセツ</t>
    </rPh>
    <rPh sb="75" eb="76">
      <t>カカ</t>
    </rPh>
    <rPh sb="82" eb="84">
      <t>ミンカン</t>
    </rPh>
    <rPh sb="85" eb="88">
      <t>ジシュセイ</t>
    </rPh>
    <rPh sb="95" eb="97">
      <t>ブンヤ</t>
    </rPh>
    <phoneticPr fontId="5"/>
  </si>
  <si>
    <t>土砂災害防止法の改正で、国は土砂災害の警戒避難が円滑に行われるよう、都道府県及び市町村に対する助言、情報提供、援助を行う努力義務が課せられている（法第36条）。</t>
  </si>
  <si>
    <t>Ｈ30年業務発注時に業務説明書の配布は９者、応募者は１者となった。</t>
    <rPh sb="3" eb="4">
      <t>ネン</t>
    </rPh>
    <rPh sb="4" eb="6">
      <t>ギョウム</t>
    </rPh>
    <rPh sb="6" eb="9">
      <t>ハッチュウジ</t>
    </rPh>
    <rPh sb="10" eb="12">
      <t>ギョウム</t>
    </rPh>
    <rPh sb="12" eb="15">
      <t>セツメイショ</t>
    </rPh>
    <rPh sb="16" eb="18">
      <t>ハイフ</t>
    </rPh>
    <rPh sb="20" eb="21">
      <t>シャ</t>
    </rPh>
    <rPh sb="22" eb="24">
      <t>オウボ</t>
    </rPh>
    <rPh sb="24" eb="25">
      <t>シャ</t>
    </rPh>
    <rPh sb="27" eb="28">
      <t>シャ</t>
    </rPh>
    <phoneticPr fontId="5"/>
  </si>
  <si>
    <t>有</t>
  </si>
  <si>
    <t>強化手法の提供先は市町村であり、国が代表して検討する事によりコスト縮減を図っているもの。</t>
    <rPh sb="0" eb="2">
      <t>キョウカ</t>
    </rPh>
    <rPh sb="2" eb="4">
      <t>シュホウ</t>
    </rPh>
    <rPh sb="5" eb="7">
      <t>テイキョウ</t>
    </rPh>
    <rPh sb="7" eb="8">
      <t>サキ</t>
    </rPh>
    <rPh sb="9" eb="12">
      <t>シチョウソン</t>
    </rPh>
    <rPh sb="16" eb="17">
      <t>クニ</t>
    </rPh>
    <rPh sb="18" eb="20">
      <t>ダイヒョウ</t>
    </rPh>
    <rPh sb="22" eb="24">
      <t>ケントウ</t>
    </rPh>
    <rPh sb="26" eb="27">
      <t>コト</t>
    </rPh>
    <rPh sb="33" eb="35">
      <t>シュクゲン</t>
    </rPh>
    <rPh sb="36" eb="37">
      <t>ハカ</t>
    </rPh>
    <phoneticPr fontId="5"/>
  </si>
  <si>
    <t>業務の発注において、競争性確保のため、企画競争の応募条件を適切に設定している。</t>
  </si>
  <si>
    <t>限定されている。</t>
    <rPh sb="0" eb="2">
      <t>ゲンテイ</t>
    </rPh>
    <phoneticPr fontId="5"/>
  </si>
  <si>
    <t>‐</t>
  </si>
  <si>
    <t>国土交通省で代表して検討、今後地方自治体に共有することにより、個別に検討するよりコスト縮減が図れている。</t>
    <rPh sb="0" eb="2">
      <t>コクド</t>
    </rPh>
    <rPh sb="2" eb="5">
      <t>コウツウショウ</t>
    </rPh>
    <rPh sb="6" eb="8">
      <t>ダイヒョウ</t>
    </rPh>
    <rPh sb="10" eb="12">
      <t>ケントウ</t>
    </rPh>
    <rPh sb="13" eb="15">
      <t>コンゴ</t>
    </rPh>
    <rPh sb="15" eb="17">
      <t>チホウ</t>
    </rPh>
    <rPh sb="17" eb="20">
      <t>ジチタイ</t>
    </rPh>
    <rPh sb="21" eb="23">
      <t>キョウユウ</t>
    </rPh>
    <rPh sb="31" eb="33">
      <t>コベツ</t>
    </rPh>
    <rPh sb="34" eb="36">
      <t>ケントウ</t>
    </rPh>
    <rPh sb="43" eb="45">
      <t>シュクゲン</t>
    </rPh>
    <rPh sb="46" eb="47">
      <t>ハカ</t>
    </rPh>
    <phoneticPr fontId="5"/>
  </si>
  <si>
    <t>　土砂災害防止法において、土砂災害警戒情報通知及び周知、土砂災害警戒情報による避難勧告等の発令することを基本とすることを法律、基本指針に定めており、極めて公益性が高い。
大規模地震発生後の二次災害のリスクを抱えており、自治体において効果的な警戒避難体制を構築し、被害拡大を防止する必要がある。</t>
    <rPh sb="13" eb="15">
      <t>ドシャ</t>
    </rPh>
    <rPh sb="15" eb="17">
      <t>サイガイ</t>
    </rPh>
    <rPh sb="17" eb="19">
      <t>ケイカイ</t>
    </rPh>
    <rPh sb="19" eb="21">
      <t>ジョウホウ</t>
    </rPh>
    <rPh sb="21" eb="23">
      <t>ツウチ</t>
    </rPh>
    <rPh sb="23" eb="24">
      <t>オヨ</t>
    </rPh>
    <rPh sb="25" eb="27">
      <t>シュウチ</t>
    </rPh>
    <rPh sb="60" eb="62">
      <t>ホウリツ</t>
    </rPh>
    <rPh sb="63" eb="65">
      <t>キホン</t>
    </rPh>
    <rPh sb="65" eb="67">
      <t>シシン</t>
    </rPh>
    <rPh sb="68" eb="69">
      <t>サダ</t>
    </rPh>
    <rPh sb="74" eb="75">
      <t>キワ</t>
    </rPh>
    <rPh sb="77" eb="80">
      <t>コウエキセイ</t>
    </rPh>
    <rPh sb="81" eb="82">
      <t>タカ</t>
    </rPh>
    <rPh sb="85" eb="88">
      <t>ダイキボ</t>
    </rPh>
    <rPh sb="88" eb="90">
      <t>ジシン</t>
    </rPh>
    <rPh sb="90" eb="93">
      <t>ハッセイゴ</t>
    </rPh>
    <rPh sb="94" eb="96">
      <t>ニジ</t>
    </rPh>
    <rPh sb="96" eb="98">
      <t>サイガイ</t>
    </rPh>
    <rPh sb="103" eb="104">
      <t>カカ</t>
    </rPh>
    <rPh sb="109" eb="112">
      <t>ジチタイ</t>
    </rPh>
    <rPh sb="116" eb="119">
      <t>コウカテキ</t>
    </rPh>
    <rPh sb="120" eb="124">
      <t>ケイカイヒナン</t>
    </rPh>
    <rPh sb="124" eb="126">
      <t>タイセイ</t>
    </rPh>
    <rPh sb="127" eb="129">
      <t>コウチク</t>
    </rPh>
    <rPh sb="131" eb="133">
      <t>ヒガイ</t>
    </rPh>
    <rPh sb="133" eb="135">
      <t>カクダイ</t>
    </rPh>
    <rPh sb="136" eb="138">
      <t>ボウシ</t>
    </rPh>
    <rPh sb="140" eb="142">
      <t>ヒツヨウ</t>
    </rPh>
    <phoneticPr fontId="5"/>
  </si>
  <si>
    <t>引き続き、適正な業務執行となるよう確認を行うものとする。</t>
  </si>
  <si>
    <t>大規模地震発生後の土砂災害警戒避難体制強化手法検討</t>
  </si>
  <si>
    <t>大規模地震発生後の土砂災害警戒避難体制強化手法検討</t>
    <phoneticPr fontId="5"/>
  </si>
  <si>
    <t>（一財）砂防フロンティア推進機構</t>
    <rPh sb="1" eb="2">
      <t>イチ</t>
    </rPh>
    <rPh sb="2" eb="3">
      <t>ザイ</t>
    </rPh>
    <rPh sb="4" eb="6">
      <t>サボウ</t>
    </rPh>
    <rPh sb="12" eb="14">
      <t>スイシン</t>
    </rPh>
    <rPh sb="14" eb="16">
      <t>キコウ</t>
    </rPh>
    <phoneticPr fontId="5"/>
  </si>
  <si>
    <t>10/1</t>
    <phoneticPr fontId="5"/>
  </si>
  <si>
    <t>業務の発注において、競争性確保のため、企画競争の応募条件を適切に設定している。</t>
    <phoneticPr fontId="5"/>
  </si>
  <si>
    <t>式</t>
    <rPh sb="0" eb="1">
      <t>シキ</t>
    </rPh>
    <phoneticPr fontId="5"/>
  </si>
  <si>
    <t>大規模地震発生後の土砂災害警戒避難体制強化手法に関する事例集</t>
    <phoneticPr fontId="5"/>
  </si>
  <si>
    <t>見合っている。</t>
    <rPh sb="0" eb="2">
      <t>ミア</t>
    </rPh>
    <phoneticPr fontId="5"/>
  </si>
  <si>
    <t>A.（一財）砂防フロンティア推進機構</t>
    <phoneticPr fontId="5"/>
  </si>
  <si>
    <t>調査費</t>
    <rPh sb="0" eb="3">
      <t>チョウサヒ</t>
    </rPh>
    <phoneticPr fontId="5"/>
  </si>
  <si>
    <t>　大規模地震発生後には、土砂災害警戒情報の発表基準の引き下げや土砂災害危険箇所の点検等、二次災害防止に向けた各種取組を実施。しかしながら、必ずしも、それらが体系的に整理され、効果的な警戒避難体制の構築に活用できているとは言い難く、地方自治体が試行錯誤しながら対応している事例が多い。
　今後も大規模地震の発生が懸念され、地震後の二次災害のリスクを抱えていることから、自治体において効果的な警戒避難体制を構築する手法が必要。</t>
    <rPh sb="101" eb="103">
      <t>カツヨウ</t>
    </rPh>
    <rPh sb="115" eb="117">
      <t>チホウ</t>
    </rPh>
    <phoneticPr fontId="5"/>
  </si>
  <si>
    <t>　過去の大規模地震発生後の土砂災害について、地方自治体の警戒避難に関する取り組み事例を調査し、地震後の二次災害防止に向けた取組の整理・分析した上で、大規模地震発生後の土砂災害警戒避難体制強化手法を検討する。</t>
    <rPh sb="22" eb="24">
      <t>チホウ</t>
    </rPh>
    <phoneticPr fontId="5"/>
  </si>
  <si>
    <t>大規模地震等により警戒基準を見直した市町村数（国土交通省通知）
大規模地震等により土砂災害が発生した市町村数（国土交通省調べ）</t>
    <rPh sb="0" eb="3">
      <t>ダイキボ</t>
    </rPh>
    <rPh sb="3" eb="5">
      <t>ジシン</t>
    </rPh>
    <rPh sb="5" eb="6">
      <t>トウ</t>
    </rPh>
    <rPh sb="9" eb="11">
      <t>ケイカイ</t>
    </rPh>
    <rPh sb="11" eb="13">
      <t>キジュン</t>
    </rPh>
    <rPh sb="14" eb="16">
      <t>ミナオ</t>
    </rPh>
    <rPh sb="18" eb="21">
      <t>シチョウソン</t>
    </rPh>
    <rPh sb="21" eb="22">
      <t>スウ</t>
    </rPh>
    <rPh sb="23" eb="25">
      <t>コクド</t>
    </rPh>
    <rPh sb="25" eb="28">
      <t>コウツウショウ</t>
    </rPh>
    <rPh sb="28" eb="30">
      <t>ツウチ</t>
    </rPh>
    <rPh sb="32" eb="35">
      <t>ダイキボ</t>
    </rPh>
    <rPh sb="35" eb="37">
      <t>ジシン</t>
    </rPh>
    <rPh sb="37" eb="38">
      <t>トウ</t>
    </rPh>
    <rPh sb="41" eb="43">
      <t>ドシャ</t>
    </rPh>
    <rPh sb="43" eb="45">
      <t>サイガイ</t>
    </rPh>
    <rPh sb="46" eb="48">
      <t>ハッセイ</t>
    </rPh>
    <rPh sb="50" eb="53">
      <t>シチョウソン</t>
    </rPh>
    <rPh sb="53" eb="54">
      <t>スウ</t>
    </rPh>
    <rPh sb="55" eb="57">
      <t>コクド</t>
    </rPh>
    <rPh sb="57" eb="60">
      <t>コウツウショウ</t>
    </rPh>
    <rPh sb="60" eb="61">
      <t>シラ</t>
    </rPh>
    <phoneticPr fontId="5"/>
  </si>
  <si>
    <t>新29-0010</t>
    <rPh sb="0" eb="1">
      <t>シン</t>
    </rPh>
    <phoneticPr fontId="5"/>
  </si>
  <si>
    <t>新29-0009</t>
    <rPh sb="0" eb="1">
      <t>シン</t>
    </rPh>
    <phoneticPr fontId="5"/>
  </si>
  <si>
    <t>大規模地震発生後の土砂災害警戒避難体制強化手法検討経費</t>
    <phoneticPr fontId="5"/>
  </si>
  <si>
    <t>cioids</t>
    <phoneticPr fontId="5"/>
  </si>
  <si>
    <t>大規模地震発生時の土砂災害に対して警戒態勢を強化することは、防災・減災の観点から喫緊の課題であり、警戒体制の整備が必要な区域が大幅に拡大していることを踏まえると、この点について調査研究を進めていくことの優先度は高いと判断される。本事業はすでに終了しているが、１者応募となっていることから、今後、同種の調査研究を実施する際には、事業の効率的な実施に向けて適切な運用がなされるよう、引き続き留意が求められる。</t>
    <rPh sb="131" eb="133">
      <t>オウボ</t>
    </rPh>
    <phoneticPr fontId="5"/>
  </si>
  <si>
    <t>終了予定</t>
  </si>
  <si>
    <t>大規模地震発生後の土砂災害警戒避難体制強化手法を検討することは重要であり、今後も引き続き、事業成果も踏まえ、大規模地震発生時の土砂災害に対する警戒態勢を強化していくべきである。</t>
    <rPh sb="31" eb="33">
      <t>ジュウヨウ</t>
    </rPh>
    <rPh sb="37" eb="39">
      <t>コンゴ</t>
    </rPh>
    <rPh sb="40" eb="41">
      <t>ヒ</t>
    </rPh>
    <rPh sb="42" eb="43">
      <t>ツヅ</t>
    </rPh>
    <rPh sb="45" eb="47">
      <t>ジギョウ</t>
    </rPh>
    <rPh sb="47" eb="49">
      <t>セイカ</t>
    </rPh>
    <rPh sb="50" eb="51">
      <t>フ</t>
    </rPh>
    <rPh sb="54" eb="57">
      <t>ダイキボ</t>
    </rPh>
    <rPh sb="57" eb="59">
      <t>ジシン</t>
    </rPh>
    <rPh sb="59" eb="61">
      <t>ハッセイ</t>
    </rPh>
    <rPh sb="61" eb="62">
      <t>ジ</t>
    </rPh>
    <rPh sb="63" eb="65">
      <t>ドシャ</t>
    </rPh>
    <rPh sb="65" eb="67">
      <t>サイガイ</t>
    </rPh>
    <rPh sb="68" eb="69">
      <t>タイ</t>
    </rPh>
    <rPh sb="71" eb="73">
      <t>ケイカイ</t>
    </rPh>
    <rPh sb="73" eb="75">
      <t>タイセイ</t>
    </rPh>
    <rPh sb="76" eb="78">
      <t>キョウカ</t>
    </rPh>
    <phoneticPr fontId="5"/>
  </si>
  <si>
    <t>課長　三上　幸三</t>
    <rPh sb="0" eb="2">
      <t>カチョウ</t>
    </rPh>
    <rPh sb="3" eb="5">
      <t>ミカミ</t>
    </rPh>
    <rPh sb="6" eb="8">
      <t>コウゾウ</t>
    </rPh>
    <phoneticPr fontId="5"/>
  </si>
  <si>
    <t>企画競争の応募者が１者とならないよう、今後同種の事業を実施する際には、事業の効率的執行に努める。また、本事業の成果を踏まえて、今後も引き続き、土砂災害に対する警戒態勢の強化に努める。</t>
    <rPh sb="19" eb="21">
      <t>コンゴ</t>
    </rPh>
    <rPh sb="21" eb="23">
      <t>ドウシュ</t>
    </rPh>
    <rPh sb="24" eb="26">
      <t>ジギョウ</t>
    </rPh>
    <rPh sb="27" eb="29">
      <t>ジッシ</t>
    </rPh>
    <rPh sb="31" eb="32">
      <t>サイ</t>
    </rPh>
    <rPh sb="51" eb="52">
      <t>ホン</t>
    </rPh>
    <rPh sb="52" eb="54">
      <t>ジギョウ</t>
    </rPh>
    <rPh sb="55" eb="57">
      <t>セイカ</t>
    </rPh>
    <rPh sb="58" eb="59">
      <t>フ</t>
    </rPh>
    <rPh sb="84" eb="86">
      <t>キョウカ</t>
    </rPh>
    <rPh sb="87" eb="8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</si>
</sst>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64435</xdr:colOff>
      <xdr:row>742</xdr:row>
      <xdr:rowOff>4484</xdr:rowOff>
    </xdr:from>
    <xdr:to>
      <xdr:col>18</xdr:col>
      <xdr:colOff>203031</xdr:colOff>
      <xdr:row>744</xdr:row>
      <xdr:rowOff>192465</xdr:rowOff>
    </xdr:to>
    <xdr:sp macro="" textlink="">
      <xdr:nvSpPr>
        <xdr:cNvPr id="3" name="テキスト ボックス 2"/>
        <xdr:cNvSpPr txBox="1"/>
      </xdr:nvSpPr>
      <xdr:spPr>
        <a:xfrm>
          <a:off x="2309614" y="42717305"/>
          <a:ext cx="1567346" cy="895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１０百万円</a:t>
          </a:r>
        </a:p>
      </xdr:txBody>
    </xdr:sp>
    <xdr:clientData/>
  </xdr:twoCellAnchor>
  <xdr:twoCellAnchor>
    <xdr:from>
      <xdr:col>29</xdr:col>
      <xdr:colOff>157008</xdr:colOff>
      <xdr:row>742</xdr:row>
      <xdr:rowOff>0</xdr:rowOff>
    </xdr:from>
    <xdr:to>
      <xdr:col>37</xdr:col>
      <xdr:colOff>99291</xdr:colOff>
      <xdr:row>744</xdr:row>
      <xdr:rowOff>192464</xdr:rowOff>
    </xdr:to>
    <xdr:sp macro="" textlink="">
      <xdr:nvSpPr>
        <xdr:cNvPr id="4" name="テキスト ボックス 3"/>
        <xdr:cNvSpPr txBox="1"/>
      </xdr:nvSpPr>
      <xdr:spPr>
        <a:xfrm>
          <a:off x="6076115" y="42712821"/>
          <a:ext cx="1575140" cy="9000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a:t>
          </a:r>
          <a:endParaRPr kumimoji="1" lang="en-US" altLang="ja-JP" sz="1100"/>
        </a:p>
        <a:p>
          <a:pPr algn="ctr"/>
          <a:r>
            <a:rPr kumimoji="1" lang="en-US" altLang="ja-JP" sz="1100"/>
            <a:t>0.3</a:t>
          </a:r>
          <a:r>
            <a:rPr kumimoji="1" lang="ja-JP" altLang="en-US" sz="1100"/>
            <a:t>百万円</a:t>
          </a:r>
        </a:p>
      </xdr:txBody>
    </xdr:sp>
    <xdr:clientData/>
  </xdr:twoCellAnchor>
  <xdr:twoCellAnchor>
    <xdr:from>
      <xdr:col>11</xdr:col>
      <xdr:colOff>53227</xdr:colOff>
      <xdr:row>751</xdr:row>
      <xdr:rowOff>254251</xdr:rowOff>
    </xdr:from>
    <xdr:to>
      <xdr:col>18</xdr:col>
      <xdr:colOff>203030</xdr:colOff>
      <xdr:row>753</xdr:row>
      <xdr:rowOff>150881</xdr:rowOff>
    </xdr:to>
    <xdr:sp macro="" textlink="">
      <xdr:nvSpPr>
        <xdr:cNvPr id="5" name="テキスト ボックス 4"/>
        <xdr:cNvSpPr txBox="1"/>
      </xdr:nvSpPr>
      <xdr:spPr>
        <a:xfrm>
          <a:off x="2298406" y="46151144"/>
          <a:ext cx="1578553" cy="604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Ａ．一般財団法人</a:t>
          </a:r>
          <a:endParaRPr kumimoji="1" lang="en-US" altLang="ja-JP" sz="1100"/>
        </a:p>
        <a:p>
          <a:pPr algn="ctr"/>
          <a:r>
            <a:rPr kumimoji="1" lang="en-US" altLang="ja-JP" sz="1100"/>
            <a:t>9.4</a:t>
          </a:r>
          <a:r>
            <a:rPr kumimoji="1" lang="ja-JP" altLang="en-US" sz="1100"/>
            <a:t>百万円</a:t>
          </a:r>
          <a:endParaRPr kumimoji="1" lang="en-US" altLang="ja-JP" sz="1100"/>
        </a:p>
      </xdr:txBody>
    </xdr:sp>
    <xdr:clientData/>
  </xdr:twoCellAnchor>
  <xdr:twoCellAnchor>
    <xdr:from>
      <xdr:col>18</xdr:col>
      <xdr:colOff>203031</xdr:colOff>
      <xdr:row>743</xdr:row>
      <xdr:rowOff>96233</xdr:rowOff>
    </xdr:from>
    <xdr:to>
      <xdr:col>29</xdr:col>
      <xdr:colOff>157008</xdr:colOff>
      <xdr:row>743</xdr:row>
      <xdr:rowOff>98475</xdr:rowOff>
    </xdr:to>
    <xdr:cxnSp macro="">
      <xdr:nvCxnSpPr>
        <xdr:cNvPr id="6" name="直線コネクタ 5"/>
        <xdr:cNvCxnSpPr>
          <a:stCxn id="3" idx="3"/>
          <a:endCxn id="4" idx="1"/>
        </xdr:cNvCxnSpPr>
      </xdr:nvCxnSpPr>
      <xdr:spPr>
        <a:xfrm flipV="1">
          <a:off x="3876960" y="43162840"/>
          <a:ext cx="2199155"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29973</xdr:colOff>
      <xdr:row>748</xdr:row>
      <xdr:rowOff>120195</xdr:rowOff>
    </xdr:from>
    <xdr:to>
      <xdr:col>15</xdr:col>
      <xdr:colOff>29973</xdr:colOff>
      <xdr:row>751</xdr:row>
      <xdr:rowOff>254251</xdr:rowOff>
    </xdr:to>
    <xdr:cxnSp macro="">
      <xdr:nvCxnSpPr>
        <xdr:cNvPr id="7" name="直線コネクタ 6"/>
        <xdr:cNvCxnSpPr>
          <a:endCxn id="5" idx="0"/>
        </xdr:cNvCxnSpPr>
      </xdr:nvCxnSpPr>
      <xdr:spPr>
        <a:xfrm>
          <a:off x="3091580" y="44955731"/>
          <a:ext cx="0" cy="11954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121227</xdr:colOff>
      <xdr:row>744</xdr:row>
      <xdr:rowOff>226083</xdr:rowOff>
    </xdr:from>
    <xdr:to>
      <xdr:col>19</xdr:col>
      <xdr:colOff>86591</xdr:colOff>
      <xdr:row>748</xdr:row>
      <xdr:rowOff>142607</xdr:rowOff>
    </xdr:to>
    <xdr:sp macro="" textlink="">
      <xdr:nvSpPr>
        <xdr:cNvPr id="8" name="テキスト ボックス 7"/>
        <xdr:cNvSpPr txBox="1"/>
      </xdr:nvSpPr>
      <xdr:spPr>
        <a:xfrm>
          <a:off x="2407227" y="43486901"/>
          <a:ext cx="1627909" cy="1301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11</xdr:col>
      <xdr:colOff>51954</xdr:colOff>
      <xdr:row>744</xdr:row>
      <xdr:rowOff>311727</xdr:rowOff>
    </xdr:from>
    <xdr:to>
      <xdr:col>19</xdr:col>
      <xdr:colOff>85011</xdr:colOff>
      <xdr:row>748</xdr:row>
      <xdr:rowOff>61276</xdr:rowOff>
    </xdr:to>
    <xdr:sp macro="" textlink="">
      <xdr:nvSpPr>
        <xdr:cNvPr id="9" name="大かっこ 8"/>
        <xdr:cNvSpPr/>
      </xdr:nvSpPr>
      <xdr:spPr>
        <a:xfrm>
          <a:off x="2337954" y="43572545"/>
          <a:ext cx="1695602" cy="1135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133</v>
      </c>
      <c r="AT2" s="206"/>
      <c r="AU2" s="206"/>
      <c r="AV2" s="43" t="str">
        <f>IF(AW2="", "", "-")</f>
        <v/>
      </c>
      <c r="AW2" s="383"/>
      <c r="AX2" s="383"/>
    </row>
    <row r="3" spans="1:50" ht="21" customHeight="1" thickBot="1">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c r="A4" s="709" t="s">
        <v>25</v>
      </c>
      <c r="B4" s="710"/>
      <c r="C4" s="710"/>
      <c r="D4" s="710"/>
      <c r="E4" s="710"/>
      <c r="F4" s="710"/>
      <c r="G4" s="685" t="s">
        <v>520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66</v>
      </c>
      <c r="B5" s="696"/>
      <c r="C5" s="696"/>
      <c r="D5" s="696"/>
      <c r="E5" s="696"/>
      <c r="F5" s="697"/>
      <c r="G5" s="544" t="s">
        <v>76</v>
      </c>
      <c r="H5" s="545"/>
      <c r="I5" s="545"/>
      <c r="J5" s="545"/>
      <c r="K5" s="545"/>
      <c r="L5" s="545"/>
      <c r="M5" s="546" t="s">
        <v>65</v>
      </c>
      <c r="N5" s="547"/>
      <c r="O5" s="547"/>
      <c r="P5" s="547"/>
      <c r="Q5" s="547"/>
      <c r="R5" s="548"/>
      <c r="S5" s="549" t="s">
        <v>78</v>
      </c>
      <c r="T5" s="545"/>
      <c r="U5" s="545"/>
      <c r="V5" s="545"/>
      <c r="W5" s="545"/>
      <c r="X5" s="550"/>
      <c r="Y5" s="701" t="s">
        <v>3</v>
      </c>
      <c r="Z5" s="702"/>
      <c r="AA5" s="702"/>
      <c r="AB5" s="702"/>
      <c r="AC5" s="702"/>
      <c r="AD5" s="703"/>
      <c r="AE5" s="704" t="s">
        <v>483</v>
      </c>
      <c r="AF5" s="704"/>
      <c r="AG5" s="704"/>
      <c r="AH5" s="704"/>
      <c r="AI5" s="704"/>
      <c r="AJ5" s="704"/>
      <c r="AK5" s="704"/>
      <c r="AL5" s="704"/>
      <c r="AM5" s="704"/>
      <c r="AN5" s="704"/>
      <c r="AO5" s="704"/>
      <c r="AP5" s="705"/>
      <c r="AQ5" s="706" t="s">
        <v>525</v>
      </c>
      <c r="AR5" s="707"/>
      <c r="AS5" s="707"/>
      <c r="AT5" s="707"/>
      <c r="AU5" s="707"/>
      <c r="AV5" s="707"/>
      <c r="AW5" s="707"/>
      <c r="AX5" s="708"/>
    </row>
    <row r="6" spans="1:50" ht="39" customHeight="1">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13" t="s">
        <v>22</v>
      </c>
      <c r="B7" s="814"/>
      <c r="C7" s="814"/>
      <c r="D7" s="814"/>
      <c r="E7" s="814"/>
      <c r="F7" s="815"/>
      <c r="G7" s="816" t="s">
        <v>485</v>
      </c>
      <c r="H7" s="817"/>
      <c r="I7" s="817"/>
      <c r="J7" s="817"/>
      <c r="K7" s="817"/>
      <c r="L7" s="817"/>
      <c r="M7" s="817"/>
      <c r="N7" s="817"/>
      <c r="O7" s="817"/>
      <c r="P7" s="817"/>
      <c r="Q7" s="817"/>
      <c r="R7" s="817"/>
      <c r="S7" s="817"/>
      <c r="T7" s="817"/>
      <c r="U7" s="817"/>
      <c r="V7" s="817"/>
      <c r="W7" s="817"/>
      <c r="X7" s="818"/>
      <c r="Y7" s="381" t="s">
        <v>434</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3" t="s">
        <v>330</v>
      </c>
      <c r="B8" s="814"/>
      <c r="C8" s="814"/>
      <c r="D8" s="814"/>
      <c r="E8" s="814"/>
      <c r="F8" s="815"/>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67.5" customHeight="1">
      <c r="A9" s="131" t="s">
        <v>23</v>
      </c>
      <c r="B9" s="132"/>
      <c r="C9" s="132"/>
      <c r="D9" s="132"/>
      <c r="E9" s="132"/>
      <c r="F9" s="132"/>
      <c r="G9" s="558" t="s">
        <v>515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c r="A10" s="726" t="s">
        <v>29</v>
      </c>
      <c r="B10" s="727"/>
      <c r="C10" s="727"/>
      <c r="D10" s="727"/>
      <c r="E10" s="727"/>
      <c r="F10" s="727"/>
      <c r="G10" s="658" t="s">
        <v>516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8"/>
    </row>
    <row r="13" spans="1:50" ht="21" customHeight="1">
      <c r="A13" s="128"/>
      <c r="B13" s="129"/>
      <c r="C13" s="129"/>
      <c r="D13" s="129"/>
      <c r="E13" s="129"/>
      <c r="F13" s="130"/>
      <c r="G13" s="729" t="s">
        <v>6</v>
      </c>
      <c r="H13" s="730"/>
      <c r="I13" s="621" t="s">
        <v>7</v>
      </c>
      <c r="J13" s="622"/>
      <c r="K13" s="622"/>
      <c r="L13" s="622"/>
      <c r="M13" s="622"/>
      <c r="N13" s="622"/>
      <c r="O13" s="623"/>
      <c r="P13" s="94"/>
      <c r="Q13" s="95"/>
      <c r="R13" s="95"/>
      <c r="S13" s="95"/>
      <c r="T13" s="95"/>
      <c r="U13" s="95"/>
      <c r="V13" s="96"/>
      <c r="W13" s="94">
        <v>14</v>
      </c>
      <c r="X13" s="95"/>
      <c r="Y13" s="95"/>
      <c r="Z13" s="95"/>
      <c r="AA13" s="95"/>
      <c r="AB13" s="95"/>
      <c r="AC13" s="96"/>
      <c r="AD13" s="94">
        <v>10</v>
      </c>
      <c r="AE13" s="95"/>
      <c r="AF13" s="95"/>
      <c r="AG13" s="95"/>
      <c r="AH13" s="95"/>
      <c r="AI13" s="95"/>
      <c r="AJ13" s="96"/>
      <c r="AK13" s="94">
        <v>0</v>
      </c>
      <c r="AL13" s="95"/>
      <c r="AM13" s="95"/>
      <c r="AN13" s="95"/>
      <c r="AO13" s="95"/>
      <c r="AP13" s="95"/>
      <c r="AQ13" s="96"/>
      <c r="AR13" s="91">
        <v>0</v>
      </c>
      <c r="AS13" s="92"/>
      <c r="AT13" s="92"/>
      <c r="AU13" s="92"/>
      <c r="AV13" s="92"/>
      <c r="AW13" s="92"/>
      <c r="AX13" s="380"/>
    </row>
    <row r="14" spans="1:50" ht="21" customHeight="1">
      <c r="A14" s="128"/>
      <c r="B14" s="129"/>
      <c r="C14" s="129"/>
      <c r="D14" s="129"/>
      <c r="E14" s="129"/>
      <c r="F14" s="130"/>
      <c r="G14" s="731"/>
      <c r="H14" s="732"/>
      <c r="I14" s="561" t="s">
        <v>8</v>
      </c>
      <c r="J14" s="615"/>
      <c r="K14" s="615"/>
      <c r="L14" s="615"/>
      <c r="M14" s="615"/>
      <c r="N14" s="615"/>
      <c r="O14" s="616"/>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t="s">
        <v>481</v>
      </c>
      <c r="AL14" s="95"/>
      <c r="AM14" s="95"/>
      <c r="AN14" s="95"/>
      <c r="AO14" s="95"/>
      <c r="AP14" s="95"/>
      <c r="AQ14" s="96"/>
      <c r="AR14" s="648"/>
      <c r="AS14" s="648"/>
      <c r="AT14" s="648"/>
      <c r="AU14" s="648"/>
      <c r="AV14" s="648"/>
      <c r="AW14" s="648"/>
      <c r="AX14" s="649"/>
    </row>
    <row r="15" spans="1:50" ht="21" customHeight="1">
      <c r="A15" s="128"/>
      <c r="B15" s="129"/>
      <c r="C15" s="129"/>
      <c r="D15" s="129"/>
      <c r="E15" s="129"/>
      <c r="F15" s="130"/>
      <c r="G15" s="731"/>
      <c r="H15" s="732"/>
      <c r="I15" s="561" t="s">
        <v>50</v>
      </c>
      <c r="J15" s="562"/>
      <c r="K15" s="562"/>
      <c r="L15" s="562"/>
      <c r="M15" s="562"/>
      <c r="N15" s="562"/>
      <c r="O15" s="563"/>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14"/>
    </row>
    <row r="16" spans="1:50" ht="21" customHeight="1">
      <c r="A16" s="128"/>
      <c r="B16" s="129"/>
      <c r="C16" s="129"/>
      <c r="D16" s="129"/>
      <c r="E16" s="129"/>
      <c r="F16" s="130"/>
      <c r="G16" s="731"/>
      <c r="H16" s="732"/>
      <c r="I16" s="561" t="s">
        <v>51</v>
      </c>
      <c r="J16" s="562"/>
      <c r="K16" s="562"/>
      <c r="L16" s="562"/>
      <c r="M16" s="562"/>
      <c r="N16" s="562"/>
      <c r="O16" s="563"/>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t="s">
        <v>481</v>
      </c>
      <c r="AL16" s="95"/>
      <c r="AM16" s="95"/>
      <c r="AN16" s="95"/>
      <c r="AO16" s="95"/>
      <c r="AP16" s="95"/>
      <c r="AQ16" s="96"/>
      <c r="AR16" s="661"/>
      <c r="AS16" s="662"/>
      <c r="AT16" s="662"/>
      <c r="AU16" s="662"/>
      <c r="AV16" s="662"/>
      <c r="AW16" s="662"/>
      <c r="AX16" s="663"/>
    </row>
    <row r="17" spans="1:50" ht="24.75" customHeight="1">
      <c r="A17" s="128"/>
      <c r="B17" s="129"/>
      <c r="C17" s="129"/>
      <c r="D17" s="129"/>
      <c r="E17" s="129"/>
      <c r="F17" s="130"/>
      <c r="G17" s="731"/>
      <c r="H17" s="732"/>
      <c r="I17" s="561" t="s">
        <v>49</v>
      </c>
      <c r="J17" s="615"/>
      <c r="K17" s="615"/>
      <c r="L17" s="615"/>
      <c r="M17" s="615"/>
      <c r="N17" s="615"/>
      <c r="O17" s="616"/>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t="s">
        <v>481</v>
      </c>
      <c r="AL17" s="95"/>
      <c r="AM17" s="95"/>
      <c r="AN17" s="95"/>
      <c r="AO17" s="95"/>
      <c r="AP17" s="95"/>
      <c r="AQ17" s="96"/>
      <c r="AR17" s="378"/>
      <c r="AS17" s="378"/>
      <c r="AT17" s="378"/>
      <c r="AU17" s="378"/>
      <c r="AV17" s="378"/>
      <c r="AW17" s="378"/>
      <c r="AX17" s="379"/>
    </row>
    <row r="18" spans="1:50" ht="24.75" customHeight="1">
      <c r="A18" s="128"/>
      <c r="B18" s="129"/>
      <c r="C18" s="129"/>
      <c r="D18" s="129"/>
      <c r="E18" s="129"/>
      <c r="F18" s="130"/>
      <c r="G18" s="733"/>
      <c r="H18" s="734"/>
      <c r="I18" s="721" t="s">
        <v>20</v>
      </c>
      <c r="J18" s="722"/>
      <c r="K18" s="722"/>
      <c r="L18" s="722"/>
      <c r="M18" s="722"/>
      <c r="N18" s="722"/>
      <c r="O18" s="723"/>
      <c r="P18" s="100">
        <f>SUM(P13:V17)</f>
        <v>0</v>
      </c>
      <c r="Q18" s="101"/>
      <c r="R18" s="101"/>
      <c r="S18" s="101"/>
      <c r="T18" s="101"/>
      <c r="U18" s="101"/>
      <c r="V18" s="102"/>
      <c r="W18" s="100">
        <f>SUM(W13:AC17)</f>
        <v>14</v>
      </c>
      <c r="X18" s="101"/>
      <c r="Y18" s="101"/>
      <c r="Z18" s="101"/>
      <c r="AA18" s="101"/>
      <c r="AB18" s="101"/>
      <c r="AC18" s="102"/>
      <c r="AD18" s="100">
        <f>SUM(AD13:AJ17)</f>
        <v>10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c r="A19" s="128"/>
      <c r="B19" s="129"/>
      <c r="C19" s="129"/>
      <c r="D19" s="129"/>
      <c r="E19" s="129"/>
      <c r="F19" s="130"/>
      <c r="G19" s="521" t="s">
        <v>9</v>
      </c>
      <c r="H19" s="522"/>
      <c r="I19" s="522"/>
      <c r="J19" s="522"/>
      <c r="K19" s="522"/>
      <c r="L19" s="522"/>
      <c r="M19" s="522"/>
      <c r="N19" s="522"/>
      <c r="O19" s="522"/>
      <c r="P19" s="94"/>
      <c r="Q19" s="95"/>
      <c r="R19" s="95"/>
      <c r="S19" s="95"/>
      <c r="T19" s="95"/>
      <c r="U19" s="95"/>
      <c r="V19" s="96"/>
      <c r="W19" s="94">
        <v>13</v>
      </c>
      <c r="X19" s="95"/>
      <c r="Y19" s="95"/>
      <c r="Z19" s="95"/>
      <c r="AA19" s="95"/>
      <c r="AB19" s="95"/>
      <c r="AC19" s="96"/>
      <c r="AD19" s="94">
        <v>10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0.9285714285714286</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c r="A21" s="131"/>
      <c r="B21" s="132"/>
      <c r="C21" s="132"/>
      <c r="D21" s="132"/>
      <c r="E21" s="132"/>
      <c r="F21" s="133"/>
      <c r="G21" s="913" t="s">
        <v>398</v>
      </c>
      <c r="H21" s="914"/>
      <c r="I21" s="914"/>
      <c r="J21" s="914"/>
      <c r="K21" s="914"/>
      <c r="L21" s="914"/>
      <c r="M21" s="914"/>
      <c r="N21" s="914"/>
      <c r="O21" s="914"/>
      <c r="P21" s="525" t="str">
        <f>IF(P19=0, "-", SUM(P19)/SUM(P13,P14))</f>
        <v>-</v>
      </c>
      <c r="Q21" s="525"/>
      <c r="R21" s="525"/>
      <c r="S21" s="525"/>
      <c r="T21" s="525"/>
      <c r="U21" s="525"/>
      <c r="V21" s="525"/>
      <c r="W21" s="525">
        <f t="shared" ref="W21" si="2">IF(W19=0, "-", SUM(W19)/SUM(W13,W14))</f>
        <v>0.9285714285714286</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c r="H23" s="173"/>
      <c r="I23" s="173"/>
      <c r="J23" s="173"/>
      <c r="K23" s="173"/>
      <c r="L23" s="173"/>
      <c r="M23" s="173"/>
      <c r="N23" s="173"/>
      <c r="O23" s="174"/>
      <c r="P23" s="91"/>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379</v>
      </c>
      <c r="H29" s="182"/>
      <c r="I29" s="182"/>
      <c r="J29" s="182"/>
      <c r="K29" s="182"/>
      <c r="L29" s="182"/>
      <c r="M29" s="182"/>
      <c r="N29" s="182"/>
      <c r="O29" s="183"/>
      <c r="P29" s="94">
        <f>AK13</f>
        <v>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33" customHeight="1">
      <c r="A32" s="501"/>
      <c r="B32" s="499"/>
      <c r="C32" s="499"/>
      <c r="D32" s="499"/>
      <c r="E32" s="499"/>
      <c r="F32" s="500"/>
      <c r="G32" s="526" t="s">
        <v>487</v>
      </c>
      <c r="H32" s="527"/>
      <c r="I32" s="527"/>
      <c r="J32" s="527"/>
      <c r="K32" s="527"/>
      <c r="L32" s="527"/>
      <c r="M32" s="527"/>
      <c r="N32" s="527"/>
      <c r="O32" s="528"/>
      <c r="P32" s="147" t="s">
        <v>488</v>
      </c>
      <c r="Q32" s="147"/>
      <c r="R32" s="147"/>
      <c r="S32" s="147"/>
      <c r="T32" s="147"/>
      <c r="U32" s="147"/>
      <c r="V32" s="147"/>
      <c r="W32" s="147"/>
      <c r="X32" s="217"/>
      <c r="Y32" s="324" t="s">
        <v>12</v>
      </c>
      <c r="Z32" s="535"/>
      <c r="AA32" s="536"/>
      <c r="AB32" s="508" t="s">
        <v>14</v>
      </c>
      <c r="AC32" s="508"/>
      <c r="AD32" s="508"/>
      <c r="AE32" s="350" t="s">
        <v>481</v>
      </c>
      <c r="AF32" s="351"/>
      <c r="AG32" s="351"/>
      <c r="AH32" s="351"/>
      <c r="AI32" s="350" t="s">
        <v>481</v>
      </c>
      <c r="AJ32" s="351"/>
      <c r="AK32" s="351"/>
      <c r="AL32" s="351"/>
      <c r="AM32" s="350">
        <v>100</v>
      </c>
      <c r="AN32" s="351"/>
      <c r="AO32" s="351"/>
      <c r="AP32" s="351"/>
      <c r="AQ32" s="97" t="s">
        <v>481</v>
      </c>
      <c r="AR32" s="98"/>
      <c r="AS32" s="98"/>
      <c r="AT32" s="99"/>
      <c r="AU32" s="351" t="s">
        <v>481</v>
      </c>
      <c r="AV32" s="351"/>
      <c r="AW32" s="351"/>
      <c r="AX32" s="353"/>
    </row>
    <row r="33" spans="1:50" ht="33" customHeight="1">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t="s">
        <v>481</v>
      </c>
      <c r="AF33" s="351"/>
      <c r="AG33" s="351"/>
      <c r="AH33" s="351"/>
      <c r="AI33" s="350" t="s">
        <v>481</v>
      </c>
      <c r="AJ33" s="351"/>
      <c r="AK33" s="351"/>
      <c r="AL33" s="351"/>
      <c r="AM33" s="350">
        <v>100</v>
      </c>
      <c r="AN33" s="351"/>
      <c r="AO33" s="351"/>
      <c r="AP33" s="351"/>
      <c r="AQ33" s="97" t="s">
        <v>481</v>
      </c>
      <c r="AR33" s="98"/>
      <c r="AS33" s="98"/>
      <c r="AT33" s="99"/>
      <c r="AU33" s="351" t="s">
        <v>481</v>
      </c>
      <c r="AV33" s="351"/>
      <c r="AW33" s="351"/>
      <c r="AX33" s="353"/>
    </row>
    <row r="34" spans="1:50" ht="33" customHeight="1">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481</v>
      </c>
      <c r="AF34" s="351"/>
      <c r="AG34" s="351"/>
      <c r="AH34" s="351"/>
      <c r="AI34" s="350" t="s">
        <v>481</v>
      </c>
      <c r="AJ34" s="351"/>
      <c r="AK34" s="351"/>
      <c r="AL34" s="351"/>
      <c r="AM34" s="350">
        <v>100</v>
      </c>
      <c r="AN34" s="351"/>
      <c r="AO34" s="351"/>
      <c r="AP34" s="351"/>
      <c r="AQ34" s="97" t="s">
        <v>481</v>
      </c>
      <c r="AR34" s="98"/>
      <c r="AS34" s="98"/>
      <c r="AT34" s="99"/>
      <c r="AU34" s="351" t="s">
        <v>481</v>
      </c>
      <c r="AV34" s="351"/>
      <c r="AW34" s="351"/>
      <c r="AX34" s="353"/>
    </row>
    <row r="35" spans="1:50" ht="23.25" customHeight="1">
      <c r="A35" s="884" t="s">
        <v>424</v>
      </c>
      <c r="B35" s="885"/>
      <c r="C35" s="885"/>
      <c r="D35" s="885"/>
      <c r="E35" s="885"/>
      <c r="F35" s="886"/>
      <c r="G35" s="890" t="s">
        <v>517</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666"/>
      <c r="AC40" s="666"/>
      <c r="AD40" s="666"/>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c r="A42" s="884" t="s">
        <v>424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666"/>
      <c r="AC47" s="666"/>
      <c r="AD47" s="666"/>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c r="A49" s="884" t="s">
        <v>424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666"/>
      <c r="AC54" s="666"/>
      <c r="AD54" s="666"/>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c r="A56" s="884" t="s">
        <v>424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666"/>
      <c r="AC61" s="666"/>
      <c r="AD61" s="666"/>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c r="A63" s="884" t="s">
        <v>424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4" t="s">
        <v>454</v>
      </c>
      <c r="AF65" s="355"/>
      <c r="AG65" s="355"/>
      <c r="AH65" s="356"/>
      <c r="AI65" s="354" t="s">
        <v>451</v>
      </c>
      <c r="AJ65" s="355"/>
      <c r="AK65" s="355"/>
      <c r="AL65" s="356"/>
      <c r="AM65" s="361" t="s">
        <v>446</v>
      </c>
      <c r="AN65" s="361"/>
      <c r="AO65" s="361"/>
      <c r="AP65" s="354"/>
      <c r="AQ65" s="854" t="s">
        <v>306</v>
      </c>
      <c r="AR65" s="850"/>
      <c r="AS65" s="850"/>
      <c r="AT65" s="851"/>
      <c r="AU65" s="963" t="s">
        <v>252</v>
      </c>
      <c r="AV65" s="963"/>
      <c r="AW65" s="963"/>
      <c r="AX65" s="964"/>
    </row>
    <row r="66" spans="1:50" ht="18.75" hidden="1" customHeight="1">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18"/>
      <c r="AQ66" s="256"/>
      <c r="AR66" s="257"/>
      <c r="AS66" s="852" t="s">
        <v>307</v>
      </c>
      <c r="AT66" s="853"/>
      <c r="AU66" s="257"/>
      <c r="AV66" s="257"/>
      <c r="AW66" s="852" t="s">
        <v>393</v>
      </c>
      <c r="AX66" s="965"/>
    </row>
    <row r="67" spans="1:50" ht="23.25" hidden="1" customHeight="1">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414</v>
      </c>
      <c r="AC67" s="938"/>
      <c r="AD67" s="93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414</v>
      </c>
      <c r="AC68" s="961"/>
      <c r="AD68" s="96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415</v>
      </c>
      <c r="AC69" s="962"/>
      <c r="AD69" s="962"/>
      <c r="AE69" s="801"/>
      <c r="AF69" s="802"/>
      <c r="AG69" s="802"/>
      <c r="AH69" s="802"/>
      <c r="AI69" s="801"/>
      <c r="AJ69" s="802"/>
      <c r="AK69" s="802"/>
      <c r="AL69" s="802"/>
      <c r="AM69" s="801"/>
      <c r="AN69" s="802"/>
      <c r="AO69" s="802"/>
      <c r="AP69" s="802"/>
      <c r="AQ69" s="350"/>
      <c r="AR69" s="351"/>
      <c r="AS69" s="351"/>
      <c r="AT69" s="352"/>
      <c r="AU69" s="351"/>
      <c r="AV69" s="351"/>
      <c r="AW69" s="351"/>
      <c r="AX69" s="353"/>
    </row>
    <row r="70" spans="1:50" ht="23.25" hidden="1" customHeight="1">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413</v>
      </c>
      <c r="X70" s="931"/>
      <c r="Y70" s="936" t="s">
        <v>12</v>
      </c>
      <c r="Z70" s="936"/>
      <c r="AA70" s="937"/>
      <c r="AB70" s="938" t="s">
        <v>414</v>
      </c>
      <c r="AC70" s="938"/>
      <c r="AD70" s="93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414</v>
      </c>
      <c r="AC71" s="961"/>
      <c r="AD71" s="96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415</v>
      </c>
      <c r="AC72" s="962"/>
      <c r="AD72" s="96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c r="A73" s="824" t="s">
        <v>395</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c r="A75" s="827"/>
      <c r="B75" s="828"/>
      <c r="C75" s="828"/>
      <c r="D75" s="828"/>
      <c r="E75" s="828"/>
      <c r="F75" s="829"/>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c r="A78" s="898" t="s">
        <v>427</v>
      </c>
      <c r="B78" s="899"/>
      <c r="C78" s="899"/>
      <c r="D78" s="899"/>
      <c r="E78" s="896" t="s">
        <v>372</v>
      </c>
      <c r="F78" s="897"/>
      <c r="G78" s="48" t="s">
        <v>309</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c r="A80" s="505"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c r="A81" s="506"/>
      <c r="B81" s="836"/>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6"/>
      <c r="B82" s="836"/>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6"/>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7"/>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38" t="s">
        <v>263</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c r="A87" s="506"/>
      <c r="B87" s="538"/>
      <c r="C87" s="538"/>
      <c r="D87" s="538"/>
      <c r="E87" s="538"/>
      <c r="F87" s="539"/>
      <c r="G87" s="216"/>
      <c r="H87" s="147"/>
      <c r="I87" s="147"/>
      <c r="J87" s="147"/>
      <c r="K87" s="147"/>
      <c r="L87" s="147"/>
      <c r="M87" s="147"/>
      <c r="N87" s="147"/>
      <c r="O87" s="217"/>
      <c r="P87" s="147"/>
      <c r="Q87" s="786"/>
      <c r="R87" s="786"/>
      <c r="S87" s="786"/>
      <c r="T87" s="786"/>
      <c r="U87" s="786"/>
      <c r="V87" s="786"/>
      <c r="W87" s="786"/>
      <c r="X87" s="787"/>
      <c r="Y87" s="742" t="s">
        <v>61</v>
      </c>
      <c r="Z87" s="743"/>
      <c r="AA87" s="744"/>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c r="A88" s="506"/>
      <c r="B88" s="538"/>
      <c r="C88" s="538"/>
      <c r="D88" s="538"/>
      <c r="E88" s="538"/>
      <c r="F88" s="539"/>
      <c r="G88" s="218"/>
      <c r="H88" s="219"/>
      <c r="I88" s="219"/>
      <c r="J88" s="219"/>
      <c r="K88" s="219"/>
      <c r="L88" s="219"/>
      <c r="M88" s="219"/>
      <c r="N88" s="219"/>
      <c r="O88" s="220"/>
      <c r="P88" s="788"/>
      <c r="Q88" s="788"/>
      <c r="R88" s="788"/>
      <c r="S88" s="788"/>
      <c r="T88" s="788"/>
      <c r="U88" s="788"/>
      <c r="V88" s="788"/>
      <c r="W88" s="788"/>
      <c r="X88" s="789"/>
      <c r="Y88" s="716" t="s">
        <v>53</v>
      </c>
      <c r="Z88" s="717"/>
      <c r="AA88" s="718"/>
      <c r="AB88" s="666"/>
      <c r="AC88" s="666"/>
      <c r="AD88" s="666"/>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0"/>
      <c r="Y89" s="716" t="s">
        <v>13</v>
      </c>
      <c r="Z89" s="717"/>
      <c r="AA89" s="718"/>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c r="A90" s="506"/>
      <c r="B90" s="538" t="s">
        <v>263</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c r="A92" s="506"/>
      <c r="B92" s="538"/>
      <c r="C92" s="538"/>
      <c r="D92" s="538"/>
      <c r="E92" s="538"/>
      <c r="F92" s="539"/>
      <c r="G92" s="216"/>
      <c r="H92" s="147"/>
      <c r="I92" s="147"/>
      <c r="J92" s="147"/>
      <c r="K92" s="147"/>
      <c r="L92" s="147"/>
      <c r="M92" s="147"/>
      <c r="N92" s="147"/>
      <c r="O92" s="217"/>
      <c r="P92" s="147"/>
      <c r="Q92" s="786"/>
      <c r="R92" s="786"/>
      <c r="S92" s="786"/>
      <c r="T92" s="786"/>
      <c r="U92" s="786"/>
      <c r="V92" s="786"/>
      <c r="W92" s="786"/>
      <c r="X92" s="787"/>
      <c r="Y92" s="742" t="s">
        <v>61</v>
      </c>
      <c r="Z92" s="743"/>
      <c r="AA92" s="744"/>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c r="A93" s="506"/>
      <c r="B93" s="538"/>
      <c r="C93" s="538"/>
      <c r="D93" s="538"/>
      <c r="E93" s="538"/>
      <c r="F93" s="539"/>
      <c r="G93" s="218"/>
      <c r="H93" s="219"/>
      <c r="I93" s="219"/>
      <c r="J93" s="219"/>
      <c r="K93" s="219"/>
      <c r="L93" s="219"/>
      <c r="M93" s="219"/>
      <c r="N93" s="219"/>
      <c r="O93" s="220"/>
      <c r="P93" s="788"/>
      <c r="Q93" s="788"/>
      <c r="R93" s="788"/>
      <c r="S93" s="788"/>
      <c r="T93" s="788"/>
      <c r="U93" s="788"/>
      <c r="V93" s="788"/>
      <c r="W93" s="788"/>
      <c r="X93" s="789"/>
      <c r="Y93" s="716" t="s">
        <v>53</v>
      </c>
      <c r="Z93" s="717"/>
      <c r="AA93" s="718"/>
      <c r="AB93" s="666"/>
      <c r="AC93" s="666"/>
      <c r="AD93" s="666"/>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0"/>
      <c r="Y94" s="716" t="s">
        <v>13</v>
      </c>
      <c r="Z94" s="717"/>
      <c r="AA94" s="718"/>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c r="A95" s="506"/>
      <c r="B95" s="538" t="s">
        <v>263</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c r="A97" s="506"/>
      <c r="B97" s="538"/>
      <c r="C97" s="538"/>
      <c r="D97" s="538"/>
      <c r="E97" s="538"/>
      <c r="F97" s="539"/>
      <c r="G97" s="216"/>
      <c r="H97" s="147"/>
      <c r="I97" s="147"/>
      <c r="J97" s="147"/>
      <c r="K97" s="147"/>
      <c r="L97" s="147"/>
      <c r="M97" s="147"/>
      <c r="N97" s="147"/>
      <c r="O97" s="217"/>
      <c r="P97" s="147"/>
      <c r="Q97" s="786"/>
      <c r="R97" s="786"/>
      <c r="S97" s="786"/>
      <c r="T97" s="786"/>
      <c r="U97" s="786"/>
      <c r="V97" s="786"/>
      <c r="W97" s="786"/>
      <c r="X97" s="787"/>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c r="A98" s="506"/>
      <c r="B98" s="538"/>
      <c r="C98" s="538"/>
      <c r="D98" s="538"/>
      <c r="E98" s="538"/>
      <c r="F98" s="539"/>
      <c r="G98" s="218"/>
      <c r="H98" s="219"/>
      <c r="I98" s="219"/>
      <c r="J98" s="219"/>
      <c r="K98" s="219"/>
      <c r="L98" s="219"/>
      <c r="M98" s="219"/>
      <c r="N98" s="219"/>
      <c r="O98" s="220"/>
      <c r="P98" s="788"/>
      <c r="Q98" s="788"/>
      <c r="R98" s="788"/>
      <c r="S98" s="788"/>
      <c r="T98" s="788"/>
      <c r="U98" s="788"/>
      <c r="V98" s="788"/>
      <c r="W98" s="788"/>
      <c r="X98" s="789"/>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c r="A99" s="507"/>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454</v>
      </c>
      <c r="AF100" s="811"/>
      <c r="AG100" s="811"/>
      <c r="AH100" s="812"/>
      <c r="AI100" s="810" t="s">
        <v>451</v>
      </c>
      <c r="AJ100" s="811"/>
      <c r="AK100" s="811"/>
      <c r="AL100" s="812"/>
      <c r="AM100" s="810" t="s">
        <v>447</v>
      </c>
      <c r="AN100" s="811"/>
      <c r="AO100" s="811"/>
      <c r="AP100" s="812"/>
      <c r="AQ100" s="915" t="s">
        <v>440</v>
      </c>
      <c r="AR100" s="916"/>
      <c r="AS100" s="916"/>
      <c r="AT100" s="917"/>
      <c r="AU100" s="915" t="s">
        <v>437</v>
      </c>
      <c r="AV100" s="916"/>
      <c r="AW100" s="916"/>
      <c r="AX100" s="918"/>
    </row>
    <row r="101" spans="1:60" ht="23.25" customHeight="1">
      <c r="A101" s="477"/>
      <c r="B101" s="478"/>
      <c r="C101" s="478"/>
      <c r="D101" s="478"/>
      <c r="E101" s="478"/>
      <c r="F101" s="479"/>
      <c r="G101" s="147" t="s">
        <v>511</v>
      </c>
      <c r="H101" s="147"/>
      <c r="I101" s="147"/>
      <c r="J101" s="147"/>
      <c r="K101" s="147"/>
      <c r="L101" s="147"/>
      <c r="M101" s="147"/>
      <c r="N101" s="147"/>
      <c r="O101" s="147"/>
      <c r="P101" s="147"/>
      <c r="Q101" s="147"/>
      <c r="R101" s="147"/>
      <c r="S101" s="147"/>
      <c r="T101" s="147"/>
      <c r="U101" s="147"/>
      <c r="V101" s="147"/>
      <c r="W101" s="147"/>
      <c r="X101" s="217"/>
      <c r="Y101" s="800" t="s">
        <v>54</v>
      </c>
      <c r="Z101" s="702"/>
      <c r="AA101" s="703"/>
      <c r="AB101" s="537" t="s">
        <v>510</v>
      </c>
      <c r="AC101" s="537"/>
      <c r="AD101" s="537"/>
      <c r="AE101" s="350"/>
      <c r="AF101" s="351"/>
      <c r="AG101" s="351"/>
      <c r="AH101" s="352"/>
      <c r="AI101" s="350"/>
      <c r="AJ101" s="351"/>
      <c r="AK101" s="351"/>
      <c r="AL101" s="352"/>
      <c r="AM101" s="350">
        <v>1</v>
      </c>
      <c r="AN101" s="351"/>
      <c r="AO101" s="351"/>
      <c r="AP101" s="352"/>
      <c r="AQ101" s="350"/>
      <c r="AR101" s="351"/>
      <c r="AS101" s="351"/>
      <c r="AT101" s="352"/>
      <c r="AU101" s="350"/>
      <c r="AV101" s="351"/>
      <c r="AW101" s="351"/>
      <c r="AX101" s="352"/>
    </row>
    <row r="102" spans="1:60" ht="23.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510</v>
      </c>
      <c r="AC102" s="537"/>
      <c r="AD102" s="537"/>
      <c r="AE102" s="344"/>
      <c r="AF102" s="344"/>
      <c r="AG102" s="344"/>
      <c r="AH102" s="344"/>
      <c r="AI102" s="344"/>
      <c r="AJ102" s="344"/>
      <c r="AK102" s="344"/>
      <c r="AL102" s="344"/>
      <c r="AM102" s="344">
        <v>1</v>
      </c>
      <c r="AN102" s="344"/>
      <c r="AO102" s="344"/>
      <c r="AP102" s="344"/>
      <c r="AQ102" s="801"/>
      <c r="AR102" s="802"/>
      <c r="AS102" s="802"/>
      <c r="AT102" s="803"/>
      <c r="AU102" s="801"/>
      <c r="AV102" s="802"/>
      <c r="AW102" s="802"/>
      <c r="AX102" s="803"/>
    </row>
    <row r="103" spans="1:60" ht="31.5" hidden="1" customHeight="1">
      <c r="A103" s="474" t="s">
        <v>396</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1"/>
      <c r="AV105" s="802"/>
      <c r="AW105" s="802"/>
      <c r="AX105" s="803"/>
    </row>
    <row r="106" spans="1:60" ht="31.5" hidden="1" customHeight="1">
      <c r="A106" s="474" t="s">
        <v>396</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c r="A109" s="474" t="s">
        <v>396</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hidden="1" customHeight="1">
      <c r="A112" s="474" t="s">
        <v>396</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c r="A116" s="278"/>
      <c r="B116" s="279"/>
      <c r="C116" s="279"/>
      <c r="D116" s="279"/>
      <c r="E116" s="279"/>
      <c r="F116" s="280"/>
      <c r="G116" s="337" t="s">
        <v>489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c r="AC116" s="287"/>
      <c r="AD116" s="288"/>
      <c r="AE116" s="344"/>
      <c r="AF116" s="344"/>
      <c r="AG116" s="344"/>
      <c r="AH116" s="344"/>
      <c r="AI116" s="344"/>
      <c r="AJ116" s="344"/>
      <c r="AK116" s="344"/>
      <c r="AL116" s="344"/>
      <c r="AM116" s="344">
        <v>10</v>
      </c>
      <c r="AN116" s="344"/>
      <c r="AO116" s="344"/>
      <c r="AP116" s="344"/>
      <c r="AQ116" s="350"/>
      <c r="AR116" s="351"/>
      <c r="AS116" s="351"/>
      <c r="AT116" s="351"/>
      <c r="AU116" s="351"/>
      <c r="AV116" s="351"/>
      <c r="AW116" s="351"/>
      <c r="AX116" s="353"/>
    </row>
    <row r="117" spans="1:50" ht="46.5" customHeight="1" thickBo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c r="AC117" s="328"/>
      <c r="AD117" s="329"/>
      <c r="AE117" s="292"/>
      <c r="AF117" s="292"/>
      <c r="AG117" s="292"/>
      <c r="AH117" s="292"/>
      <c r="AI117" s="292"/>
      <c r="AJ117" s="292"/>
      <c r="AK117" s="292"/>
      <c r="AL117" s="292"/>
      <c r="AM117" s="292" t="s">
        <v>508</v>
      </c>
      <c r="AN117" s="292"/>
      <c r="AO117" s="292"/>
      <c r="AP117" s="292"/>
      <c r="AQ117" s="292"/>
      <c r="AR117" s="292"/>
      <c r="AS117" s="292"/>
      <c r="AT117" s="292"/>
      <c r="AU117" s="292"/>
      <c r="AV117" s="292"/>
      <c r="AW117" s="292"/>
      <c r="AX117" s="293"/>
    </row>
    <row r="118" spans="1:50" ht="23.25" hidden="1"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80" t="s">
        <v>476</v>
      </c>
      <c r="B130" s="978"/>
      <c r="C130" s="977" t="s">
        <v>310</v>
      </c>
      <c r="D130" s="978"/>
      <c r="E130" s="294" t="s">
        <v>339</v>
      </c>
      <c r="F130" s="295"/>
      <c r="G130" s="296" t="s">
        <v>490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1"/>
      <c r="B131" s="238"/>
      <c r="C131" s="237"/>
      <c r="D131" s="238"/>
      <c r="E131" s="224" t="s">
        <v>338</v>
      </c>
      <c r="F131" s="225"/>
      <c r="G131" s="221" t="s">
        <v>491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c r="A132" s="981"/>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c r="A133" s="98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c r="A134" s="981"/>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c r="A135" s="98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c r="A136" s="981"/>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c r="A137" s="98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8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8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81"/>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c r="A141" s="98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8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8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81"/>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c r="A145" s="98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8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8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81"/>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c r="A149" s="98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8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8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81"/>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c r="A153" s="98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8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81"/>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81"/>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81"/>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8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81"/>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8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1"/>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1"/>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1"/>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8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81"/>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8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1"/>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1"/>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1"/>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8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81"/>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8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1"/>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1"/>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1"/>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8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81"/>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8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1"/>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1"/>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1"/>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8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8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81"/>
      <c r="B188" s="238"/>
      <c r="C188" s="237"/>
      <c r="D188" s="238"/>
      <c r="E188" s="146" t="s">
        <v>492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c r="A189" s="981"/>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81"/>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81"/>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81"/>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c r="A193" s="98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8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8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81"/>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c r="A197" s="98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8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8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81"/>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c r="A201" s="98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8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8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81"/>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c r="A205" s="98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8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8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81"/>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c r="A209" s="98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8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8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81"/>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c r="A213" s="98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81"/>
      <c r="B214" s="238"/>
      <c r="C214" s="237"/>
      <c r="D214" s="238"/>
      <c r="E214" s="237"/>
      <c r="F214" s="300"/>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1"/>
      <c r="B215" s="238"/>
      <c r="C215" s="237"/>
      <c r="D215" s="238"/>
      <c r="E215" s="237"/>
      <c r="F215" s="300"/>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1"/>
      <c r="B216" s="238"/>
      <c r="C216" s="237"/>
      <c r="D216" s="238"/>
      <c r="E216" s="237"/>
      <c r="F216" s="300"/>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1"/>
      <c r="B217" s="238"/>
      <c r="C217" s="237"/>
      <c r="D217" s="238"/>
      <c r="E217" s="237"/>
      <c r="F217" s="300"/>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81"/>
      <c r="B218" s="238"/>
      <c r="C218" s="237"/>
      <c r="D218" s="238"/>
      <c r="E218" s="237"/>
      <c r="F218" s="300"/>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81"/>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8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1"/>
      <c r="B221" s="238"/>
      <c r="C221" s="237"/>
      <c r="D221" s="238"/>
      <c r="E221" s="237"/>
      <c r="F221" s="300"/>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1"/>
      <c r="B222" s="238"/>
      <c r="C222" s="237"/>
      <c r="D222" s="238"/>
      <c r="E222" s="237"/>
      <c r="F222" s="300"/>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1"/>
      <c r="B223" s="238"/>
      <c r="C223" s="237"/>
      <c r="D223" s="238"/>
      <c r="E223" s="237"/>
      <c r="F223" s="300"/>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1"/>
      <c r="B224" s="238"/>
      <c r="C224" s="237"/>
      <c r="D224" s="238"/>
      <c r="E224" s="237"/>
      <c r="F224" s="300"/>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81"/>
      <c r="B225" s="238"/>
      <c r="C225" s="237"/>
      <c r="D225" s="238"/>
      <c r="E225" s="237"/>
      <c r="F225" s="300"/>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81"/>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8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1"/>
      <c r="B228" s="238"/>
      <c r="C228" s="237"/>
      <c r="D228" s="238"/>
      <c r="E228" s="237"/>
      <c r="F228" s="300"/>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1"/>
      <c r="B229" s="238"/>
      <c r="C229" s="237"/>
      <c r="D229" s="238"/>
      <c r="E229" s="237"/>
      <c r="F229" s="300"/>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1"/>
      <c r="B230" s="238"/>
      <c r="C230" s="237"/>
      <c r="D230" s="238"/>
      <c r="E230" s="237"/>
      <c r="F230" s="300"/>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1"/>
      <c r="B231" s="238"/>
      <c r="C231" s="237"/>
      <c r="D231" s="238"/>
      <c r="E231" s="237"/>
      <c r="F231" s="300"/>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81"/>
      <c r="B232" s="238"/>
      <c r="C232" s="237"/>
      <c r="D232" s="238"/>
      <c r="E232" s="237"/>
      <c r="F232" s="300"/>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81"/>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8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1"/>
      <c r="B235" s="238"/>
      <c r="C235" s="237"/>
      <c r="D235" s="238"/>
      <c r="E235" s="237"/>
      <c r="F235" s="300"/>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1"/>
      <c r="B236" s="238"/>
      <c r="C236" s="237"/>
      <c r="D236" s="238"/>
      <c r="E236" s="237"/>
      <c r="F236" s="300"/>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1"/>
      <c r="B237" s="238"/>
      <c r="C237" s="237"/>
      <c r="D237" s="238"/>
      <c r="E237" s="237"/>
      <c r="F237" s="300"/>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1"/>
      <c r="B238" s="238"/>
      <c r="C238" s="237"/>
      <c r="D238" s="238"/>
      <c r="E238" s="237"/>
      <c r="F238" s="300"/>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81"/>
      <c r="B239" s="238"/>
      <c r="C239" s="237"/>
      <c r="D239" s="238"/>
      <c r="E239" s="237"/>
      <c r="F239" s="300"/>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81"/>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8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1"/>
      <c r="B242" s="238"/>
      <c r="C242" s="237"/>
      <c r="D242" s="238"/>
      <c r="E242" s="237"/>
      <c r="F242" s="300"/>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1"/>
      <c r="B243" s="238"/>
      <c r="C243" s="237"/>
      <c r="D243" s="238"/>
      <c r="E243" s="237"/>
      <c r="F243" s="300"/>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1"/>
      <c r="B244" s="238"/>
      <c r="C244" s="237"/>
      <c r="D244" s="238"/>
      <c r="E244" s="237"/>
      <c r="F244" s="300"/>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1"/>
      <c r="B245" s="238"/>
      <c r="C245" s="237"/>
      <c r="D245" s="238"/>
      <c r="E245" s="237"/>
      <c r="F245" s="300"/>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81"/>
      <c r="B246" s="238"/>
      <c r="C246" s="237"/>
      <c r="D246" s="238"/>
      <c r="E246" s="301"/>
      <c r="F246" s="302"/>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8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81"/>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1"/>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1"/>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1"/>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c r="A253" s="98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8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8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81"/>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c r="A257" s="98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8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8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81"/>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c r="A261" s="98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8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8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81"/>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c r="A265" s="98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8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8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81"/>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c r="A269" s="98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8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8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81"/>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c r="A273" s="98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81"/>
      <c r="B274" s="238"/>
      <c r="C274" s="237"/>
      <c r="D274" s="238"/>
      <c r="E274" s="237"/>
      <c r="F274" s="300"/>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1"/>
      <c r="B275" s="238"/>
      <c r="C275" s="237"/>
      <c r="D275" s="238"/>
      <c r="E275" s="237"/>
      <c r="F275" s="300"/>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1"/>
      <c r="B276" s="238"/>
      <c r="C276" s="237"/>
      <c r="D276" s="238"/>
      <c r="E276" s="237"/>
      <c r="F276" s="300"/>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1"/>
      <c r="B277" s="238"/>
      <c r="C277" s="237"/>
      <c r="D277" s="238"/>
      <c r="E277" s="237"/>
      <c r="F277" s="300"/>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81"/>
      <c r="B278" s="238"/>
      <c r="C278" s="237"/>
      <c r="D278" s="238"/>
      <c r="E278" s="237"/>
      <c r="F278" s="300"/>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81"/>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8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1"/>
      <c r="B281" s="238"/>
      <c r="C281" s="237"/>
      <c r="D281" s="238"/>
      <c r="E281" s="237"/>
      <c r="F281" s="300"/>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1"/>
      <c r="B282" s="238"/>
      <c r="C282" s="237"/>
      <c r="D282" s="238"/>
      <c r="E282" s="237"/>
      <c r="F282" s="300"/>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1"/>
      <c r="B283" s="238"/>
      <c r="C283" s="237"/>
      <c r="D283" s="238"/>
      <c r="E283" s="237"/>
      <c r="F283" s="300"/>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1"/>
      <c r="B284" s="238"/>
      <c r="C284" s="237"/>
      <c r="D284" s="238"/>
      <c r="E284" s="237"/>
      <c r="F284" s="300"/>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81"/>
      <c r="B285" s="238"/>
      <c r="C285" s="237"/>
      <c r="D285" s="238"/>
      <c r="E285" s="237"/>
      <c r="F285" s="300"/>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81"/>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8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1"/>
      <c r="B288" s="238"/>
      <c r="C288" s="237"/>
      <c r="D288" s="238"/>
      <c r="E288" s="237"/>
      <c r="F288" s="300"/>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1"/>
      <c r="B289" s="238"/>
      <c r="C289" s="237"/>
      <c r="D289" s="238"/>
      <c r="E289" s="237"/>
      <c r="F289" s="300"/>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1"/>
      <c r="B290" s="238"/>
      <c r="C290" s="237"/>
      <c r="D290" s="238"/>
      <c r="E290" s="237"/>
      <c r="F290" s="300"/>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1"/>
      <c r="B291" s="238"/>
      <c r="C291" s="237"/>
      <c r="D291" s="238"/>
      <c r="E291" s="237"/>
      <c r="F291" s="300"/>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81"/>
      <c r="B292" s="238"/>
      <c r="C292" s="237"/>
      <c r="D292" s="238"/>
      <c r="E292" s="237"/>
      <c r="F292" s="300"/>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81"/>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8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1"/>
      <c r="B295" s="238"/>
      <c r="C295" s="237"/>
      <c r="D295" s="238"/>
      <c r="E295" s="237"/>
      <c r="F295" s="300"/>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1"/>
      <c r="B296" s="238"/>
      <c r="C296" s="237"/>
      <c r="D296" s="238"/>
      <c r="E296" s="237"/>
      <c r="F296" s="300"/>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1"/>
      <c r="B297" s="238"/>
      <c r="C297" s="237"/>
      <c r="D297" s="238"/>
      <c r="E297" s="237"/>
      <c r="F297" s="300"/>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1"/>
      <c r="B298" s="238"/>
      <c r="C298" s="237"/>
      <c r="D298" s="238"/>
      <c r="E298" s="237"/>
      <c r="F298" s="300"/>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81"/>
      <c r="B299" s="238"/>
      <c r="C299" s="237"/>
      <c r="D299" s="238"/>
      <c r="E299" s="237"/>
      <c r="F299" s="300"/>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81"/>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8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1"/>
      <c r="B302" s="238"/>
      <c r="C302" s="237"/>
      <c r="D302" s="238"/>
      <c r="E302" s="237"/>
      <c r="F302" s="300"/>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1"/>
      <c r="B303" s="238"/>
      <c r="C303" s="237"/>
      <c r="D303" s="238"/>
      <c r="E303" s="237"/>
      <c r="F303" s="300"/>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1"/>
      <c r="B304" s="238"/>
      <c r="C304" s="237"/>
      <c r="D304" s="238"/>
      <c r="E304" s="237"/>
      <c r="F304" s="300"/>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1"/>
      <c r="B305" s="238"/>
      <c r="C305" s="237"/>
      <c r="D305" s="238"/>
      <c r="E305" s="237"/>
      <c r="F305" s="300"/>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81"/>
      <c r="B306" s="238"/>
      <c r="C306" s="237"/>
      <c r="D306" s="238"/>
      <c r="E306" s="301"/>
      <c r="F306" s="302"/>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8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1"/>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1"/>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1"/>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c r="A313" s="98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8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8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81"/>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c r="A317" s="98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8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8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81"/>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c r="A321" s="98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8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8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81"/>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c r="A325" s="98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8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8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81"/>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c r="A329" s="98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8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8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81"/>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c r="A333" s="98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81"/>
      <c r="B334" s="238"/>
      <c r="C334" s="237"/>
      <c r="D334" s="238"/>
      <c r="E334" s="237"/>
      <c r="F334" s="300"/>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1"/>
      <c r="B335" s="238"/>
      <c r="C335" s="237"/>
      <c r="D335" s="238"/>
      <c r="E335" s="237"/>
      <c r="F335" s="300"/>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1"/>
      <c r="B336" s="238"/>
      <c r="C336" s="237"/>
      <c r="D336" s="238"/>
      <c r="E336" s="237"/>
      <c r="F336" s="300"/>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1"/>
      <c r="B337" s="238"/>
      <c r="C337" s="237"/>
      <c r="D337" s="238"/>
      <c r="E337" s="237"/>
      <c r="F337" s="300"/>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81"/>
      <c r="B338" s="238"/>
      <c r="C338" s="237"/>
      <c r="D338" s="238"/>
      <c r="E338" s="237"/>
      <c r="F338" s="300"/>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81"/>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8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1"/>
      <c r="B341" s="238"/>
      <c r="C341" s="237"/>
      <c r="D341" s="238"/>
      <c r="E341" s="237"/>
      <c r="F341" s="300"/>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1"/>
      <c r="B342" s="238"/>
      <c r="C342" s="237"/>
      <c r="D342" s="238"/>
      <c r="E342" s="237"/>
      <c r="F342" s="300"/>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1"/>
      <c r="B343" s="238"/>
      <c r="C343" s="237"/>
      <c r="D343" s="238"/>
      <c r="E343" s="237"/>
      <c r="F343" s="300"/>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1"/>
      <c r="B344" s="238"/>
      <c r="C344" s="237"/>
      <c r="D344" s="238"/>
      <c r="E344" s="237"/>
      <c r="F344" s="300"/>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81"/>
      <c r="B345" s="238"/>
      <c r="C345" s="237"/>
      <c r="D345" s="238"/>
      <c r="E345" s="237"/>
      <c r="F345" s="300"/>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81"/>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8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1"/>
      <c r="B348" s="238"/>
      <c r="C348" s="237"/>
      <c r="D348" s="238"/>
      <c r="E348" s="237"/>
      <c r="F348" s="300"/>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1"/>
      <c r="B349" s="238"/>
      <c r="C349" s="237"/>
      <c r="D349" s="238"/>
      <c r="E349" s="237"/>
      <c r="F349" s="300"/>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1"/>
      <c r="B350" s="238"/>
      <c r="C350" s="237"/>
      <c r="D350" s="238"/>
      <c r="E350" s="237"/>
      <c r="F350" s="300"/>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1"/>
      <c r="B351" s="238"/>
      <c r="C351" s="237"/>
      <c r="D351" s="238"/>
      <c r="E351" s="237"/>
      <c r="F351" s="300"/>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81"/>
      <c r="B352" s="238"/>
      <c r="C352" s="237"/>
      <c r="D352" s="238"/>
      <c r="E352" s="237"/>
      <c r="F352" s="300"/>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81"/>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8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1"/>
      <c r="B355" s="238"/>
      <c r="C355" s="237"/>
      <c r="D355" s="238"/>
      <c r="E355" s="237"/>
      <c r="F355" s="300"/>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1"/>
      <c r="B356" s="238"/>
      <c r="C356" s="237"/>
      <c r="D356" s="238"/>
      <c r="E356" s="237"/>
      <c r="F356" s="300"/>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1"/>
      <c r="B357" s="238"/>
      <c r="C357" s="237"/>
      <c r="D357" s="238"/>
      <c r="E357" s="237"/>
      <c r="F357" s="300"/>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1"/>
      <c r="B358" s="238"/>
      <c r="C358" s="237"/>
      <c r="D358" s="238"/>
      <c r="E358" s="237"/>
      <c r="F358" s="300"/>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81"/>
      <c r="B359" s="238"/>
      <c r="C359" s="237"/>
      <c r="D359" s="238"/>
      <c r="E359" s="237"/>
      <c r="F359" s="300"/>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81"/>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8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1"/>
      <c r="B362" s="238"/>
      <c r="C362" s="237"/>
      <c r="D362" s="238"/>
      <c r="E362" s="237"/>
      <c r="F362" s="300"/>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1"/>
      <c r="B363" s="238"/>
      <c r="C363" s="237"/>
      <c r="D363" s="238"/>
      <c r="E363" s="237"/>
      <c r="F363" s="300"/>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1"/>
      <c r="B364" s="238"/>
      <c r="C364" s="237"/>
      <c r="D364" s="238"/>
      <c r="E364" s="237"/>
      <c r="F364" s="300"/>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1"/>
      <c r="B365" s="238"/>
      <c r="C365" s="237"/>
      <c r="D365" s="238"/>
      <c r="E365" s="237"/>
      <c r="F365" s="300"/>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81"/>
      <c r="B366" s="238"/>
      <c r="C366" s="237"/>
      <c r="D366" s="238"/>
      <c r="E366" s="301"/>
      <c r="F366" s="302"/>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8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81"/>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1"/>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1"/>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1"/>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c r="A373" s="98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8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8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81"/>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c r="A377" s="98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8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8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81"/>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c r="A381" s="98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8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8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81"/>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c r="A385" s="98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8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8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81"/>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c r="A389" s="98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8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8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81"/>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c r="A393" s="98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81"/>
      <c r="B394" s="238"/>
      <c r="C394" s="237"/>
      <c r="D394" s="238"/>
      <c r="E394" s="237"/>
      <c r="F394" s="300"/>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1"/>
      <c r="B395" s="238"/>
      <c r="C395" s="237"/>
      <c r="D395" s="238"/>
      <c r="E395" s="237"/>
      <c r="F395" s="300"/>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1"/>
      <c r="B396" s="238"/>
      <c r="C396" s="237"/>
      <c r="D396" s="238"/>
      <c r="E396" s="237"/>
      <c r="F396" s="300"/>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1"/>
      <c r="B397" s="238"/>
      <c r="C397" s="237"/>
      <c r="D397" s="238"/>
      <c r="E397" s="237"/>
      <c r="F397" s="300"/>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81"/>
      <c r="B398" s="238"/>
      <c r="C398" s="237"/>
      <c r="D398" s="238"/>
      <c r="E398" s="237"/>
      <c r="F398" s="300"/>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81"/>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8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1"/>
      <c r="B401" s="238"/>
      <c r="C401" s="237"/>
      <c r="D401" s="238"/>
      <c r="E401" s="237"/>
      <c r="F401" s="300"/>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1"/>
      <c r="B402" s="238"/>
      <c r="C402" s="237"/>
      <c r="D402" s="238"/>
      <c r="E402" s="237"/>
      <c r="F402" s="300"/>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1"/>
      <c r="B403" s="238"/>
      <c r="C403" s="237"/>
      <c r="D403" s="238"/>
      <c r="E403" s="237"/>
      <c r="F403" s="300"/>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1"/>
      <c r="B404" s="238"/>
      <c r="C404" s="237"/>
      <c r="D404" s="238"/>
      <c r="E404" s="237"/>
      <c r="F404" s="300"/>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81"/>
      <c r="B405" s="238"/>
      <c r="C405" s="237"/>
      <c r="D405" s="238"/>
      <c r="E405" s="237"/>
      <c r="F405" s="300"/>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81"/>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8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1"/>
      <c r="B408" s="238"/>
      <c r="C408" s="237"/>
      <c r="D408" s="238"/>
      <c r="E408" s="237"/>
      <c r="F408" s="300"/>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1"/>
      <c r="B409" s="238"/>
      <c r="C409" s="237"/>
      <c r="D409" s="238"/>
      <c r="E409" s="237"/>
      <c r="F409" s="300"/>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1"/>
      <c r="B410" s="238"/>
      <c r="C410" s="237"/>
      <c r="D410" s="238"/>
      <c r="E410" s="237"/>
      <c r="F410" s="300"/>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1"/>
      <c r="B411" s="238"/>
      <c r="C411" s="237"/>
      <c r="D411" s="238"/>
      <c r="E411" s="237"/>
      <c r="F411" s="300"/>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81"/>
      <c r="B412" s="238"/>
      <c r="C412" s="237"/>
      <c r="D412" s="238"/>
      <c r="E412" s="237"/>
      <c r="F412" s="300"/>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81"/>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8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1"/>
      <c r="B415" s="238"/>
      <c r="C415" s="237"/>
      <c r="D415" s="238"/>
      <c r="E415" s="237"/>
      <c r="F415" s="300"/>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1"/>
      <c r="B416" s="238"/>
      <c r="C416" s="237"/>
      <c r="D416" s="238"/>
      <c r="E416" s="237"/>
      <c r="F416" s="300"/>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1"/>
      <c r="B417" s="238"/>
      <c r="C417" s="237"/>
      <c r="D417" s="238"/>
      <c r="E417" s="237"/>
      <c r="F417" s="300"/>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1"/>
      <c r="B418" s="238"/>
      <c r="C418" s="237"/>
      <c r="D418" s="238"/>
      <c r="E418" s="237"/>
      <c r="F418" s="300"/>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81"/>
      <c r="B419" s="238"/>
      <c r="C419" s="237"/>
      <c r="D419" s="238"/>
      <c r="E419" s="237"/>
      <c r="F419" s="300"/>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81"/>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8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1"/>
      <c r="B422" s="238"/>
      <c r="C422" s="237"/>
      <c r="D422" s="238"/>
      <c r="E422" s="237"/>
      <c r="F422" s="300"/>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1"/>
      <c r="B423" s="238"/>
      <c r="C423" s="237"/>
      <c r="D423" s="238"/>
      <c r="E423" s="237"/>
      <c r="F423" s="300"/>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1"/>
      <c r="B424" s="238"/>
      <c r="C424" s="237"/>
      <c r="D424" s="238"/>
      <c r="E424" s="237"/>
      <c r="F424" s="300"/>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1"/>
      <c r="B425" s="238"/>
      <c r="C425" s="237"/>
      <c r="D425" s="238"/>
      <c r="E425" s="237"/>
      <c r="F425" s="300"/>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81"/>
      <c r="B426" s="238"/>
      <c r="C426" s="237"/>
      <c r="D426" s="238"/>
      <c r="E426" s="301"/>
      <c r="F426" s="302"/>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8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81"/>
      <c r="B429" s="238"/>
      <c r="C429" s="301"/>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c r="A430" s="981"/>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98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c r="A433" s="981"/>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c r="A436" s="98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8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8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8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c r="A456" s="98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c r="A458" s="981"/>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c r="A461" s="98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8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8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8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c r="A481" s="981"/>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981"/>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81"/>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8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8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8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8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8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8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8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8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8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81"/>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81"/>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8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8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8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8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8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8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8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8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8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81"/>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81"/>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8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8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8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8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8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8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8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8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8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81"/>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81"/>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8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8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8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8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8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8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8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8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8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c r="A697" s="981"/>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6.25" customHeight="1">
      <c r="A702" s="515" t="s">
        <v>258</v>
      </c>
      <c r="B702" s="51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484</v>
      </c>
      <c r="AE702" s="883"/>
      <c r="AF702" s="883"/>
      <c r="AG702" s="872" t="s">
        <v>493</v>
      </c>
      <c r="AH702" s="873"/>
      <c r="AI702" s="873"/>
      <c r="AJ702" s="873"/>
      <c r="AK702" s="873"/>
      <c r="AL702" s="873"/>
      <c r="AM702" s="873"/>
      <c r="AN702" s="873"/>
      <c r="AO702" s="873"/>
      <c r="AP702" s="873"/>
      <c r="AQ702" s="873"/>
      <c r="AR702" s="873"/>
      <c r="AS702" s="873"/>
      <c r="AT702" s="873"/>
      <c r="AU702" s="873"/>
      <c r="AV702" s="873"/>
      <c r="AW702" s="873"/>
      <c r="AX702" s="874"/>
    </row>
    <row r="703" spans="1:50" ht="60" customHeight="1">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494</v>
      </c>
      <c r="AH703" s="651"/>
      <c r="AI703" s="651"/>
      <c r="AJ703" s="651"/>
      <c r="AK703" s="651"/>
      <c r="AL703" s="651"/>
      <c r="AM703" s="651"/>
      <c r="AN703" s="651"/>
      <c r="AO703" s="651"/>
      <c r="AP703" s="651"/>
      <c r="AQ703" s="651"/>
      <c r="AR703" s="651"/>
      <c r="AS703" s="651"/>
      <c r="AT703" s="651"/>
      <c r="AU703" s="651"/>
      <c r="AV703" s="651"/>
      <c r="AW703" s="651"/>
      <c r="AX703" s="652"/>
    </row>
    <row r="704" spans="1:50" ht="56.25" customHeight="1">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495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07"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484</v>
      </c>
      <c r="AE705" s="720"/>
      <c r="AF705" s="720"/>
      <c r="AG705" s="146" t="s">
        <v>496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1"/>
      <c r="B706" s="757"/>
      <c r="C706" s="600"/>
      <c r="D706" s="601"/>
      <c r="E706" s="670" t="s">
        <v>425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0" t="s">
        <v>497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1"/>
      <c r="B707" s="757"/>
      <c r="C707" s="602"/>
      <c r="D707" s="603"/>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9" t="s">
        <v>497</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32.25" customHeight="1">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484</v>
      </c>
      <c r="AE708" s="654"/>
      <c r="AF708" s="654"/>
      <c r="AG708" s="512" t="s">
        <v>498</v>
      </c>
      <c r="AH708" s="513"/>
      <c r="AI708" s="513"/>
      <c r="AJ708" s="513"/>
      <c r="AK708" s="513"/>
      <c r="AL708" s="513"/>
      <c r="AM708" s="513"/>
      <c r="AN708" s="513"/>
      <c r="AO708" s="513"/>
      <c r="AP708" s="513"/>
      <c r="AQ708" s="513"/>
      <c r="AR708" s="513"/>
      <c r="AS708" s="513"/>
      <c r="AT708" s="513"/>
      <c r="AU708" s="513"/>
      <c r="AV708" s="513"/>
      <c r="AW708" s="513"/>
      <c r="AX708" s="514"/>
    </row>
    <row r="709" spans="1:50" ht="32.25" customHeight="1">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499</v>
      </c>
      <c r="AH709" s="651"/>
      <c r="AI709" s="651"/>
      <c r="AJ709" s="651"/>
      <c r="AK709" s="651"/>
      <c r="AL709" s="651"/>
      <c r="AM709" s="651"/>
      <c r="AN709" s="651"/>
      <c r="AO709" s="651"/>
      <c r="AP709" s="651"/>
      <c r="AQ709" s="651"/>
      <c r="AR709" s="651"/>
      <c r="AS709" s="651"/>
      <c r="AT709" s="651"/>
      <c r="AU709" s="651"/>
      <c r="AV709" s="651"/>
      <c r="AW709" s="651"/>
      <c r="AX709" s="652"/>
    </row>
    <row r="710" spans="1:50" ht="32.25" customHeight="1">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501</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2.25" customHeight="1">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500</v>
      </c>
      <c r="AH711" s="651"/>
      <c r="AI711" s="651"/>
      <c r="AJ711" s="651"/>
      <c r="AK711" s="651"/>
      <c r="AL711" s="651"/>
      <c r="AM711" s="651"/>
      <c r="AN711" s="651"/>
      <c r="AO711" s="651"/>
      <c r="AP711" s="651"/>
      <c r="AQ711" s="651"/>
      <c r="AR711" s="651"/>
      <c r="AS711" s="651"/>
      <c r="AT711" s="651"/>
      <c r="AU711" s="651"/>
      <c r="AV711" s="651"/>
      <c r="AW711" s="651"/>
      <c r="AX711" s="652"/>
    </row>
    <row r="712" spans="1:50" ht="32.25" customHeight="1">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501</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32.25" customHeight="1">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501</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32.25" customHeight="1">
      <c r="A714" s="643"/>
      <c r="B714" s="644"/>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484</v>
      </c>
      <c r="AE714" s="578"/>
      <c r="AF714" s="579"/>
      <c r="AG714" s="676" t="s">
        <v>509</v>
      </c>
      <c r="AH714" s="677"/>
      <c r="AI714" s="677"/>
      <c r="AJ714" s="677"/>
      <c r="AK714" s="677"/>
      <c r="AL714" s="677"/>
      <c r="AM714" s="677"/>
      <c r="AN714" s="677"/>
      <c r="AO714" s="677"/>
      <c r="AP714" s="677"/>
      <c r="AQ714" s="677"/>
      <c r="AR714" s="677"/>
      <c r="AS714" s="677"/>
      <c r="AT714" s="677"/>
      <c r="AU714" s="677"/>
      <c r="AV714" s="677"/>
      <c r="AW714" s="677"/>
      <c r="AX714" s="678"/>
    </row>
    <row r="715" spans="1:50" ht="39.950000000000003" customHeight="1">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4"/>
      <c r="AG715" s="512" t="s">
        <v>512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1"/>
      <c r="B716" s="642"/>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484</v>
      </c>
      <c r="AE716" s="746"/>
      <c r="AF716" s="746"/>
      <c r="AG716" s="650" t="s">
        <v>502</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512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501</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4" t="s">
        <v>57</v>
      </c>
      <c r="B719" s="635"/>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3" t="s">
        <v>501</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6"/>
      <c r="B720" s="637"/>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36"/>
      <c r="B721" s="637"/>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c r="A722" s="636"/>
      <c r="B722" s="637"/>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c r="A723" s="636"/>
      <c r="B723" s="637"/>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c r="A724" s="636"/>
      <c r="B724" s="637"/>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c r="A725" s="638"/>
      <c r="B725" s="639"/>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07" t="s">
        <v>47</v>
      </c>
      <c r="B726" s="608"/>
      <c r="C726" s="429" t="s">
        <v>52</v>
      </c>
      <c r="D726" s="567"/>
      <c r="E726" s="567"/>
      <c r="F726" s="568"/>
      <c r="G726" s="784" t="s">
        <v>503</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c r="A727" s="609"/>
      <c r="B727" s="610"/>
      <c r="C727" s="682" t="s">
        <v>56</v>
      </c>
      <c r="D727" s="683"/>
      <c r="E727" s="683"/>
      <c r="F727" s="684"/>
      <c r="G727" s="782" t="s">
        <v>504</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c r="A729" s="752" t="s">
        <v>522</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c r="A731" s="604" t="s">
        <v>523</v>
      </c>
      <c r="B731" s="605"/>
      <c r="C731" s="605"/>
      <c r="D731" s="605"/>
      <c r="E731" s="606"/>
      <c r="F731" s="667" t="s">
        <v>524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c r="A733" s="736" t="s">
        <v>426</v>
      </c>
      <c r="B733" s="737"/>
      <c r="C733" s="737"/>
      <c r="D733" s="737"/>
      <c r="E733" s="738"/>
      <c r="F733" s="753" t="s">
        <v>526</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t="s">
        <v>518</v>
      </c>
      <c r="AF738" s="108"/>
      <c r="AG738" s="108"/>
      <c r="AH738" s="108"/>
      <c r="AI738" s="108"/>
      <c r="AJ738" s="108"/>
      <c r="AK738" s="108"/>
      <c r="AL738" s="108"/>
      <c r="AM738" s="108"/>
      <c r="AN738" s="87" t="s">
        <v>452</v>
      </c>
      <c r="AO738" s="87"/>
      <c r="AP738" s="87"/>
      <c r="AQ738" s="87"/>
      <c r="AR738" s="88" t="s">
        <v>519</v>
      </c>
      <c r="AS738" s="89"/>
      <c r="AT738" s="89"/>
      <c r="AU738" s="89"/>
      <c r="AV738" s="89"/>
      <c r="AW738" s="89"/>
      <c r="AX738" s="90"/>
    </row>
    <row r="739" spans="1:52" ht="24.75" customHeight="1" thickBot="1">
      <c r="A739" s="112" t="s">
        <v>448</v>
      </c>
      <c r="B739" s="113"/>
      <c r="C739" s="113"/>
      <c r="D739" s="114"/>
      <c r="E739" s="115" t="s">
        <v>480</v>
      </c>
      <c r="F739" s="103"/>
      <c r="G739" s="103"/>
      <c r="H739" s="79" t="str">
        <f>IF(E739="", "", "(")</f>
        <v>(</v>
      </c>
      <c r="I739" s="103" t="s">
        <v>387</v>
      </c>
      <c r="J739" s="103"/>
      <c r="K739" s="79" t="str">
        <f>IF(OR(I739="　", I739=""), "", "-")</f>
        <v/>
      </c>
      <c r="L739" s="104">
        <v>143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t="s">
        <v>521</v>
      </c>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thickBo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7" t="s">
        <v>430</v>
      </c>
      <c r="B779" s="748"/>
      <c r="C779" s="748"/>
      <c r="D779" s="748"/>
      <c r="E779" s="748"/>
      <c r="F779" s="749"/>
      <c r="G779" s="425" t="s">
        <v>513</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2"/>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c r="A781" s="542"/>
      <c r="B781" s="750"/>
      <c r="C781" s="750"/>
      <c r="D781" s="750"/>
      <c r="E781" s="750"/>
      <c r="F781" s="751"/>
      <c r="G781" s="435" t="s">
        <v>514</v>
      </c>
      <c r="H781" s="436"/>
      <c r="I781" s="436"/>
      <c r="J781" s="436"/>
      <c r="K781" s="437"/>
      <c r="L781" s="438" t="s">
        <v>506</v>
      </c>
      <c r="M781" s="439"/>
      <c r="N781" s="439"/>
      <c r="O781" s="439"/>
      <c r="P781" s="439"/>
      <c r="Q781" s="439"/>
      <c r="R781" s="439"/>
      <c r="S781" s="439"/>
      <c r="T781" s="439"/>
      <c r="U781" s="439"/>
      <c r="V781" s="439"/>
      <c r="W781" s="439"/>
      <c r="X781" s="440"/>
      <c r="Y781" s="441">
        <v>9.4</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c r="A782" s="542"/>
      <c r="B782" s="750"/>
      <c r="C782" s="750"/>
      <c r="D782" s="750"/>
      <c r="E782" s="750"/>
      <c r="F782" s="751"/>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c r="A783" s="542"/>
      <c r="B783" s="750"/>
      <c r="C783" s="750"/>
      <c r="D783" s="750"/>
      <c r="E783" s="750"/>
      <c r="F783" s="751"/>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c r="A784" s="542"/>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42"/>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42"/>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42"/>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42"/>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42"/>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42"/>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42"/>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9.4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42"/>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2"/>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2"/>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2"/>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2"/>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2"/>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2"/>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2"/>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2"/>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2"/>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2"/>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2"/>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42"/>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42"/>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2"/>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2"/>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2"/>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2"/>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2"/>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2"/>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2"/>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2"/>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2"/>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2"/>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2"/>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42"/>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42"/>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2"/>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2"/>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2"/>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2"/>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2"/>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2"/>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2"/>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2"/>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2"/>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2"/>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2"/>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2"/>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389</v>
      </c>
      <c r="AM831" s="943"/>
      <c r="AN831" s="943"/>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43.5" customHeight="1">
      <c r="A837" s="390">
        <v>1</v>
      </c>
      <c r="B837" s="390">
        <v>1</v>
      </c>
      <c r="C837" s="410" t="s">
        <v>507</v>
      </c>
      <c r="D837" s="404"/>
      <c r="E837" s="404"/>
      <c r="F837" s="404"/>
      <c r="G837" s="404"/>
      <c r="H837" s="404"/>
      <c r="I837" s="404"/>
      <c r="J837" s="405">
        <v>3010005018579</v>
      </c>
      <c r="K837" s="406"/>
      <c r="L837" s="406"/>
      <c r="M837" s="406"/>
      <c r="N837" s="406"/>
      <c r="O837" s="406"/>
      <c r="P837" s="303" t="s">
        <v>505</v>
      </c>
      <c r="Q837" s="303"/>
      <c r="R837" s="303"/>
      <c r="S837" s="303"/>
      <c r="T837" s="303"/>
      <c r="U837" s="303"/>
      <c r="V837" s="303"/>
      <c r="W837" s="303"/>
      <c r="X837" s="303"/>
      <c r="Y837" s="304">
        <v>9.4</v>
      </c>
      <c r="Z837" s="305"/>
      <c r="AA837" s="305"/>
      <c r="AB837" s="306"/>
      <c r="AC837" s="314" t="s">
        <v>420</v>
      </c>
      <c r="AD837" s="409"/>
      <c r="AE837" s="409"/>
      <c r="AF837" s="409"/>
      <c r="AG837" s="409"/>
      <c r="AH837" s="407">
        <v>1</v>
      </c>
      <c r="AI837" s="408"/>
      <c r="AJ837" s="408"/>
      <c r="AK837" s="408"/>
      <c r="AL837" s="311">
        <v>99.7</v>
      </c>
      <c r="AM837" s="312"/>
      <c r="AN837" s="312"/>
      <c r="AO837" s="313"/>
      <c r="AP837" s="307"/>
      <c r="AQ837" s="307"/>
      <c r="AR837" s="307"/>
      <c r="AS837" s="307"/>
      <c r="AT837" s="307"/>
      <c r="AU837" s="307"/>
      <c r="AV837" s="307"/>
      <c r="AW837" s="307"/>
      <c r="AX837" s="307"/>
    </row>
    <row r="838" spans="1:50" ht="30" hidden="1" customHeight="1">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90"/>
      <c r="B1101" s="390"/>
      <c r="C1101" s="263" t="s">
        <v>337</v>
      </c>
      <c r="D1101" s="878"/>
      <c r="E1101" s="263" t="s">
        <v>336</v>
      </c>
      <c r="F1101" s="878"/>
      <c r="G1101" s="878"/>
      <c r="H1101" s="878"/>
      <c r="I1101" s="878"/>
      <c r="J1101" s="263" t="s">
        <v>343</v>
      </c>
      <c r="K1101" s="263"/>
      <c r="L1101" s="263"/>
      <c r="M1101" s="263"/>
      <c r="N1101" s="263"/>
      <c r="O1101" s="263"/>
      <c r="P1101" s="330" t="s">
        <v>27</v>
      </c>
      <c r="Q1101" s="330"/>
      <c r="R1101" s="330"/>
      <c r="S1101" s="330"/>
      <c r="T1101" s="330"/>
      <c r="U1101" s="330"/>
      <c r="V1101" s="330"/>
      <c r="W1101" s="330"/>
      <c r="X1101" s="330"/>
      <c r="Y1101" s="263" t="s">
        <v>345</v>
      </c>
      <c r="Z1101" s="878"/>
      <c r="AA1101" s="878"/>
      <c r="AB1101" s="878"/>
      <c r="AC1101" s="263" t="s">
        <v>319</v>
      </c>
      <c r="AD1101" s="263"/>
      <c r="AE1101" s="263"/>
      <c r="AF1101" s="263"/>
      <c r="AG1101" s="263"/>
      <c r="AH1101" s="330" t="s">
        <v>332</v>
      </c>
      <c r="AI1101" s="331"/>
      <c r="AJ1101" s="331"/>
      <c r="AK1101" s="331"/>
      <c r="AL1101" s="331" t="s">
        <v>21</v>
      </c>
      <c r="AM1101" s="331"/>
      <c r="AN1101" s="331"/>
      <c r="AO1101" s="881"/>
      <c r="AP1101" s="413" t="s">
        <v>374</v>
      </c>
      <c r="AQ1101" s="413"/>
      <c r="AR1101" s="413"/>
      <c r="AS1101" s="413"/>
      <c r="AT1101" s="413"/>
      <c r="AU1101" s="413"/>
      <c r="AV1101" s="413"/>
      <c r="AW1101" s="413"/>
      <c r="AX1101" s="413"/>
    </row>
    <row r="1102" spans="1:50" ht="30" hidden="1" customHeight="1">
      <c r="A1102" s="390">
        <v>1</v>
      </c>
      <c r="B1102" s="390">
        <v>1</v>
      </c>
      <c r="C1102" s="880"/>
      <c r="D1102" s="880"/>
      <c r="E1102" s="879"/>
      <c r="F1102" s="879"/>
      <c r="G1102" s="879"/>
      <c r="H1102" s="879"/>
      <c r="I1102" s="879"/>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80"/>
      <c r="D1119" s="880"/>
      <c r="E1119" s="247"/>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80"/>
      <c r="D1120" s="880"/>
      <c r="E1120" s="879"/>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0" sqref="L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c r="A10" s="14" t="s">
        <v>371</v>
      </c>
      <c r="B10" s="15" t="s">
        <v>484</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431</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2019-05-29T00:51:13Z</cp:lastPrinted>
  <dcterms:created xsi:type="dcterms:W3CDTF">2012-03-13T00:50:25Z</dcterms:created>
  <dcterms:modified xsi:type="dcterms:W3CDTF">2019-08-28T08:34:17Z</dcterms:modified>
</cp:coreProperties>
</file>