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H31\行政事業レビュー\190822_最終公表\03_回答（担当者→予算班）\PFI\"/>
    </mc:Choice>
  </mc:AlternateContent>
  <bookViews>
    <workbookView xWindow="930" yWindow="0" windowWidth="873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<sst xmlns="http://schemas.openxmlformats.org/spreadsheetml/2006/main" count="2911" uniqueCount="637">
  <si>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</si>
  <si>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</si>
  <si>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</si>
  <si>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</si>
  <si>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</si>
  <si>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</si>
  <si>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</si>
  <si>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</si>
  <si>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</si>
  <si>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</si>
  <si>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</si>
  <si>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</si>
  <si>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</si>
  <si>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</si>
  <si>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</si>
  <si>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</si>
  <si>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</si>
  <si>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</si>
  <si>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</si>
  <si>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</si>
  <si>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</si>
  <si>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</si>
  <si>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</si>
  <si>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</si>
  <si>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</si>
  <si>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</si>
  <si>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</si>
  <si>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</si>
  <si>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</si>
  <si>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</si>
  <si>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</si>
  <si>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</si>
  <si>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</si>
  <si>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</si>
  <si>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</si>
  <si>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</si>
  <si>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</si>
  <si>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</si>
  <si>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</si>
  <si>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</si>
  <si>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</si>
  <si>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</si>
  <si>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</si>
  <si>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</si>
  <si>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</si>
  <si>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</si>
  <si>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</si>
  <si>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</si>
  <si>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</si>
  <si>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</si>
  <si>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</si>
  <si>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</si>
  <si>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</si>
  <si>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</si>
  <si>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</si>
  <si>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</si>
  <si>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</si>
  <si>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</si>
  <si>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</si>
  <si>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</si>
  <si>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</si>
  <si>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</si>
  <si>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</si>
  <si>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</si>
  <si>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</si>
  <si>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</si>
  <si>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</si>
  <si>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</si>
  <si>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</si>
  <si>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</si>
  <si>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</si>
  <si>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</si>
  <si>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</si>
  <si>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</si>
  <si>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</si>
  <si>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</si>
  <si>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</si>
  <si>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</si>
  <si>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</si>
  <si>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</si>
  <si>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</si>
  <si>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</si>
  <si>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</si>
  <si>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</si>
  <si>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</si>
  <si>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</si>
  <si>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</si>
  <si>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</si>
  <si>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</si>
  <si>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</si>
  <si>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</si>
  <si>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</si>
  <si>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</si>
  <si>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</si>
  <si>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</si>
  <si>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</si>
  <si>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</si>
  <si>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</si>
  <si>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</si>
  <si>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</si>
  <si>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</si>
  <si>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</si>
  <si>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</si>
  <si>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</si>
  <si>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</si>
  <si>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</si>
  <si>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</si>
  <si>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</si>
  <si>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</si>
  <si>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</si>
  <si>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</si>
  <si>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</si>
  <si>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</si>
  <si>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</si>
  <si>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</si>
  <si>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</si>
  <si>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</si>
  <si>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</si>
  <si>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</si>
  <si>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</si>
  <si>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</si>
  <si>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</si>
  <si>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</si>
  <si>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</si>
  <si>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</si>
  <si>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</si>
  <si>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</si>
  <si>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</si>
  <si>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</si>
  <si>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</si>
  <si>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</si>
  <si>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</si>
  <si>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</si>
  <si>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</si>
  <si>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</si>
  <si>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</si>
  <si>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</si>
  <si>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</si>
  <si>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</si>
  <si>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</si>
  <si>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</si>
  <si>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</si>
  <si>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</si>
  <si>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</si>
  <si>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</si>
  <si>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</si>
  <si>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</si>
  <si>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</si>
  <si>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</si>
  <si>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</si>
  <si>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</si>
  <si>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</si>
  <si>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</si>
  <si>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</si>
  <si>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</si>
  <si>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</si>
  <si>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</si>
  <si>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</si>
  <si>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</si>
  <si>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</si>
  <si>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</si>
  <si>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</si>
  <si>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</si>
  <si>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</si>
  <si>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</si>
  <si>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</si>
  <si>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</si>
  <si>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</si>
  <si>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</si>
  <si>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</si>
  <si>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</si>
  <si>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</si>
  <si>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</si>
  <si>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</si>
  <si>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</si>
  <si>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</si>
  <si>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</si>
  <si>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</si>
  <si>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</si>
  <si>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</si>
  <si>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</si>
  <si>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</si>
  <si>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</si>
  <si>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</si>
  <si>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</si>
  <si>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</si>
  <si>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</si>
  <si>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</si>
  <si>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</si>
  <si>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</si>
  <si>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</si>
  <si>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</si>
  <si>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</si>
  <si>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</si>
  <si>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</si>
  <si>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</si>
  <si>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</si>
  <si>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</si>
  <si>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</si>
  <si>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</si>
  <si>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</si>
  <si>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</si>
  <si>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</si>
  <si>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</si>
  <si>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</si>
  <si>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</si>
  <si>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</si>
  <si>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</si>
  <si>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</si>
  <si>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</si>
  <si>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</si>
  <si>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</si>
  <si>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</si>
  <si>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</si>
  <si>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</si>
  <si>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</si>
  <si>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</si>
  <si>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</si>
  <si>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</si>
  <si>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</si>
  <si>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</si>
  <si>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</si>
  <si>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</si>
  <si>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</si>
  <si>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</si>
  <si>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</si>
  <si>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</si>
  <si>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</si>
  <si>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</si>
  <si>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</si>
  <si>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</si>
  <si>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</si>
  <si>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</si>
  <si>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</si>
  <si>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</si>
  <si>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</si>
  <si>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</si>
  <si>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</si>
  <si>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</si>
  <si>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</si>
  <si>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</si>
  <si>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</si>
  <si>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</si>
  <si>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</si>
  <si>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</si>
  <si>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</si>
  <si>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</si>
  <si>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</si>
  <si>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</si>
  <si>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</si>
  <si>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</si>
  <si>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</si>
  <si>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</si>
  <si>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</si>
  <si>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</si>
  <si>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</si>
  <si>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</si>
  <si>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</si>
  <si>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</si>
  <si>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</si>
  <si>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</si>
  <si>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</si>
  <si>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</si>
  <si>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</si>
  <si>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</si>
  <si>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</si>
  <si>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</si>
  <si>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</si>
  <si>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</si>
  <si>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</si>
  <si>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</si>
  <si>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</si>
  <si>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</si>
  <si>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</si>
  <si>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</si>
  <si>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</si>
  <si>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</si>
  <si>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</si>
  <si>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</si>
  <si>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</si>
  <si>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</si>
  <si>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</si>
  <si>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</si>
  <si>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</si>
  <si>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</si>
  <si>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</si>
  <si>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</si>
  <si>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</si>
  <si>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</si>
  <si>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</si>
  <si>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</si>
  <si>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</si>
  <si>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</si>
  <si>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</si>
  <si>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</si>
  <si>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</si>
  <si>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</si>
  <si>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</si>
  <si>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</si>
  <si>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</si>
  <si>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</si>
  <si>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</si>
  <si>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</si>
  <si>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</si>
  <si>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</si>
  <si>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</si>
  <si>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</si>
  <si>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</si>
  <si>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</si>
  <si>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</si>
  <si>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</si>
  <si>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</si>
  <si>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</si>
  <si>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</si>
  <si>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</si>
  <si>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</si>
  <si>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</si>
  <si>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</si>
  <si>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</si>
  <si>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</si>
  <si>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</si>
  <si>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</si>
  <si>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</si>
  <si>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</si>
  <si>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</si>
  <si>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</si>
  <si>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</si>
  <si>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</si>
  <si>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</si>
  <si>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</si>
  <si>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</si>
  <si>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</si>
  <si>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</si>
  <si>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</si>
  <si>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</si>
  <si>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</si>
  <si>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</si>
  <si>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</si>
  <si>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</si>
  <si>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</si>
  <si>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</si>
  <si>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</si>
  <si>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</si>
  <si>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</si>
  <si>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</si>
  <si>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</si>
  <si>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</si>
  <si>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</si>
  <si>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</si>
  <si>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</si>
  <si>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</si>
  <si>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</si>
  <si>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</si>
  <si>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</si>
  <si>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</si>
  <si>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</si>
  <si>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</si>
  <si>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</si>
  <si>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</si>
  <si>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</si>
  <si>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</si>
  <si>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</si>
  <si>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</si>
  <si>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</si>
  <si>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</si>
  <si>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</si>
  <si>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</si>
  <si>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</si>
  <si>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</si>
  <si>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</si>
  <si>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</si>
  <si>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</si>
  <si>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</si>
  <si>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</si>
  <si>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</si>
  <si>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</si>
  <si>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</si>
  <si>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</si>
  <si>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</si>
  <si>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</si>
  <si>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</si>
  <si>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</si>
  <si>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</si>
  <si>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</si>
  <si>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</si>
  <si>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</si>
  <si>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</si>
  <si>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</si>
  <si>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</si>
  <si>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</si>
  <si>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</si>
  <si>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</si>
  <si>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</si>
  <si>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</si>
  <si>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</si>
  <si>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</si>
  <si>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</si>
  <si>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</si>
  <si>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</si>
  <si>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</si>
  <si>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</si>
  <si>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</si>
  <si>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</si>
  <si>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</si>
  <si>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</si>
  <si>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</si>
  <si>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</si>
  <si>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</si>
  <si>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</si>
  <si>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</si>
  <si>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</si>
  <si>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</si>
  <si>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</si>
  <si>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</si>
  <si>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</si>
  <si>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</si>
  <si>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</si>
  <si>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</si>
  <si>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</si>
  <si>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</si>
  <si>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</si>
  <si>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</si>
  <si>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</si>
  <si>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</si>
  <si>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</si>
  <si>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</si>
  <si>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</si>
  <si>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</si>
  <si>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</si>
  <si>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</si>
  <si>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</si>
  <si>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</si>
  <si>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</si>
  <si>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</si>
  <si>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</si>
  <si>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</si>
  <si>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</si>
  <si>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</si>
  <si>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</si>
  <si>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</si>
  <si>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</si>
  <si>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</si>
  <si>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</si>
  <si>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</si>
  <si>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</si>
  <si>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</si>
  <si>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</si>
  <si>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</si>
  <si>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</si>
  <si>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</si>
  <si>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</si>
  <si>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</si>
  <si>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</si>
  <si>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</si>
  <si>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</si>
  <si>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</si>
  <si>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</si>
  <si>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</si>
  <si>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</si>
  <si>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</si>
  <si>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</si>
  <si>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</si>
  <si>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</si>
  <si>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</si>
  <si>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</si>
  <si>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</si>
  <si>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</si>
  <si>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</si>
  <si>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</si>
  <si>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</si>
  <si>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</si>
  <si>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</si>
  <si>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</si>
  <si>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</si>
  <si>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</si>
  <si>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</si>
  <si>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</si>
  <si>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</si>
  <si>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</si>
  <si>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</si>
  <si>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</si>
  <si>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</si>
  <si>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</si>
  <si>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</si>
  <si>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</si>
  <si>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</si>
  <si>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</si>
  <si>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</si>
  <si>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</si>
  <si>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</si>
  <si>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</si>
  <si>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</si>
  <si>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</si>
  <si>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</si>
  <si>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</si>
  <si>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</si>
  <si>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</si>
  <si>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</si>
  <si>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</si>
  <si>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</si>
  <si>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</si>
  <si>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</si>
  <si>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</si>
  <si>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</si>
  <si>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</si>
  <si>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</si>
  <si>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</si>
  <si>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</si>
  <si>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</si>
  <si>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</si>
  <si>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</si>
  <si>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</si>
  <si>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</si>
  <si>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</si>
  <si>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</si>
  <si>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</si>
  <si>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</si>
  <si>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</si>
  <si>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</si>
  <si>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</si>
  <si>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</si>
  <si>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</si>
  <si>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</si>
  <si>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</si>
  <si>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</si>
  <si>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</si>
  <si>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</si>
  <si>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</si>
  <si>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</si>
  <si>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</si>
  <si>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</si>
  <si>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</si>
  <si>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</si>
  <si>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</si>
  <si>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</si>
  <si>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</si>
  <si>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</si>
  <si>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</si>
  <si>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</si>
  <si>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</si>
  <si>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</si>
  <si>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</si>
  <si>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</si>
  <si>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</si>
  <si>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</si>
  <si>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</si>
  <si>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</si>
  <si>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</si>
  <si>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</si>
  <si>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</si>
  <si>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</si>
  <si>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</si>
  <si>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</si>
  <si>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</si>
  <si>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</si>
  <si>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</si>
  <si>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</si>
  <si>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</si>
  <si>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</si>
  <si>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</si>
  <si>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</si>
  <si>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</si>
  <si>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</si>
  <si>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</si>
  <si>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</si>
  <si>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</si>
  <si>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</si>
  <si>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</si>
  <si>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民間資金等を活用した官庁施設の運営に必要な経費</t>
    <phoneticPr fontId="5"/>
  </si>
  <si>
    <t>計画課</t>
    <rPh sb="0" eb="3">
      <t>ケイカクカ</t>
    </rPh>
    <phoneticPr fontId="5"/>
  </si>
  <si>
    <t>計画課長　秋月聡二郎</t>
    <rPh sb="0" eb="2">
      <t>ケイカク</t>
    </rPh>
    <rPh sb="2" eb="4">
      <t>カチョウ</t>
    </rPh>
    <rPh sb="5" eb="7">
      <t>アキヅキ</t>
    </rPh>
    <rPh sb="7" eb="8">
      <t>ソウ</t>
    </rPh>
    <rPh sb="8" eb="10">
      <t>ジロウ</t>
    </rPh>
    <phoneticPr fontId="5"/>
  </si>
  <si>
    <t>都市再生プロジェクト（第一次、第二次決定）</t>
    <rPh sb="0" eb="2">
      <t>トシ</t>
    </rPh>
    <rPh sb="2" eb="4">
      <t>サイセイ</t>
    </rPh>
    <rPh sb="11" eb="12">
      <t>ダイ</t>
    </rPh>
    <rPh sb="12" eb="14">
      <t>イチジ</t>
    </rPh>
    <rPh sb="15" eb="18">
      <t>ダイニジ</t>
    </rPh>
    <rPh sb="18" eb="20">
      <t>ケッテイ</t>
    </rPh>
    <phoneticPr fontId="5"/>
  </si>
  <si>
    <t>ＰＦＩ手法により、民間の資金、経営能力及び技術的能力を活用して、中央合同庁舎第7号館及び九段第3合同庁舎の施設整備及び維持管理・運営を行うもの。</t>
    <phoneticPr fontId="5"/>
  </si>
  <si>
    <t>○</t>
  </si>
  <si>
    <t>中央合同庁舎第７号館及び九段第３合同庁舎の両PFI事業において、国が求める性能を満足している事業数</t>
    <rPh sb="0" eb="2">
      <t>チュウオウ</t>
    </rPh>
    <rPh sb="2" eb="4">
      <t>ゴウドウ</t>
    </rPh>
    <rPh sb="4" eb="6">
      <t>チョウシャ</t>
    </rPh>
    <rPh sb="6" eb="7">
      <t>ダイ</t>
    </rPh>
    <rPh sb="8" eb="10">
      <t>ゴウカン</t>
    </rPh>
    <rPh sb="10" eb="11">
      <t>オヨ</t>
    </rPh>
    <rPh sb="12" eb="14">
      <t>クダン</t>
    </rPh>
    <rPh sb="14" eb="15">
      <t>ダイ</t>
    </rPh>
    <rPh sb="16" eb="18">
      <t>ゴウドウ</t>
    </rPh>
    <rPh sb="18" eb="20">
      <t>チョウシャ</t>
    </rPh>
    <rPh sb="21" eb="22">
      <t>リョウ</t>
    </rPh>
    <rPh sb="25" eb="27">
      <t>ジギョウ</t>
    </rPh>
    <rPh sb="32" eb="33">
      <t>クニ</t>
    </rPh>
    <rPh sb="34" eb="35">
      <t>モト</t>
    </rPh>
    <rPh sb="37" eb="39">
      <t>セイノウ</t>
    </rPh>
    <rPh sb="40" eb="42">
      <t>マンゾク</t>
    </rPh>
    <rPh sb="46" eb="49">
      <t>ジギョウスウ</t>
    </rPh>
    <phoneticPr fontId="5"/>
  </si>
  <si>
    <t>事業</t>
    <rPh sb="0" eb="2">
      <t>ジギョウ</t>
    </rPh>
    <phoneticPr fontId="5"/>
  </si>
  <si>
    <t>-</t>
  </si>
  <si>
    <t>-</t>
    <phoneticPr fontId="5"/>
  </si>
  <si>
    <t>事業契約書に基づく完成通知書</t>
    <rPh sb="0" eb="2">
      <t>ジギョウ</t>
    </rPh>
    <rPh sb="2" eb="5">
      <t>ケイヤクショ</t>
    </rPh>
    <rPh sb="6" eb="7">
      <t>モト</t>
    </rPh>
    <rPh sb="9" eb="11">
      <t>カンセイ</t>
    </rPh>
    <rPh sb="11" eb="14">
      <t>ツウチショ</t>
    </rPh>
    <phoneticPr fontId="5"/>
  </si>
  <si>
    <t>割賦手数料等を支払う事業数
（中央合同庁舎第7号館，九段第3合同庁舎）</t>
    <phoneticPr fontId="5"/>
  </si>
  <si>
    <t>（X)割賦手数料等の支払額の合計（百万円）　／　（Y)事業数　　　　　　　　　　　</t>
    <rPh sb="3" eb="4">
      <t>ワリ</t>
    </rPh>
    <rPh sb="4" eb="5">
      <t>プ</t>
    </rPh>
    <rPh sb="5" eb="8">
      <t>テスウリョウ</t>
    </rPh>
    <rPh sb="8" eb="9">
      <t>トウ</t>
    </rPh>
    <rPh sb="10" eb="13">
      <t>シハライガク</t>
    </rPh>
    <rPh sb="14" eb="16">
      <t>ゴウケイ</t>
    </rPh>
    <rPh sb="17" eb="19">
      <t>ヒャクマン</t>
    </rPh>
    <rPh sb="19" eb="20">
      <t>エン</t>
    </rPh>
    <rPh sb="27" eb="30">
      <t>ジギョウスウ</t>
    </rPh>
    <phoneticPr fontId="5"/>
  </si>
  <si>
    <t>　　X/Y</t>
    <phoneticPr fontId="5"/>
  </si>
  <si>
    <t>－</t>
    <phoneticPr fontId="5"/>
  </si>
  <si>
    <t>791/2</t>
    <phoneticPr fontId="5"/>
  </si>
  <si>
    <t>656/2</t>
    <phoneticPr fontId="5"/>
  </si>
  <si>
    <t>521/2</t>
    <phoneticPr fontId="5"/>
  </si>
  <si>
    <t>386/2</t>
    <phoneticPr fontId="5"/>
  </si>
  <si>
    <t>PFI手法により、民間の資金、経営能力及び技術的能力を活用して、施設整備及び維持管理・運営を行うものでありニーズを的確に反映している。</t>
    <phoneticPr fontId="5"/>
  </si>
  <si>
    <t>本事業は「官公庁施設の建設等に関する法律」に基づき、国が実施するものであり、既に確定した各年度の割賦手数料等の経費を支払うものである。</t>
    <phoneticPr fontId="5"/>
  </si>
  <si>
    <t>‐</t>
  </si>
  <si>
    <t>無</t>
  </si>
  <si>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</si>
  <si>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既に確定した各年度の割賦手数料等の経費を支払うものであり妥当である。</t>
    <phoneticPr fontId="5"/>
  </si>
  <si>
    <t>ＰＦＩ事業者との契約に基づき、既に確定した各年度の割賦手数料等の経費を年２回（上期下期）に分けて支払っている。</t>
    <phoneticPr fontId="5"/>
  </si>
  <si>
    <t>既に確定した各年度の割賦手数料等の経費を支払うものに限定されている。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</si>
  <si>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
両施設ともに、国が求める性能を満たして既に完成のうえ事業を継続しており、成果目標に見合ったものである。</t>
    <phoneticPr fontId="5"/>
  </si>
  <si>
    <t>中央合同庁舎第7号館及び九段第3合同庁舎は、PFI事業と通常事業との比較において、PFI事業による方がＶＦＭ（Value For Money）が見込まれ効率的かつ効果的であると定量的判断がなされており、適切なコストで実施している。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</si>
  <si>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Money）が見込まれ効率的かつ効果的であると定量的判断がなされたことから、PFI事業として実施している。両施設ともに、既に施設が完成しており、活動見込みに見合ったものである。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</si>
  <si>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Money）が見込まれ効率的かつ効果的であると定量的判断がなされたことから、PFI事業として実施している。両施設ともに、既に施設が完成しており、活用されている。</t>
    <phoneticPr fontId="5"/>
  </si>
  <si>
    <t>本PFI事業で国が求める性能を満足しているかを業績監視しており、現在のところ着実に業務が実施されている。</t>
    <phoneticPr fontId="5"/>
  </si>
  <si>
    <t>17</t>
    <phoneticPr fontId="5"/>
  </si>
  <si>
    <t>18</t>
    <phoneticPr fontId="5"/>
  </si>
  <si>
    <t>23</t>
    <phoneticPr fontId="5"/>
  </si>
  <si>
    <t>475</t>
    <phoneticPr fontId="5"/>
  </si>
  <si>
    <t>454</t>
    <phoneticPr fontId="5"/>
  </si>
  <si>
    <t>467</t>
    <phoneticPr fontId="5"/>
  </si>
  <si>
    <t>479</t>
    <phoneticPr fontId="5"/>
  </si>
  <si>
    <t>468</t>
    <phoneticPr fontId="5"/>
  </si>
  <si>
    <t>大臣官房官庁営繕部</t>
    <rPh sb="0" eb="2">
      <t>ダイジン</t>
    </rPh>
    <rPh sb="2" eb="4">
      <t>カンボウ</t>
    </rPh>
    <rPh sb="4" eb="6">
      <t>カンチョウ</t>
    </rPh>
    <rPh sb="6" eb="9">
      <t>エイゼンブ</t>
    </rPh>
    <phoneticPr fontId="5"/>
  </si>
  <si>
    <t>中央合同庁舎第7号館及び九段第3合同庁舎のPFI事業は、民間事業者が自ら調達した資金により施設を設計・建設し、維持管理及び運営を行い、国は、そのサービスの提供に対して対価を支払っているもので、本事業に必要な経費負担として妥当である。</t>
    <phoneticPr fontId="5"/>
  </si>
  <si>
    <t>-</t>
    <phoneticPr fontId="5"/>
  </si>
  <si>
    <t>A.国土交通本省</t>
    <rPh sb="2" eb="4">
      <t>コクド</t>
    </rPh>
    <rPh sb="4" eb="6">
      <t>コウツウ</t>
    </rPh>
    <rPh sb="6" eb="8">
      <t>ホンショウ</t>
    </rPh>
    <phoneticPr fontId="5"/>
  </si>
  <si>
    <t>民間資金等活用事業運営費</t>
    <rPh sb="0" eb="2">
      <t>ミンカン</t>
    </rPh>
    <rPh sb="2" eb="4">
      <t>シキン</t>
    </rPh>
    <rPh sb="4" eb="5">
      <t>トウ</t>
    </rPh>
    <rPh sb="5" eb="7">
      <t>カツヨウ</t>
    </rPh>
    <rPh sb="7" eb="9">
      <t>ジギョウ</t>
    </rPh>
    <rPh sb="9" eb="12">
      <t>ウンエイヒ</t>
    </rPh>
    <phoneticPr fontId="5"/>
  </si>
  <si>
    <t>割賦金利、その他経費（特別目的会社の運営（人件費、一般管理費、事務費等）に必要な経費）</t>
    <rPh sb="0" eb="2">
      <t>カップ</t>
    </rPh>
    <rPh sb="2" eb="4">
      <t>キンリ</t>
    </rPh>
    <rPh sb="7" eb="8">
      <t>タ</t>
    </rPh>
    <rPh sb="8" eb="10">
      <t>ケイヒ</t>
    </rPh>
    <rPh sb="11" eb="13">
      <t>トクベツ</t>
    </rPh>
    <rPh sb="13" eb="15">
      <t>モクテキ</t>
    </rPh>
    <rPh sb="15" eb="17">
      <t>ガイシャ</t>
    </rPh>
    <rPh sb="18" eb="20">
      <t>ウンエイ</t>
    </rPh>
    <rPh sb="21" eb="24">
      <t>ジンケンヒ</t>
    </rPh>
    <rPh sb="25" eb="27">
      <t>イッパン</t>
    </rPh>
    <rPh sb="27" eb="30">
      <t>カンリヒ</t>
    </rPh>
    <rPh sb="31" eb="34">
      <t>ジムヒ</t>
    </rPh>
    <rPh sb="34" eb="35">
      <t>トウ</t>
    </rPh>
    <rPh sb="37" eb="39">
      <t>ヒツヨウ</t>
    </rPh>
    <rPh sb="40" eb="42">
      <t>ケイヒ</t>
    </rPh>
    <phoneticPr fontId="5"/>
  </si>
  <si>
    <t>B.霞が関７号館PFI（株）</t>
    <rPh sb="2" eb="3">
      <t>カスミ</t>
    </rPh>
    <rPh sb="4" eb="5">
      <t>セキ</t>
    </rPh>
    <rPh sb="6" eb="8">
      <t>ゴウカン</t>
    </rPh>
    <rPh sb="12" eb="13">
      <t>カブ</t>
    </rPh>
    <phoneticPr fontId="5"/>
  </si>
  <si>
    <t>民間資金等活用事業運営費</t>
    <phoneticPr fontId="5"/>
  </si>
  <si>
    <t>割賦金利、その他経費（特別目的会社の運営（人件費、一般管理費、事務費等）に必要な経費）</t>
    <phoneticPr fontId="5"/>
  </si>
  <si>
    <t>国土交通本省</t>
    <rPh sb="0" eb="2">
      <t>コクド</t>
    </rPh>
    <rPh sb="2" eb="4">
      <t>コウツウ</t>
    </rPh>
    <rPh sb="4" eb="6">
      <t>ホンショウ</t>
    </rPh>
    <phoneticPr fontId="5"/>
  </si>
  <si>
    <t>霞が関７号館PFI（株）</t>
    <rPh sb="0" eb="1">
      <t>カスミ</t>
    </rPh>
    <rPh sb="2" eb="3">
      <t>セキ</t>
    </rPh>
    <rPh sb="4" eb="6">
      <t>ゴウカン</t>
    </rPh>
    <rPh sb="10" eb="11">
      <t>カブ</t>
    </rPh>
    <phoneticPr fontId="5"/>
  </si>
  <si>
    <t>PFI手法により施設が完成した中央合同庁舎第７号館の割賦手数料等</t>
    <rPh sb="3" eb="5">
      <t>シュホウ</t>
    </rPh>
    <rPh sb="8" eb="10">
      <t>シセツ</t>
    </rPh>
    <rPh sb="11" eb="13">
      <t>カンセイ</t>
    </rPh>
    <rPh sb="15" eb="17">
      <t>チュウオウ</t>
    </rPh>
    <rPh sb="17" eb="19">
      <t>ゴウドウ</t>
    </rPh>
    <rPh sb="19" eb="21">
      <t>チョウシャ</t>
    </rPh>
    <rPh sb="21" eb="22">
      <t>ダイ</t>
    </rPh>
    <rPh sb="23" eb="25">
      <t>ゴウカン</t>
    </rPh>
    <rPh sb="26" eb="28">
      <t>カップ</t>
    </rPh>
    <rPh sb="28" eb="31">
      <t>テスウリョウ</t>
    </rPh>
    <rPh sb="31" eb="32">
      <t>トウ</t>
    </rPh>
    <phoneticPr fontId="5"/>
  </si>
  <si>
    <t>PFI手法により施設が完成した中央合同庁舎第７号館の業績監視等</t>
    <rPh sb="3" eb="5">
      <t>シュホウ</t>
    </rPh>
    <rPh sb="8" eb="10">
      <t>シセツ</t>
    </rPh>
    <rPh sb="11" eb="13">
      <t>カンセイ</t>
    </rPh>
    <rPh sb="15" eb="17">
      <t>チュウオウ</t>
    </rPh>
    <rPh sb="17" eb="19">
      <t>ゴウドウ</t>
    </rPh>
    <rPh sb="19" eb="21">
      <t>チョウシャ</t>
    </rPh>
    <rPh sb="21" eb="22">
      <t>ダイ</t>
    </rPh>
    <rPh sb="23" eb="25">
      <t>ゴウカン</t>
    </rPh>
    <rPh sb="26" eb="28">
      <t>ギョウセキ</t>
    </rPh>
    <rPh sb="28" eb="30">
      <t>カンシ</t>
    </rPh>
    <rPh sb="30" eb="31">
      <t>トウ</t>
    </rPh>
    <phoneticPr fontId="5"/>
  </si>
  <si>
    <t>関東地方整備局</t>
    <rPh sb="0" eb="2">
      <t>カントウ</t>
    </rPh>
    <rPh sb="2" eb="4">
      <t>チホウ</t>
    </rPh>
    <rPh sb="4" eb="6">
      <t>セイビ</t>
    </rPh>
    <rPh sb="6" eb="7">
      <t>キョク</t>
    </rPh>
    <phoneticPr fontId="5"/>
  </si>
  <si>
    <t>PFI手法により施設が完成した九段第３合同庁舎の業績監視等</t>
    <rPh sb="3" eb="5">
      <t>シュホウ</t>
    </rPh>
    <rPh sb="8" eb="10">
      <t>シセツ</t>
    </rPh>
    <rPh sb="11" eb="13">
      <t>カンセイ</t>
    </rPh>
    <rPh sb="15" eb="17">
      <t>クダン</t>
    </rPh>
    <rPh sb="17" eb="18">
      <t>ダイ</t>
    </rPh>
    <rPh sb="19" eb="21">
      <t>ゴウドウ</t>
    </rPh>
    <rPh sb="21" eb="23">
      <t>チョウシャ</t>
    </rPh>
    <rPh sb="24" eb="26">
      <t>ギョウセキ</t>
    </rPh>
    <rPh sb="26" eb="28">
      <t>カンシ</t>
    </rPh>
    <rPh sb="28" eb="29">
      <t>トウ</t>
    </rPh>
    <phoneticPr fontId="5"/>
  </si>
  <si>
    <t>九段PFIサービス（株）</t>
    <rPh sb="0" eb="2">
      <t>クダン</t>
    </rPh>
    <rPh sb="10" eb="11">
      <t>カブ</t>
    </rPh>
    <phoneticPr fontId="5"/>
  </si>
  <si>
    <t>PFI手法により施設が完成した九段第３合同庁舎の割賦手数料等</t>
    <rPh sb="3" eb="5">
      <t>シュホウ</t>
    </rPh>
    <rPh sb="8" eb="10">
      <t>シセツ</t>
    </rPh>
    <rPh sb="11" eb="13">
      <t>カンセイ</t>
    </rPh>
    <rPh sb="15" eb="17">
      <t>クダン</t>
    </rPh>
    <rPh sb="17" eb="18">
      <t>ダイ</t>
    </rPh>
    <rPh sb="19" eb="21">
      <t>ゴウドウ</t>
    </rPh>
    <rPh sb="21" eb="23">
      <t>チョウシャ</t>
    </rPh>
    <rPh sb="24" eb="26">
      <t>カップ</t>
    </rPh>
    <rPh sb="26" eb="29">
      <t>テスウリョウ</t>
    </rPh>
    <rPh sb="29" eb="30">
      <t>トウ</t>
    </rPh>
    <phoneticPr fontId="5"/>
  </si>
  <si>
    <t>C.関東地方整備局</t>
    <rPh sb="2" eb="4">
      <t>カントウ</t>
    </rPh>
    <rPh sb="4" eb="6">
      <t>チホウ</t>
    </rPh>
    <rPh sb="6" eb="9">
      <t>セイビキョク</t>
    </rPh>
    <phoneticPr fontId="5"/>
  </si>
  <si>
    <t>D.九段PFIサービス（株）</t>
    <rPh sb="2" eb="4">
      <t>クダン</t>
    </rPh>
    <rPh sb="12" eb="13">
      <t>カブ</t>
    </rPh>
    <phoneticPr fontId="5"/>
  </si>
  <si>
    <t>民間資金等活用
事業運営費</t>
    <phoneticPr fontId="5"/>
  </si>
  <si>
    <t>国が求める性能を満足している事業が平成３２年度は２事業、平成３３年度迄は１事業となるよう事業を円滑かつ着実に実施する。
（中央合同庁舎第７号館は、平成３３年度に事業が終了し、九段第３合同庁舎は平成３２年度に事業が終了）</t>
    <rPh sb="0" eb="1">
      <t>クニ</t>
    </rPh>
    <rPh sb="2" eb="3">
      <t>モト</t>
    </rPh>
    <rPh sb="5" eb="7">
      <t>セイノウ</t>
    </rPh>
    <rPh sb="8" eb="10">
      <t>マンゾク</t>
    </rPh>
    <rPh sb="14" eb="16">
      <t>ジギョウ</t>
    </rPh>
    <rPh sb="17" eb="19">
      <t>ヘイセイ</t>
    </rPh>
    <rPh sb="21" eb="22">
      <t>ネン</t>
    </rPh>
    <rPh sb="22" eb="23">
      <t>ド</t>
    </rPh>
    <rPh sb="25" eb="27">
      <t>ジギョウ</t>
    </rPh>
    <rPh sb="28" eb="30">
      <t>ヘイセイ</t>
    </rPh>
    <rPh sb="32" eb="33">
      <t>ネン</t>
    </rPh>
    <rPh sb="33" eb="34">
      <t>ド</t>
    </rPh>
    <rPh sb="34" eb="35">
      <t>マデ</t>
    </rPh>
    <rPh sb="37" eb="39">
      <t>ジギョウ</t>
    </rPh>
    <rPh sb="44" eb="46">
      <t>ジギョウ</t>
    </rPh>
    <rPh sb="47" eb="49">
      <t>エンカツ</t>
    </rPh>
    <rPh sb="51" eb="53">
      <t>チャクジツ</t>
    </rPh>
    <rPh sb="54" eb="56">
      <t>ジッシ</t>
    </rPh>
    <rPh sb="61" eb="63">
      <t>チュウオウ</t>
    </rPh>
    <rPh sb="63" eb="65">
      <t>ゴウドウ</t>
    </rPh>
    <rPh sb="65" eb="67">
      <t>チョウシャ</t>
    </rPh>
    <rPh sb="67" eb="68">
      <t>ダイ</t>
    </rPh>
    <rPh sb="69" eb="71">
      <t>ゴウカン</t>
    </rPh>
    <rPh sb="73" eb="75">
      <t>ヘイセイ</t>
    </rPh>
    <rPh sb="77" eb="79">
      <t>ネンド</t>
    </rPh>
    <rPh sb="80" eb="82">
      <t>ジギョウ</t>
    </rPh>
    <rPh sb="83" eb="85">
      <t>シュウリョウ</t>
    </rPh>
    <rPh sb="87" eb="89">
      <t>クダン</t>
    </rPh>
    <rPh sb="89" eb="90">
      <t>ダイ</t>
    </rPh>
    <rPh sb="91" eb="93">
      <t>ゴウドウ</t>
    </rPh>
    <rPh sb="93" eb="95">
      <t>チョウシャ</t>
    </rPh>
    <rPh sb="96" eb="98">
      <t>ヘイセイ</t>
    </rPh>
    <rPh sb="100" eb="101">
      <t>ネン</t>
    </rPh>
    <rPh sb="101" eb="102">
      <t>ド</t>
    </rPh>
    <rPh sb="103" eb="105">
      <t>ジギョウ</t>
    </rPh>
    <rPh sb="106" eb="108">
      <t>シュウリョウ</t>
    </rPh>
    <phoneticPr fontId="5"/>
  </si>
  <si>
    <t>本経費は、中央合同庁舎第7号館（事業期間：平成１９年度から平成３３年度）及び九段第3合同庁舎（事業期間：平成１８年度から平成３２年度）の施設完成に伴い、国からPFI事業者（特別目的会社）へ支払う施設費の割賦払いに係る「割賦手数料」（注１）及びＰＦＩ事業者の「その他費用」（注２）を支払うものである。
（注１）割賦手数料：割賦払いに必要な割賦金利
（注２）その他費用：特別目的会社の運営（人件費や一般管理費、事務費等）に必要な費用</t>
    <rPh sb="16" eb="18">
      <t>ジギョウ</t>
    </rPh>
    <rPh sb="18" eb="20">
      <t>キカン</t>
    </rPh>
    <rPh sb="21" eb="23">
      <t>ヘイセイ</t>
    </rPh>
    <rPh sb="25" eb="27">
      <t>ネンド</t>
    </rPh>
    <rPh sb="29" eb="31">
      <t>ヘイセイ</t>
    </rPh>
    <rPh sb="33" eb="35">
      <t>ネンド</t>
    </rPh>
    <rPh sb="47" eb="49">
      <t>ジギョウ</t>
    </rPh>
    <rPh sb="49" eb="51">
      <t>キカン</t>
    </rPh>
    <rPh sb="52" eb="54">
      <t>ヘイセイ</t>
    </rPh>
    <rPh sb="56" eb="58">
      <t>ネンド</t>
    </rPh>
    <rPh sb="60" eb="62">
      <t>ヘイセイ</t>
    </rPh>
    <rPh sb="64" eb="66">
      <t>ネンド</t>
    </rPh>
    <phoneticPr fontId="5"/>
  </si>
  <si>
    <t>民間資金等の活用による公共施設等の整備等の促進に関する法律　第一条</t>
    <rPh sb="0" eb="2">
      <t>ミンカン</t>
    </rPh>
    <rPh sb="2" eb="4">
      <t>シキン</t>
    </rPh>
    <rPh sb="4" eb="5">
      <t>トウ</t>
    </rPh>
    <rPh sb="6" eb="8">
      <t>カツヨウ</t>
    </rPh>
    <rPh sb="11" eb="13">
      <t>コウキョウ</t>
    </rPh>
    <rPh sb="13" eb="16">
      <t>シセツトウ</t>
    </rPh>
    <rPh sb="17" eb="19">
      <t>セイビ</t>
    </rPh>
    <rPh sb="19" eb="20">
      <t>トウ</t>
    </rPh>
    <rPh sb="21" eb="23">
      <t>ソクシン</t>
    </rPh>
    <rPh sb="24" eb="25">
      <t>カン</t>
    </rPh>
    <rPh sb="27" eb="29">
      <t>ホウリツ</t>
    </rPh>
    <phoneticPr fontId="5"/>
  </si>
  <si>
    <t>効果的・効率的な事業の執行に努め、着実な成果が上げられるよう取り組まれたい。</t>
    <phoneticPr fontId="5"/>
  </si>
  <si>
    <t>-</t>
    <phoneticPr fontId="5"/>
  </si>
  <si>
    <t>外部有識者点検対象外</t>
    <phoneticPr fontId="5"/>
  </si>
  <si>
    <t>引き続き着実に業務が実施されるよう業績監視していく。</t>
    <phoneticPr fontId="5"/>
  </si>
  <si>
    <t>引き続き着実に業務が実施されるよう業績監視していく。</t>
    <phoneticPr fontId="5"/>
  </si>
  <si>
    <t>PFI事業における割賦手数料等の支払いについて、昨年度に比べ元金が縮小したことにより、金利額が減少したため。</t>
    <rPh sb="3" eb="5">
      <t>ジギョウ</t>
    </rPh>
    <rPh sb="9" eb="11">
      <t>カップ</t>
    </rPh>
    <rPh sb="11" eb="14">
      <t>テスウリョウ</t>
    </rPh>
    <rPh sb="14" eb="15">
      <t>トウ</t>
    </rPh>
    <rPh sb="16" eb="18">
      <t>シハラ</t>
    </rPh>
    <rPh sb="24" eb="27">
      <t>サクネンド</t>
    </rPh>
    <rPh sb="28" eb="29">
      <t>クラ</t>
    </rPh>
    <rPh sb="30" eb="32">
      <t>ガンキン</t>
    </rPh>
    <rPh sb="33" eb="35">
      <t>シュクショウ</t>
    </rPh>
    <rPh sb="43" eb="45">
      <t>キンリ</t>
    </rPh>
    <rPh sb="45" eb="46">
      <t>ガク</t>
    </rPh>
    <rPh sb="47" eb="4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</si>
</sst>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156883</xdr:colOff>
      <xdr:row>741</xdr:row>
      <xdr:rowOff>0</xdr:rowOff>
    </xdr:from>
    <xdr:to>
      <xdr:col>26</xdr:col>
      <xdr:colOff>36229</xdr:colOff>
      <xdr:row>743</xdr:row>
      <xdr:rowOff>83763</xdr:rowOff>
    </xdr:to>
    <xdr:sp macro="" textlink="">
      <xdr:nvSpPr>
        <xdr:cNvPr id="4" name="テキスト ボックス 3"/>
        <xdr:cNvSpPr txBox="1"/>
      </xdr:nvSpPr>
      <xdr:spPr>
        <a:xfrm>
          <a:off x="1770530" y="44789912"/>
          <a:ext cx="3510052" cy="7785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５２１百万円</a:t>
          </a:r>
          <a:endParaRPr kumimoji="1" lang="en-US" altLang="ja-JP" sz="1100"/>
        </a:p>
      </xdr:txBody>
    </xdr:sp>
    <xdr:clientData/>
  </xdr:twoCellAnchor>
  <xdr:twoCellAnchor>
    <xdr:from>
      <xdr:col>11</xdr:col>
      <xdr:colOff>123264</xdr:colOff>
      <xdr:row>743</xdr:row>
      <xdr:rowOff>78442</xdr:rowOff>
    </xdr:from>
    <xdr:to>
      <xdr:col>11</xdr:col>
      <xdr:colOff>123264</xdr:colOff>
      <xdr:row>751</xdr:row>
      <xdr:rowOff>179585</xdr:rowOff>
    </xdr:to>
    <xdr:cxnSp macro="">
      <xdr:nvCxnSpPr>
        <xdr:cNvPr id="5" name="直線コネクタ 4"/>
        <xdr:cNvCxnSpPr/>
      </xdr:nvCxnSpPr>
      <xdr:spPr>
        <a:xfrm>
          <a:off x="2342029" y="45563118"/>
          <a:ext cx="0" cy="28802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124946</xdr:colOff>
      <xdr:row>746</xdr:row>
      <xdr:rowOff>1680</xdr:rowOff>
    </xdr:from>
    <xdr:to>
      <xdr:col>14</xdr:col>
      <xdr:colOff>58064</xdr:colOff>
      <xdr:row>746</xdr:row>
      <xdr:rowOff>7633</xdr:rowOff>
    </xdr:to>
    <xdr:cxnSp macro="">
      <xdr:nvCxnSpPr>
        <xdr:cNvPr id="6" name="直線コネクタ 5"/>
        <xdr:cNvCxnSpPr/>
      </xdr:nvCxnSpPr>
      <xdr:spPr>
        <a:xfrm flipV="1">
          <a:off x="2325221" y="46578930"/>
          <a:ext cx="533193" cy="595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751</xdr:row>
      <xdr:rowOff>161925</xdr:rowOff>
    </xdr:from>
    <xdr:to>
      <xdr:col>14</xdr:col>
      <xdr:colOff>61985</xdr:colOff>
      <xdr:row>751</xdr:row>
      <xdr:rowOff>167878</xdr:rowOff>
    </xdr:to>
    <xdr:cxnSp macro="">
      <xdr:nvCxnSpPr>
        <xdr:cNvPr id="7" name="直線コネクタ 6"/>
        <xdr:cNvCxnSpPr/>
      </xdr:nvCxnSpPr>
      <xdr:spPr>
        <a:xfrm flipV="1">
          <a:off x="2324100" y="48501300"/>
          <a:ext cx="538235" cy="595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57150</xdr:colOff>
      <xdr:row>744</xdr:row>
      <xdr:rowOff>304800</xdr:rowOff>
    </xdr:from>
    <xdr:to>
      <xdr:col>26</xdr:col>
      <xdr:colOff>30982</xdr:colOff>
      <xdr:row>746</xdr:row>
      <xdr:rowOff>324160</xdr:rowOff>
    </xdr:to>
    <xdr:sp macro="" textlink="">
      <xdr:nvSpPr>
        <xdr:cNvPr id="8" name="テキスト ボックス 7"/>
        <xdr:cNvSpPr txBox="1"/>
      </xdr:nvSpPr>
      <xdr:spPr>
        <a:xfrm>
          <a:off x="2857500" y="46177200"/>
          <a:ext cx="2374132" cy="7242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Ａ．国土交通本省</a:t>
          </a:r>
          <a:endParaRPr kumimoji="1" lang="en-US" altLang="ja-JP" sz="1100"/>
        </a:p>
        <a:p>
          <a:pPr algn="ctr"/>
          <a:r>
            <a:rPr kumimoji="1" lang="ja-JP" altLang="en-US" sz="1100"/>
            <a:t>４８４百万円</a:t>
          </a:r>
          <a:endParaRPr kumimoji="1" lang="en-US" altLang="ja-JP" sz="1100"/>
        </a:p>
      </xdr:txBody>
    </xdr:sp>
    <xdr:clientData/>
  </xdr:twoCellAnchor>
  <xdr:twoCellAnchor>
    <xdr:from>
      <xdr:col>14</xdr:col>
      <xdr:colOff>28575</xdr:colOff>
      <xdr:row>747</xdr:row>
      <xdr:rowOff>85725</xdr:rowOff>
    </xdr:from>
    <xdr:to>
      <xdr:col>26</xdr:col>
      <xdr:colOff>96650</xdr:colOff>
      <xdr:row>748</xdr:row>
      <xdr:rowOff>321326</xdr:rowOff>
    </xdr:to>
    <xdr:sp macro="" textlink="">
      <xdr:nvSpPr>
        <xdr:cNvPr id="9" name="大かっこ 8"/>
        <xdr:cNvSpPr/>
      </xdr:nvSpPr>
      <xdr:spPr>
        <a:xfrm>
          <a:off x="2828925" y="47015400"/>
          <a:ext cx="2468375" cy="588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14</xdr:col>
      <xdr:colOff>57150</xdr:colOff>
      <xdr:row>750</xdr:row>
      <xdr:rowOff>152400</xdr:rowOff>
    </xdr:from>
    <xdr:to>
      <xdr:col>26</xdr:col>
      <xdr:colOff>36163</xdr:colOff>
      <xdr:row>752</xdr:row>
      <xdr:rowOff>177102</xdr:rowOff>
    </xdr:to>
    <xdr:sp macro="" textlink="">
      <xdr:nvSpPr>
        <xdr:cNvPr id="10" name="テキスト ボックス 9"/>
        <xdr:cNvSpPr txBox="1"/>
      </xdr:nvSpPr>
      <xdr:spPr>
        <a:xfrm>
          <a:off x="2857500" y="48139350"/>
          <a:ext cx="2379313" cy="72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３７百万円</a:t>
          </a:r>
          <a:endParaRPr kumimoji="1" lang="en-US" altLang="ja-JP" sz="1100"/>
        </a:p>
      </xdr:txBody>
    </xdr:sp>
    <xdr:clientData/>
  </xdr:twoCellAnchor>
  <xdr:twoCellAnchor>
    <xdr:from>
      <xdr:col>14</xdr:col>
      <xdr:colOff>9525</xdr:colOff>
      <xdr:row>752</xdr:row>
      <xdr:rowOff>266700</xdr:rowOff>
    </xdr:from>
    <xdr:to>
      <xdr:col>26</xdr:col>
      <xdr:colOff>114497</xdr:colOff>
      <xdr:row>754</xdr:row>
      <xdr:rowOff>197909</xdr:rowOff>
    </xdr:to>
    <xdr:sp macro="" textlink="">
      <xdr:nvSpPr>
        <xdr:cNvPr id="11" name="大かっこ 10"/>
        <xdr:cNvSpPr/>
      </xdr:nvSpPr>
      <xdr:spPr>
        <a:xfrm>
          <a:off x="2809875" y="48958500"/>
          <a:ext cx="2505272" cy="636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10</xdr:col>
      <xdr:colOff>161925</xdr:colOff>
      <xdr:row>754</xdr:row>
      <xdr:rowOff>333375</xdr:rowOff>
    </xdr:from>
    <xdr:to>
      <xdr:col>44</xdr:col>
      <xdr:colOff>47954</xdr:colOff>
      <xdr:row>756</xdr:row>
      <xdr:rowOff>288989</xdr:rowOff>
    </xdr:to>
    <xdr:sp macro="" textlink="">
      <xdr:nvSpPr>
        <xdr:cNvPr id="12" name="テキスト ボックス 11"/>
        <xdr:cNvSpPr txBox="1"/>
      </xdr:nvSpPr>
      <xdr:spPr>
        <a:xfrm>
          <a:off x="2162175" y="49730025"/>
          <a:ext cx="6686879" cy="660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twoCellAnchor>
    <xdr:from>
      <xdr:col>32</xdr:col>
      <xdr:colOff>180975</xdr:colOff>
      <xdr:row>744</xdr:row>
      <xdr:rowOff>323850</xdr:rowOff>
    </xdr:from>
    <xdr:to>
      <xdr:col>47</xdr:col>
      <xdr:colOff>37664</xdr:colOff>
      <xdr:row>746</xdr:row>
      <xdr:rowOff>319847</xdr:rowOff>
    </xdr:to>
    <xdr:sp macro="" textlink="">
      <xdr:nvSpPr>
        <xdr:cNvPr id="13" name="テキスト ボックス 12"/>
        <xdr:cNvSpPr txBox="1"/>
      </xdr:nvSpPr>
      <xdr:spPr>
        <a:xfrm>
          <a:off x="6581775" y="46196250"/>
          <a:ext cx="2857064" cy="7008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４８４百万円</a:t>
          </a:r>
          <a:endParaRPr kumimoji="1" lang="en-US" altLang="ja-JP" sz="1100"/>
        </a:p>
      </xdr:txBody>
    </xdr:sp>
    <xdr:clientData/>
  </xdr:twoCellAnchor>
  <xdr:twoCellAnchor>
    <xdr:from>
      <xdr:col>26</xdr:col>
      <xdr:colOff>19050</xdr:colOff>
      <xdr:row>745</xdr:row>
      <xdr:rowOff>323850</xdr:rowOff>
    </xdr:from>
    <xdr:to>
      <xdr:col>32</xdr:col>
      <xdr:colOff>174873</xdr:colOff>
      <xdr:row>745</xdr:row>
      <xdr:rowOff>324075</xdr:rowOff>
    </xdr:to>
    <xdr:cxnSp macro="">
      <xdr:nvCxnSpPr>
        <xdr:cNvPr id="14" name="直線コネクタ 13"/>
        <xdr:cNvCxnSpPr/>
      </xdr:nvCxnSpPr>
      <xdr:spPr>
        <a:xfrm flipV="1">
          <a:off x="5219700" y="46548675"/>
          <a:ext cx="1355973" cy="2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38100</xdr:colOff>
      <xdr:row>751</xdr:row>
      <xdr:rowOff>171450</xdr:rowOff>
    </xdr:from>
    <xdr:to>
      <xdr:col>32</xdr:col>
      <xdr:colOff>193923</xdr:colOff>
      <xdr:row>751</xdr:row>
      <xdr:rowOff>171675</xdr:rowOff>
    </xdr:to>
    <xdr:cxnSp macro="">
      <xdr:nvCxnSpPr>
        <xdr:cNvPr id="17" name="直線コネクタ 16"/>
        <xdr:cNvCxnSpPr/>
      </xdr:nvCxnSpPr>
      <xdr:spPr>
        <a:xfrm flipV="1">
          <a:off x="5238750" y="48510825"/>
          <a:ext cx="1355973" cy="2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9525</xdr:colOff>
      <xdr:row>750</xdr:row>
      <xdr:rowOff>161925</xdr:rowOff>
    </xdr:from>
    <xdr:to>
      <xdr:col>47</xdr:col>
      <xdr:colOff>77154</xdr:colOff>
      <xdr:row>752</xdr:row>
      <xdr:rowOff>168048</xdr:rowOff>
    </xdr:to>
    <xdr:sp macro="" textlink="">
      <xdr:nvSpPr>
        <xdr:cNvPr id="18" name="テキスト ボックス 17"/>
        <xdr:cNvSpPr txBox="1"/>
      </xdr:nvSpPr>
      <xdr:spPr>
        <a:xfrm>
          <a:off x="6610350" y="48148875"/>
          <a:ext cx="2867979" cy="7109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３７百万円</a:t>
          </a:r>
          <a:endParaRPr kumimoji="1" lang="en-US" altLang="ja-JP" sz="1100"/>
        </a:p>
      </xdr:txBody>
    </xdr:sp>
    <xdr:clientData/>
  </xdr:twoCellAnchor>
  <xdr:twoCellAnchor>
    <xdr:from>
      <xdr:col>33</xdr:col>
      <xdr:colOff>47625</xdr:colOff>
      <xdr:row>744</xdr:row>
      <xdr:rowOff>47625</xdr:rowOff>
    </xdr:from>
    <xdr:to>
      <xdr:col>47</xdr:col>
      <xdr:colOff>104339</xdr:colOff>
      <xdr:row>744</xdr:row>
      <xdr:rowOff>308394</xdr:rowOff>
    </xdr:to>
    <xdr:sp macro="" textlink="">
      <xdr:nvSpPr>
        <xdr:cNvPr id="19" name="テキスト ボックス 18"/>
        <xdr:cNvSpPr txBox="1"/>
      </xdr:nvSpPr>
      <xdr:spPr>
        <a:xfrm>
          <a:off x="6648450" y="45920025"/>
          <a:ext cx="2857064" cy="260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32</xdr:col>
      <xdr:colOff>0</xdr:colOff>
      <xdr:row>747</xdr:row>
      <xdr:rowOff>66675</xdr:rowOff>
    </xdr:from>
    <xdr:to>
      <xdr:col>48</xdr:col>
      <xdr:colOff>53325</xdr:colOff>
      <xdr:row>748</xdr:row>
      <xdr:rowOff>302276</xdr:rowOff>
    </xdr:to>
    <xdr:sp macro="" textlink="">
      <xdr:nvSpPr>
        <xdr:cNvPr id="20" name="大かっこ 19"/>
        <xdr:cNvSpPr/>
      </xdr:nvSpPr>
      <xdr:spPr>
        <a:xfrm>
          <a:off x="6400800" y="46996350"/>
          <a:ext cx="3253725" cy="588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33</xdr:col>
      <xdr:colOff>47625</xdr:colOff>
      <xdr:row>749</xdr:row>
      <xdr:rowOff>238125</xdr:rowOff>
    </xdr:from>
    <xdr:to>
      <xdr:col>47</xdr:col>
      <xdr:colOff>104339</xdr:colOff>
      <xdr:row>750</xdr:row>
      <xdr:rowOff>132028</xdr:rowOff>
    </xdr:to>
    <xdr:sp macro="" textlink="">
      <xdr:nvSpPr>
        <xdr:cNvPr id="23" name="テキスト ボックス 22"/>
        <xdr:cNvSpPr txBox="1"/>
      </xdr:nvSpPr>
      <xdr:spPr>
        <a:xfrm>
          <a:off x="6648450" y="47872650"/>
          <a:ext cx="2857064" cy="246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31</xdr:col>
      <xdr:colOff>171450</xdr:colOff>
      <xdr:row>752</xdr:row>
      <xdr:rowOff>304800</xdr:rowOff>
    </xdr:from>
    <xdr:to>
      <xdr:col>48</xdr:col>
      <xdr:colOff>81465</xdr:colOff>
      <xdr:row>754</xdr:row>
      <xdr:rowOff>235836</xdr:rowOff>
    </xdr:to>
    <xdr:sp macro="" textlink="">
      <xdr:nvSpPr>
        <xdr:cNvPr id="24" name="大かっこ 23"/>
        <xdr:cNvSpPr/>
      </xdr:nvSpPr>
      <xdr:spPr>
        <a:xfrm>
          <a:off x="6372225" y="48996600"/>
          <a:ext cx="3310440" cy="635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476</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630</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791</v>
      </c>
      <c r="Q13" s="109"/>
      <c r="R13" s="109"/>
      <c r="S13" s="109"/>
      <c r="T13" s="109"/>
      <c r="U13" s="109"/>
      <c r="V13" s="110"/>
      <c r="W13" s="108">
        <v>656</v>
      </c>
      <c r="X13" s="109"/>
      <c r="Y13" s="109"/>
      <c r="Z13" s="109"/>
      <c r="AA13" s="109"/>
      <c r="AB13" s="109"/>
      <c r="AC13" s="110"/>
      <c r="AD13" s="108">
        <v>521</v>
      </c>
      <c r="AE13" s="109"/>
      <c r="AF13" s="109"/>
      <c r="AG13" s="109"/>
      <c r="AH13" s="109"/>
      <c r="AI13" s="109"/>
      <c r="AJ13" s="110"/>
      <c r="AK13" s="108">
        <v>386</v>
      </c>
      <c r="AL13" s="109"/>
      <c r="AM13" s="109"/>
      <c r="AN13" s="109"/>
      <c r="AO13" s="109"/>
      <c r="AP13" s="109"/>
      <c r="AQ13" s="110"/>
      <c r="AR13" s="105">
        <v>251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610</v>
      </c>
      <c r="Q14" s="109"/>
      <c r="R14" s="109"/>
      <c r="S14" s="109"/>
      <c r="T14" s="109"/>
      <c r="U14" s="109"/>
      <c r="V14" s="110"/>
      <c r="W14" s="108" t="s">
        <v>610</v>
      </c>
      <c r="X14" s="109"/>
      <c r="Y14" s="109"/>
      <c r="Z14" s="109"/>
      <c r="AA14" s="109"/>
      <c r="AB14" s="109"/>
      <c r="AC14" s="110"/>
      <c r="AD14" s="108" t="s">
        <v>610</v>
      </c>
      <c r="AE14" s="109"/>
      <c r="AF14" s="109"/>
      <c r="AG14" s="109"/>
      <c r="AH14" s="109"/>
      <c r="AI14" s="109"/>
      <c r="AJ14" s="110"/>
      <c r="AK14" s="108" t="s">
        <v>610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610</v>
      </c>
      <c r="Q15" s="109"/>
      <c r="R15" s="109"/>
      <c r="S15" s="109"/>
      <c r="T15" s="109"/>
      <c r="U15" s="109"/>
      <c r="V15" s="110"/>
      <c r="W15" s="108" t="s">
        <v>610</v>
      </c>
      <c r="X15" s="109"/>
      <c r="Y15" s="109"/>
      <c r="Z15" s="109"/>
      <c r="AA15" s="109"/>
      <c r="AB15" s="109"/>
      <c r="AC15" s="110"/>
      <c r="AD15" s="108" t="s">
        <v>610</v>
      </c>
      <c r="AE15" s="109"/>
      <c r="AF15" s="109"/>
      <c r="AG15" s="109"/>
      <c r="AH15" s="109"/>
      <c r="AI15" s="109"/>
      <c r="AJ15" s="110"/>
      <c r="AK15" s="108" t="s">
        <v>610</v>
      </c>
      <c r="AL15" s="109"/>
      <c r="AM15" s="109"/>
      <c r="AN15" s="109"/>
      <c r="AO15" s="109"/>
      <c r="AP15" s="109"/>
      <c r="AQ15" s="110"/>
      <c r="AR15" s="108" t="s">
        <v>632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610</v>
      </c>
      <c r="Q16" s="109"/>
      <c r="R16" s="109"/>
      <c r="S16" s="109"/>
      <c r="T16" s="109"/>
      <c r="U16" s="109"/>
      <c r="V16" s="110"/>
      <c r="W16" s="108" t="s">
        <v>610</v>
      </c>
      <c r="X16" s="109"/>
      <c r="Y16" s="109"/>
      <c r="Z16" s="109"/>
      <c r="AA16" s="109"/>
      <c r="AB16" s="109"/>
      <c r="AC16" s="110"/>
      <c r="AD16" s="108" t="s">
        <v>610</v>
      </c>
      <c r="AE16" s="109"/>
      <c r="AF16" s="109"/>
      <c r="AG16" s="109"/>
      <c r="AH16" s="109"/>
      <c r="AI16" s="109"/>
      <c r="AJ16" s="110"/>
      <c r="AK16" s="108" t="s">
        <v>610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610</v>
      </c>
      <c r="Q17" s="109"/>
      <c r="R17" s="109"/>
      <c r="S17" s="109"/>
      <c r="T17" s="109"/>
      <c r="U17" s="109"/>
      <c r="V17" s="110"/>
      <c r="W17" s="108" t="s">
        <v>610</v>
      </c>
      <c r="X17" s="109"/>
      <c r="Y17" s="109"/>
      <c r="Z17" s="109"/>
      <c r="AA17" s="109"/>
      <c r="AB17" s="109"/>
      <c r="AC17" s="110"/>
      <c r="AD17" s="108" t="s">
        <v>610</v>
      </c>
      <c r="AE17" s="109"/>
      <c r="AF17" s="109"/>
      <c r="AG17" s="109"/>
      <c r="AH17" s="109"/>
      <c r="AI17" s="109"/>
      <c r="AJ17" s="110"/>
      <c r="AK17" s="108" t="s">
        <v>610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791</v>
      </c>
      <c r="Q18" s="115"/>
      <c r="R18" s="115"/>
      <c r="S18" s="115"/>
      <c r="T18" s="115"/>
      <c r="U18" s="115"/>
      <c r="V18" s="116"/>
      <c r="W18" s="114">
        <f>SUM(W13:AC17)</f>
        <v>656</v>
      </c>
      <c r="X18" s="115"/>
      <c r="Y18" s="115"/>
      <c r="Z18" s="115"/>
      <c r="AA18" s="115"/>
      <c r="AB18" s="115"/>
      <c r="AC18" s="116"/>
      <c r="AD18" s="114">
        <f>SUM(AD13:AJ17)</f>
        <v>521</v>
      </c>
      <c r="AE18" s="115"/>
      <c r="AF18" s="115"/>
      <c r="AG18" s="115"/>
      <c r="AH18" s="115"/>
      <c r="AI18" s="115"/>
      <c r="AJ18" s="116"/>
      <c r="AK18" s="114">
        <f>SUM(AK13:AQ17)</f>
        <v>386</v>
      </c>
      <c r="AL18" s="115"/>
      <c r="AM18" s="115"/>
      <c r="AN18" s="115"/>
      <c r="AO18" s="115"/>
      <c r="AP18" s="115"/>
      <c r="AQ18" s="116"/>
      <c r="AR18" s="114">
        <f>SUM(AR13:AX17)</f>
        <v>251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791</v>
      </c>
      <c r="Q19" s="109"/>
      <c r="R19" s="109"/>
      <c r="S19" s="109"/>
      <c r="T19" s="109"/>
      <c r="U19" s="109"/>
      <c r="V19" s="110"/>
      <c r="W19" s="108">
        <v>656</v>
      </c>
      <c r="X19" s="109"/>
      <c r="Y19" s="109"/>
      <c r="Z19" s="109"/>
      <c r="AA19" s="109"/>
      <c r="AB19" s="109"/>
      <c r="AC19" s="110"/>
      <c r="AD19" s="108">
        <v>521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636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627</v>
      </c>
      <c r="H24" s="190"/>
      <c r="I24" s="190"/>
      <c r="J24" s="190"/>
      <c r="K24" s="190"/>
      <c r="L24" s="190"/>
      <c r="M24" s="190"/>
      <c r="N24" s="190"/>
      <c r="O24" s="191"/>
      <c r="P24" s="108">
        <v>386</v>
      </c>
      <c r="Q24" s="109"/>
      <c r="R24" s="109"/>
      <c r="S24" s="109"/>
      <c r="T24" s="109"/>
      <c r="U24" s="109"/>
      <c r="V24" s="110"/>
      <c r="W24" s="108">
        <v>251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386</v>
      </c>
      <c r="Q29" s="109"/>
      <c r="R29" s="109"/>
      <c r="S29" s="109"/>
      <c r="T29" s="109"/>
      <c r="U29" s="109"/>
      <c r="V29" s="110"/>
      <c r="W29" s="227">
        <f>AR13</f>
        <v>251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577</v>
      </c>
      <c r="AR31" s="136"/>
      <c r="AS31" s="137" t="s">
        <v>355</v>
      </c>
      <c r="AT31" s="172"/>
      <c r="AU31" s="271">
        <v>33</v>
      </c>
      <c r="AV31" s="271"/>
      <c r="AW31" s="379" t="s">
        <v>300</v>
      </c>
      <c r="AX31" s="380"/>
    </row>
    <row r="32" spans="1:50" ht="23.25" customHeight="1" x14ac:dyDescent="0.15">
      <c r="A32" s="515"/>
      <c r="B32" s="513"/>
      <c r="C32" s="513"/>
      <c r="D32" s="513"/>
      <c r="E32" s="513"/>
      <c r="F32" s="514"/>
      <c r="G32" s="540" t="s">
        <v>628</v>
      </c>
      <c r="H32" s="541"/>
      <c r="I32" s="541"/>
      <c r="J32" s="541"/>
      <c r="K32" s="541"/>
      <c r="L32" s="541"/>
      <c r="M32" s="541"/>
      <c r="N32" s="541"/>
      <c r="O32" s="542"/>
      <c r="P32" s="161" t="s">
        <v>574</v>
      </c>
      <c r="Q32" s="161"/>
      <c r="R32" s="161"/>
      <c r="S32" s="161"/>
      <c r="T32" s="161"/>
      <c r="U32" s="161"/>
      <c r="V32" s="161"/>
      <c r="W32" s="161"/>
      <c r="X32" s="231"/>
      <c r="Y32" s="338" t="s">
        <v>12</v>
      </c>
      <c r="Z32" s="549"/>
      <c r="AA32" s="550"/>
      <c r="AB32" s="551" t="s">
        <v>575</v>
      </c>
      <c r="AC32" s="551"/>
      <c r="AD32" s="551"/>
      <c r="AE32" s="364">
        <v>2</v>
      </c>
      <c r="AF32" s="365"/>
      <c r="AG32" s="365"/>
      <c r="AH32" s="365"/>
      <c r="AI32" s="364">
        <v>2</v>
      </c>
      <c r="AJ32" s="365"/>
      <c r="AK32" s="365"/>
      <c r="AL32" s="365"/>
      <c r="AM32" s="364">
        <v>2</v>
      </c>
      <c r="AN32" s="365"/>
      <c r="AO32" s="365"/>
      <c r="AP32" s="365"/>
      <c r="AQ32" s="111" t="s">
        <v>577</v>
      </c>
      <c r="AR32" s="112"/>
      <c r="AS32" s="112"/>
      <c r="AT32" s="113"/>
      <c r="AU32" s="365" t="s">
        <v>577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575</v>
      </c>
      <c r="AC33" s="522"/>
      <c r="AD33" s="522"/>
      <c r="AE33" s="364">
        <v>2</v>
      </c>
      <c r="AF33" s="365"/>
      <c r="AG33" s="365"/>
      <c r="AH33" s="365"/>
      <c r="AI33" s="364">
        <v>2</v>
      </c>
      <c r="AJ33" s="365"/>
      <c r="AK33" s="365"/>
      <c r="AL33" s="365"/>
      <c r="AM33" s="364">
        <v>2</v>
      </c>
      <c r="AN33" s="365"/>
      <c r="AO33" s="365"/>
      <c r="AP33" s="365"/>
      <c r="AQ33" s="111" t="s">
        <v>577</v>
      </c>
      <c r="AR33" s="112"/>
      <c r="AS33" s="112"/>
      <c r="AT33" s="113"/>
      <c r="AU33" s="365">
        <v>1</v>
      </c>
      <c r="AV33" s="365"/>
      <c r="AW33" s="365"/>
      <c r="AX33" s="367"/>
    </row>
    <row r="34" spans="1:50" ht="103.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577</v>
      </c>
      <c r="AR34" s="112"/>
      <c r="AS34" s="112"/>
      <c r="AT34" s="113"/>
      <c r="AU34" s="365" t="s">
        <v>577</v>
      </c>
      <c r="AV34" s="365"/>
      <c r="AW34" s="365"/>
      <c r="AX34" s="367"/>
    </row>
    <row r="35" spans="1:50" ht="23.25" customHeight="1" x14ac:dyDescent="0.15">
      <c r="A35" s="897" t="s">
        <v>503</v>
      </c>
      <c r="B35" s="898"/>
      <c r="C35" s="898"/>
      <c r="D35" s="898"/>
      <c r="E35" s="898"/>
      <c r="F35" s="899"/>
      <c r="G35" s="903" t="s">
        <v>578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idden="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506</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579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575</v>
      </c>
      <c r="AC101" s="551"/>
      <c r="AD101" s="551"/>
      <c r="AE101" s="364">
        <v>2</v>
      </c>
      <c r="AF101" s="365"/>
      <c r="AG101" s="365"/>
      <c r="AH101" s="366"/>
      <c r="AI101" s="364">
        <v>2</v>
      </c>
      <c r="AJ101" s="365"/>
      <c r="AK101" s="365"/>
      <c r="AL101" s="366"/>
      <c r="AM101" s="364">
        <v>2</v>
      </c>
      <c r="AN101" s="365"/>
      <c r="AO101" s="365"/>
      <c r="AP101" s="366"/>
      <c r="AQ101" s="364" t="s">
        <v>632</v>
      </c>
      <c r="AR101" s="365"/>
      <c r="AS101" s="365"/>
      <c r="AT101" s="366"/>
      <c r="AU101" s="364" t="s">
        <v>632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575</v>
      </c>
      <c r="AC102" s="551"/>
      <c r="AD102" s="551"/>
      <c r="AE102" s="358">
        <v>2</v>
      </c>
      <c r="AF102" s="358"/>
      <c r="AG102" s="358"/>
      <c r="AH102" s="358"/>
      <c r="AI102" s="358">
        <v>2</v>
      </c>
      <c r="AJ102" s="358"/>
      <c r="AK102" s="358"/>
      <c r="AL102" s="358"/>
      <c r="AM102" s="358">
        <v>2</v>
      </c>
      <c r="AN102" s="358"/>
      <c r="AO102" s="358"/>
      <c r="AP102" s="358"/>
      <c r="AQ102" s="814">
        <v>2</v>
      </c>
      <c r="AR102" s="815"/>
      <c r="AS102" s="815"/>
      <c r="AT102" s="816"/>
      <c r="AU102" s="814">
        <v>2</v>
      </c>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582</v>
      </c>
      <c r="AC116" s="301"/>
      <c r="AD116" s="302"/>
      <c r="AE116" s="358">
        <v>396</v>
      </c>
      <c r="AF116" s="358"/>
      <c r="AG116" s="358"/>
      <c r="AH116" s="358"/>
      <c r="AI116" s="358">
        <v>328</v>
      </c>
      <c r="AJ116" s="358"/>
      <c r="AK116" s="358"/>
      <c r="AL116" s="358"/>
      <c r="AM116" s="358">
        <v>261</v>
      </c>
      <c r="AN116" s="358"/>
      <c r="AO116" s="358"/>
      <c r="AP116" s="358"/>
      <c r="AQ116" s="364">
        <v>193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581</v>
      </c>
      <c r="AC117" s="342"/>
      <c r="AD117" s="343"/>
      <c r="AE117" s="306" t="s">
        <v>583</v>
      </c>
      <c r="AF117" s="306"/>
      <c r="AG117" s="306"/>
      <c r="AH117" s="306"/>
      <c r="AI117" s="306" t="s">
        <v>584</v>
      </c>
      <c r="AJ117" s="306"/>
      <c r="AK117" s="306"/>
      <c r="AL117" s="306"/>
      <c r="AM117" s="306" t="s">
        <v>585</v>
      </c>
      <c r="AN117" s="306"/>
      <c r="AO117" s="306"/>
      <c r="AP117" s="306"/>
      <c r="AQ117" s="306" t="s">
        <v>586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t="s">
        <v>577</v>
      </c>
      <c r="AV133" s="136"/>
      <c r="AW133" s="137" t="s">
        <v>300</v>
      </c>
      <c r="AX133" s="138"/>
    </row>
    <row r="134" spans="1:50" ht="39.75" customHeight="1" x14ac:dyDescent="0.15">
      <c r="A134" s="994"/>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577</v>
      </c>
      <c r="AF134" s="112"/>
      <c r="AG134" s="112"/>
      <c r="AH134" s="112"/>
      <c r="AI134" s="266" t="s">
        <v>577</v>
      </c>
      <c r="AJ134" s="112"/>
      <c r="AK134" s="112"/>
      <c r="AL134" s="112"/>
      <c r="AM134" s="266" t="s">
        <v>577</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t="s">
        <v>577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t="s">
        <v>582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576</v>
      </c>
      <c r="K430" s="242"/>
      <c r="L430" s="242"/>
      <c r="M430" s="242"/>
      <c r="N430" s="242"/>
      <c r="O430" s="242"/>
      <c r="P430" s="242"/>
      <c r="Q430" s="242"/>
      <c r="R430" s="242"/>
      <c r="S430" s="242"/>
      <c r="T430" s="243"/>
      <c r="U430" s="244" t="s">
        <v>582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customHeight="1" x14ac:dyDescent="0.15">
      <c r="A458" s="994"/>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582</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587</v>
      </c>
      <c r="AH702" s="886"/>
      <c r="AI702" s="886"/>
      <c r="AJ702" s="886"/>
      <c r="AK702" s="886"/>
      <c r="AL702" s="886"/>
      <c r="AM702" s="886"/>
      <c r="AN702" s="886"/>
      <c r="AO702" s="886"/>
      <c r="AP702" s="886"/>
      <c r="AQ702" s="886"/>
      <c r="AR702" s="886"/>
      <c r="AS702" s="886"/>
      <c r="AT702" s="886"/>
      <c r="AU702" s="886"/>
      <c r="AV702" s="886"/>
      <c r="AW702" s="886"/>
      <c r="AX702" s="887"/>
    </row>
    <row r="703" spans="1:50" ht="6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589</v>
      </c>
      <c r="AE704" s="586"/>
      <c r="AF704" s="586"/>
      <c r="AG704" s="428" t="s">
        <v>632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591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8"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9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51.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t="s">
        <v>632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589</v>
      </c>
      <c r="AE713" s="155"/>
      <c r="AF713" s="156"/>
      <c r="AG713" s="664" t="s">
        <v>632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589</v>
      </c>
      <c r="AE714" s="592"/>
      <c r="AF714" s="593"/>
      <c r="AG714" s="689" t="s">
        <v>632</v>
      </c>
      <c r="AH714" s="690"/>
      <c r="AI714" s="690"/>
      <c r="AJ714" s="690"/>
      <c r="AK714" s="690"/>
      <c r="AL714" s="690"/>
      <c r="AM714" s="690"/>
      <c r="AN714" s="690"/>
      <c r="AO714" s="690"/>
      <c r="AP714" s="690"/>
      <c r="AQ714" s="690"/>
      <c r="AR714" s="690"/>
      <c r="AS714" s="690"/>
      <c r="AT714" s="690"/>
      <c r="AU714" s="690"/>
      <c r="AV714" s="690"/>
      <c r="AW714" s="690"/>
      <c r="AX714" s="691"/>
    </row>
    <row r="715" spans="1:50" ht="109.5"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90"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596</v>
      </c>
      <c r="AH716" s="665"/>
      <c r="AI716" s="665"/>
      <c r="AJ716" s="665"/>
      <c r="AK716" s="665"/>
      <c r="AL716" s="665"/>
      <c r="AM716" s="665"/>
      <c r="AN716" s="665"/>
      <c r="AO716" s="665"/>
      <c r="AP716" s="665"/>
      <c r="AQ716" s="665"/>
      <c r="AR716" s="665"/>
      <c r="AS716" s="665"/>
      <c r="AT716" s="665"/>
      <c r="AU716" s="665"/>
      <c r="AV716" s="665"/>
      <c r="AW716" s="665"/>
      <c r="AX716" s="666"/>
    </row>
    <row r="717" spans="1:50" ht="8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9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598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589</v>
      </c>
      <c r="AE719" s="668"/>
      <c r="AF719" s="668"/>
      <c r="AG719" s="160" t="s">
        <v>632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t="s">
        <v>464</v>
      </c>
      <c r="H721" s="938"/>
      <c r="I721" s="83" t="str">
        <f>IF(OR(G721="　", G721=""), "", "-")</f>
        <v/>
      </c>
      <c r="J721" s="916" t="s">
        <v>577</v>
      </c>
      <c r="K721" s="916"/>
      <c r="L721" s="83" t="str">
        <f>IF(M721="","","-")</f>
        <v/>
      </c>
      <c r="M721" s="84"/>
      <c r="N721" s="913" t="s">
        <v>582</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599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600</v>
      </c>
      <c r="F737" s="122"/>
      <c r="G737" s="122"/>
      <c r="H737" s="122"/>
      <c r="I737" s="122"/>
      <c r="J737" s="122"/>
      <c r="K737" s="122"/>
      <c r="L737" s="122"/>
      <c r="M737" s="122"/>
      <c r="N737" s="101" t="s">
        <v>540</v>
      </c>
      <c r="O737" s="101"/>
      <c r="P737" s="101"/>
      <c r="Q737" s="101"/>
      <c r="R737" s="122" t="s">
        <v>601</v>
      </c>
      <c r="S737" s="122"/>
      <c r="T737" s="122"/>
      <c r="U737" s="122"/>
      <c r="V737" s="122"/>
      <c r="W737" s="122"/>
      <c r="X737" s="122"/>
      <c r="Y737" s="122"/>
      <c r="Z737" s="122"/>
      <c r="AA737" s="101" t="s">
        <v>539</v>
      </c>
      <c r="AB737" s="101"/>
      <c r="AC737" s="101"/>
      <c r="AD737" s="101"/>
      <c r="AE737" s="122" t="s">
        <v>602</v>
      </c>
      <c r="AF737" s="122"/>
      <c r="AG737" s="122"/>
      <c r="AH737" s="122"/>
      <c r="AI737" s="122"/>
      <c r="AJ737" s="122"/>
      <c r="AK737" s="122"/>
      <c r="AL737" s="122"/>
      <c r="AM737" s="122"/>
      <c r="AN737" s="101" t="s">
        <v>538</v>
      </c>
      <c r="AO737" s="101"/>
      <c r="AP737" s="101"/>
      <c r="AQ737" s="101"/>
      <c r="AR737" s="102" t="s">
        <v>603</v>
      </c>
      <c r="AS737" s="103"/>
      <c r="AT737" s="103"/>
      <c r="AU737" s="103"/>
      <c r="AV737" s="103"/>
      <c r="AW737" s="103"/>
      <c r="AX737" s="104"/>
      <c r="AY737" s="89"/>
      <c r="AZ737" s="89"/>
    </row>
    <row r="738" spans="1:52" ht="24.75" customHeight="1" x14ac:dyDescent="0.15">
      <c r="A738" s="123" t="s">
        <v>537</v>
      </c>
      <c r="B738" s="124"/>
      <c r="C738" s="124"/>
      <c r="D738" s="125"/>
      <c r="E738" s="122" t="s">
        <v>604</v>
      </c>
      <c r="F738" s="122"/>
      <c r="G738" s="122"/>
      <c r="H738" s="122"/>
      <c r="I738" s="122"/>
      <c r="J738" s="122"/>
      <c r="K738" s="122"/>
      <c r="L738" s="122"/>
      <c r="M738" s="122"/>
      <c r="N738" s="101" t="s">
        <v>536</v>
      </c>
      <c r="O738" s="101"/>
      <c r="P738" s="101"/>
      <c r="Q738" s="101"/>
      <c r="R738" s="122" t="s">
        <v>605</v>
      </c>
      <c r="S738" s="122"/>
      <c r="T738" s="122"/>
      <c r="U738" s="122"/>
      <c r="V738" s="122"/>
      <c r="W738" s="122"/>
      <c r="X738" s="122"/>
      <c r="Y738" s="122"/>
      <c r="Z738" s="122"/>
      <c r="AA738" s="101" t="s">
        <v>535</v>
      </c>
      <c r="AB738" s="101"/>
      <c r="AC738" s="101"/>
      <c r="AD738" s="101"/>
      <c r="AE738" s="122" t="s">
        <v>606</v>
      </c>
      <c r="AF738" s="122"/>
      <c r="AG738" s="122"/>
      <c r="AH738" s="122"/>
      <c r="AI738" s="122"/>
      <c r="AJ738" s="122"/>
      <c r="AK738" s="122"/>
      <c r="AL738" s="122"/>
      <c r="AM738" s="122"/>
      <c r="AN738" s="101" t="s">
        <v>531</v>
      </c>
      <c r="AO738" s="101"/>
      <c r="AP738" s="101"/>
      <c r="AQ738" s="101"/>
      <c r="AR738" s="102" t="s">
        <v>607</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469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7.15" customHeight="1" x14ac:dyDescent="0.15">
      <c r="A781" s="556"/>
      <c r="B781" s="763"/>
      <c r="C781" s="763"/>
      <c r="D781" s="763"/>
      <c r="E781" s="763"/>
      <c r="F781" s="764"/>
      <c r="G781" s="449" t="s">
        <v>612</v>
      </c>
      <c r="H781" s="450"/>
      <c r="I781" s="450"/>
      <c r="J781" s="450"/>
      <c r="K781" s="451"/>
      <c r="L781" s="452" t="s">
        <v>613</v>
      </c>
      <c r="M781" s="453"/>
      <c r="N781" s="453"/>
      <c r="O781" s="453"/>
      <c r="P781" s="453"/>
      <c r="Q781" s="453"/>
      <c r="R781" s="453"/>
      <c r="S781" s="453"/>
      <c r="T781" s="453"/>
      <c r="U781" s="453"/>
      <c r="V781" s="453"/>
      <c r="W781" s="453"/>
      <c r="X781" s="454"/>
      <c r="Y781" s="455">
        <v>484</v>
      </c>
      <c r="Z781" s="456"/>
      <c r="AA781" s="456"/>
      <c r="AB781" s="557"/>
      <c r="AC781" s="449" t="s">
        <v>615</v>
      </c>
      <c r="AD781" s="450"/>
      <c r="AE781" s="450"/>
      <c r="AF781" s="450"/>
      <c r="AG781" s="451"/>
      <c r="AH781" s="452" t="s">
        <v>616</v>
      </c>
      <c r="AI781" s="453"/>
      <c r="AJ781" s="453"/>
      <c r="AK781" s="453"/>
      <c r="AL781" s="453"/>
      <c r="AM781" s="453"/>
      <c r="AN781" s="453"/>
      <c r="AO781" s="453"/>
      <c r="AP781" s="453"/>
      <c r="AQ781" s="453"/>
      <c r="AR781" s="453"/>
      <c r="AS781" s="453"/>
      <c r="AT781" s="454"/>
      <c r="AU781" s="455">
        <v>484</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484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484</v>
      </c>
      <c r="AV791" s="415"/>
      <c r="AW791" s="415"/>
      <c r="AX791" s="417"/>
    </row>
    <row r="792" spans="1:50" ht="24.75" customHeight="1" x14ac:dyDescent="0.15">
      <c r="A792" s="556"/>
      <c r="B792" s="763"/>
      <c r="C792" s="763"/>
      <c r="D792" s="763"/>
      <c r="E792" s="763"/>
      <c r="F792" s="764"/>
      <c r="G792" s="439" t="s">
        <v>625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7.15" customHeight="1" x14ac:dyDescent="0.15">
      <c r="A794" s="556"/>
      <c r="B794" s="763"/>
      <c r="C794" s="763"/>
      <c r="D794" s="763"/>
      <c r="E794" s="763"/>
      <c r="F794" s="764"/>
      <c r="G794" s="449" t="s">
        <v>615</v>
      </c>
      <c r="H794" s="450"/>
      <c r="I794" s="450"/>
      <c r="J794" s="450"/>
      <c r="K794" s="451"/>
      <c r="L794" s="452" t="s">
        <v>616</v>
      </c>
      <c r="M794" s="453"/>
      <c r="N794" s="453"/>
      <c r="O794" s="453"/>
      <c r="P794" s="453"/>
      <c r="Q794" s="453"/>
      <c r="R794" s="453"/>
      <c r="S794" s="453"/>
      <c r="T794" s="453"/>
      <c r="U794" s="453"/>
      <c r="V794" s="453"/>
      <c r="W794" s="453"/>
      <c r="X794" s="454"/>
      <c r="Y794" s="455">
        <v>37</v>
      </c>
      <c r="Z794" s="456"/>
      <c r="AA794" s="456"/>
      <c r="AB794" s="557"/>
      <c r="AC794" s="449" t="s">
        <v>615</v>
      </c>
      <c r="AD794" s="450"/>
      <c r="AE794" s="450"/>
      <c r="AF794" s="450"/>
      <c r="AG794" s="451"/>
      <c r="AH794" s="452" t="s">
        <v>616</v>
      </c>
      <c r="AI794" s="453"/>
      <c r="AJ794" s="453"/>
      <c r="AK794" s="453"/>
      <c r="AL794" s="453"/>
      <c r="AM794" s="453"/>
      <c r="AN794" s="453"/>
      <c r="AO794" s="453"/>
      <c r="AP794" s="453"/>
      <c r="AQ794" s="453"/>
      <c r="AR794" s="453"/>
      <c r="AS794" s="453"/>
      <c r="AT794" s="454"/>
      <c r="AU794" s="455">
        <v>37</v>
      </c>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37</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617</v>
      </c>
      <c r="D837" s="418"/>
      <c r="E837" s="418"/>
      <c r="F837" s="418"/>
      <c r="G837" s="418"/>
      <c r="H837" s="418"/>
      <c r="I837" s="418"/>
      <c r="J837" s="419">
        <v>2000012100001</v>
      </c>
      <c r="K837" s="420"/>
      <c r="L837" s="420"/>
      <c r="M837" s="420"/>
      <c r="N837" s="420"/>
      <c r="O837" s="420"/>
      <c r="P837" s="425" t="s">
        <v>620</v>
      </c>
      <c r="Q837" s="317"/>
      <c r="R837" s="317"/>
      <c r="S837" s="317"/>
      <c r="T837" s="317"/>
      <c r="U837" s="317"/>
      <c r="V837" s="317"/>
      <c r="W837" s="317"/>
      <c r="X837" s="317"/>
      <c r="Y837" s="318">
        <v>484</v>
      </c>
      <c r="Z837" s="319"/>
      <c r="AA837" s="319"/>
      <c r="AB837" s="320"/>
      <c r="AC837" s="328"/>
      <c r="AD837" s="423"/>
      <c r="AE837" s="423"/>
      <c r="AF837" s="423"/>
      <c r="AG837" s="423"/>
      <c r="AH837" s="421" t="s">
        <v>610</v>
      </c>
      <c r="AI837" s="422"/>
      <c r="AJ837" s="422"/>
      <c r="AK837" s="422"/>
      <c r="AL837" s="325" t="s">
        <v>610</v>
      </c>
      <c r="AM837" s="326"/>
      <c r="AN837" s="326"/>
      <c r="AO837" s="327"/>
      <c r="AP837" s="321" t="s">
        <v>610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4" t="s">
        <v>618</v>
      </c>
      <c r="D870" s="418"/>
      <c r="E870" s="418"/>
      <c r="F870" s="418"/>
      <c r="G870" s="418"/>
      <c r="H870" s="418"/>
      <c r="I870" s="418"/>
      <c r="J870" s="419">
        <v>3010701022462</v>
      </c>
      <c r="K870" s="420"/>
      <c r="L870" s="420"/>
      <c r="M870" s="420"/>
      <c r="N870" s="420"/>
      <c r="O870" s="420"/>
      <c r="P870" s="425" t="s">
        <v>619</v>
      </c>
      <c r="Q870" s="317"/>
      <c r="R870" s="317"/>
      <c r="S870" s="317"/>
      <c r="T870" s="317"/>
      <c r="U870" s="317"/>
      <c r="V870" s="317"/>
      <c r="W870" s="317"/>
      <c r="X870" s="317"/>
      <c r="Y870" s="318">
        <v>484</v>
      </c>
      <c r="Z870" s="319"/>
      <c r="AA870" s="319"/>
      <c r="AB870" s="320"/>
      <c r="AC870" s="328" t="s">
        <v>496</v>
      </c>
      <c r="AD870" s="423"/>
      <c r="AE870" s="423"/>
      <c r="AF870" s="423"/>
      <c r="AG870" s="423"/>
      <c r="AH870" s="421" t="s">
        <v>610</v>
      </c>
      <c r="AI870" s="422"/>
      <c r="AJ870" s="422"/>
      <c r="AK870" s="422"/>
      <c r="AL870" s="325" t="s">
        <v>610</v>
      </c>
      <c r="AM870" s="326"/>
      <c r="AN870" s="326"/>
      <c r="AO870" s="327"/>
      <c r="AP870" s="321" t="s">
        <v>610</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45" customHeight="1" x14ac:dyDescent="0.15">
      <c r="A903" s="404">
        <v>1</v>
      </c>
      <c r="B903" s="404">
        <v>1</v>
      </c>
      <c r="C903" s="424" t="s">
        <v>621</v>
      </c>
      <c r="D903" s="418"/>
      <c r="E903" s="418"/>
      <c r="F903" s="418"/>
      <c r="G903" s="418"/>
      <c r="H903" s="418"/>
      <c r="I903" s="418"/>
      <c r="J903" s="419" t="s">
        <v>610</v>
      </c>
      <c r="K903" s="420"/>
      <c r="L903" s="420"/>
      <c r="M903" s="420"/>
      <c r="N903" s="420"/>
      <c r="O903" s="420"/>
      <c r="P903" s="425" t="s">
        <v>622</v>
      </c>
      <c r="Q903" s="317"/>
      <c r="R903" s="317"/>
      <c r="S903" s="317"/>
      <c r="T903" s="317"/>
      <c r="U903" s="317"/>
      <c r="V903" s="317"/>
      <c r="W903" s="317"/>
      <c r="X903" s="317"/>
      <c r="Y903" s="318">
        <v>37</v>
      </c>
      <c r="Z903" s="319"/>
      <c r="AA903" s="319"/>
      <c r="AB903" s="320"/>
      <c r="AC903" s="328"/>
      <c r="AD903" s="423"/>
      <c r="AE903" s="423"/>
      <c r="AF903" s="423"/>
      <c r="AG903" s="423"/>
      <c r="AH903" s="421" t="s">
        <v>610</v>
      </c>
      <c r="AI903" s="422"/>
      <c r="AJ903" s="422"/>
      <c r="AK903" s="422"/>
      <c r="AL903" s="325" t="s">
        <v>610</v>
      </c>
      <c r="AM903" s="326"/>
      <c r="AN903" s="326"/>
      <c r="AO903" s="327"/>
      <c r="AP903" s="321" t="s">
        <v>610</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45" customHeight="1" x14ac:dyDescent="0.15">
      <c r="A936" s="404">
        <v>1</v>
      </c>
      <c r="B936" s="404">
        <v>1</v>
      </c>
      <c r="C936" s="424" t="s">
        <v>623</v>
      </c>
      <c r="D936" s="418"/>
      <c r="E936" s="418"/>
      <c r="F936" s="418"/>
      <c r="G936" s="418"/>
      <c r="H936" s="418"/>
      <c r="I936" s="418"/>
      <c r="J936" s="419">
        <v>1010401052844</v>
      </c>
      <c r="K936" s="420"/>
      <c r="L936" s="420"/>
      <c r="M936" s="420"/>
      <c r="N936" s="420"/>
      <c r="O936" s="420"/>
      <c r="P936" s="425" t="s">
        <v>624</v>
      </c>
      <c r="Q936" s="317"/>
      <c r="R936" s="317"/>
      <c r="S936" s="317"/>
      <c r="T936" s="317"/>
      <c r="U936" s="317"/>
      <c r="V936" s="317"/>
      <c r="W936" s="317"/>
      <c r="X936" s="317"/>
      <c r="Y936" s="318">
        <v>37</v>
      </c>
      <c r="Z936" s="319"/>
      <c r="AA936" s="319"/>
      <c r="AB936" s="320"/>
      <c r="AC936" s="328" t="s">
        <v>496</v>
      </c>
      <c r="AD936" s="423"/>
      <c r="AE936" s="423"/>
      <c r="AF936" s="423"/>
      <c r="AG936" s="423"/>
      <c r="AH936" s="421" t="s">
        <v>610</v>
      </c>
      <c r="AI936" s="422"/>
      <c r="AJ936" s="422"/>
      <c r="AK936" s="422"/>
      <c r="AL936" s="325" t="s">
        <v>610</v>
      </c>
      <c r="AM936" s="326"/>
      <c r="AN936" s="326"/>
      <c r="AO936" s="327"/>
      <c r="AP936" s="321" t="s">
        <v>610</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x14ac:dyDescent="0.15">
      <c r="A1102" s="404">
        <v>1</v>
      </c>
      <c r="B1102" s="404">
        <v>1</v>
      </c>
      <c r="C1102" s="893"/>
      <c r="D1102" s="893"/>
      <c r="E1102" s="261" t="s">
        <v>610</v>
      </c>
      <c r="F1102" s="892"/>
      <c r="G1102" s="892"/>
      <c r="H1102" s="892"/>
      <c r="I1102" s="892"/>
      <c r="J1102" s="419" t="s">
        <v>610</v>
      </c>
      <c r="K1102" s="420"/>
      <c r="L1102" s="420"/>
      <c r="M1102" s="420"/>
      <c r="N1102" s="420"/>
      <c r="O1102" s="420"/>
      <c r="P1102" s="425" t="s">
        <v>610</v>
      </c>
      <c r="Q1102" s="317"/>
      <c r="R1102" s="317"/>
      <c r="S1102" s="317"/>
      <c r="T1102" s="317"/>
      <c r="U1102" s="317"/>
      <c r="V1102" s="317"/>
      <c r="W1102" s="317"/>
      <c r="X1102" s="317"/>
      <c r="Y1102" s="318" t="s">
        <v>610</v>
      </c>
      <c r="Z1102" s="319"/>
      <c r="AA1102" s="319"/>
      <c r="AB1102" s="320"/>
      <c r="AC1102" s="322"/>
      <c r="AD1102" s="322"/>
      <c r="AE1102" s="322"/>
      <c r="AF1102" s="322"/>
      <c r="AG1102" s="322"/>
      <c r="AH1102" s="323" t="s">
        <v>610</v>
      </c>
      <c r="AI1102" s="324"/>
      <c r="AJ1102" s="324"/>
      <c r="AK1102" s="324"/>
      <c r="AL1102" s="325" t="s">
        <v>610</v>
      </c>
      <c r="AM1102" s="326"/>
      <c r="AN1102" s="326"/>
      <c r="AO1102" s="327"/>
      <c r="AP1102" s="321" t="s">
        <v>610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29">
      <formula>IF(RIGHT(TEXT(P14,"0.#"),1)=".",FALSE,TRUE)</formula>
    </cfRule>
    <cfRule type="expression" dxfId="2800" priority="14030">
      <formula>IF(RIGHT(TEXT(P14,"0.#"),1)=".",TRUE,FALSE)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2">
    <cfRule type="expression" dxfId="2797" priority="13901">
      <formula>IF(RIGHT(TEXT(Y782,"0.#"),1)=".",FALSE,TRUE)</formula>
    </cfRule>
    <cfRule type="expression" dxfId="2796" priority="13902">
      <formula>IF(RIGHT(TEXT(Y782,"0.#"),1)=".",TRUE,FALSE)</formula>
    </cfRule>
  </conditionalFormatting>
  <conditionalFormatting sqref="Y791">
    <cfRule type="expression" dxfId="2795" priority="13897">
      <formula>IF(RIGHT(TEXT(Y791,"0.#"),1)=".",FALSE,TRUE)</formula>
    </cfRule>
    <cfRule type="expression" dxfId="2794" priority="13898">
      <formula>IF(RIGHT(TEXT(Y791,"0.#"),1)=".",TRUE,FALSE)</formula>
    </cfRule>
  </conditionalFormatting>
  <conditionalFormatting sqref="Y822:Y829 Y820 Y809:Y816 Y807 Y796:Y803 Y794">
    <cfRule type="expression" dxfId="2793" priority="13679">
      <formula>IF(RIGHT(TEXT(Y794,"0.#"),1)=".",FALSE,TRUE)</formula>
    </cfRule>
    <cfRule type="expression" dxfId="2792" priority="13680">
      <formula>IF(RIGHT(TEXT(Y794,"0.#"),1)=".",TRUE,FALSE)</formula>
    </cfRule>
  </conditionalFormatting>
  <conditionalFormatting sqref="P16:AQ17 P15:AX15 P13:AX13">
    <cfRule type="expression" dxfId="2791" priority="13727">
      <formula>IF(RIGHT(TEXT(P13,"0.#"),1)=".",FALSE,TRUE)</formula>
    </cfRule>
    <cfRule type="expression" dxfId="2790" priority="13728">
      <formula>IF(RIGHT(TEXT(P13,"0.#"),1)=".",TRUE,FALSE)</formula>
    </cfRule>
  </conditionalFormatting>
  <conditionalFormatting sqref="P19:AJ19">
    <cfRule type="expression" dxfId="2789" priority="13725">
      <formula>IF(RIGHT(TEXT(P19,"0.#"),1)=".",FALSE,TRUE)</formula>
    </cfRule>
    <cfRule type="expression" dxfId="2788" priority="13726">
      <formula>IF(RIGHT(TEXT(P19,"0.#"),1)=".",TRUE,FALSE)</formula>
    </cfRule>
  </conditionalFormatting>
  <conditionalFormatting sqref="AE101 AQ101">
    <cfRule type="expression" dxfId="2787" priority="13717">
      <formula>IF(RIGHT(TEXT(AE101,"0.#"),1)=".",FALSE,TRUE)</formula>
    </cfRule>
    <cfRule type="expression" dxfId="2786" priority="13718">
      <formula>IF(RIGHT(TEXT(AE101,"0.#"),1)=".",TRUE,FALSE)</formula>
    </cfRule>
  </conditionalFormatting>
  <conditionalFormatting sqref="Y783:Y790 Y781">
    <cfRule type="expression" dxfId="2785" priority="13703">
      <formula>IF(RIGHT(TEXT(Y781,"0.#"),1)=".",FALSE,TRUE)</formula>
    </cfRule>
    <cfRule type="expression" dxfId="2784" priority="13704">
      <formula>IF(RIGHT(TEXT(Y781,"0.#"),1)=".",TRUE,FALSE)</formula>
    </cfRule>
  </conditionalFormatting>
  <conditionalFormatting sqref="AU782">
    <cfRule type="expression" dxfId="2783" priority="13701">
      <formula>IF(RIGHT(TEXT(AU782,"0.#"),1)=".",FALSE,TRUE)</formula>
    </cfRule>
    <cfRule type="expression" dxfId="2782" priority="13702">
      <formula>IF(RIGHT(TEXT(AU782,"0.#"),1)=".",TRUE,FALSE)</formula>
    </cfRule>
  </conditionalFormatting>
  <conditionalFormatting sqref="AU791">
    <cfRule type="expression" dxfId="2781" priority="13699">
      <formula>IF(RIGHT(TEXT(AU791,"0.#"),1)=".",FALSE,TRUE)</formula>
    </cfRule>
    <cfRule type="expression" dxfId="2780" priority="13700">
      <formula>IF(RIGHT(TEXT(AU791,"0.#"),1)=".",TRUE,FALSE)</formula>
    </cfRule>
  </conditionalFormatting>
  <conditionalFormatting sqref="AU783:AU790 AU781">
    <cfRule type="expression" dxfId="2779" priority="13697">
      <formula>IF(RIGHT(TEXT(AU781,"0.#"),1)=".",FALSE,TRUE)</formula>
    </cfRule>
    <cfRule type="expression" dxfId="2778" priority="13698">
      <formula>IF(RIGHT(TEXT(AU781,"0.#"),1)=".",TRUE,FALSE)</formula>
    </cfRule>
  </conditionalFormatting>
  <conditionalFormatting sqref="Y821 Y808 Y795">
    <cfRule type="expression" dxfId="2777" priority="13683">
      <formula>IF(RIGHT(TEXT(Y795,"0.#"),1)=".",FALSE,TRUE)</formula>
    </cfRule>
    <cfRule type="expression" dxfId="2776" priority="13684">
      <formula>IF(RIGHT(TEXT(Y795,"0.#"),1)=".",TRUE,FALSE)</formula>
    </cfRule>
  </conditionalFormatting>
  <conditionalFormatting sqref="Y830 Y817 Y804">
    <cfRule type="expression" dxfId="2775" priority="13681">
      <formula>IF(RIGHT(TEXT(Y804,"0.#"),1)=".",FALSE,TRUE)</formula>
    </cfRule>
    <cfRule type="expression" dxfId="2774" priority="13682">
      <formula>IF(RIGHT(TEXT(Y804,"0.#"),1)=".",TRUE,FALSE)</formula>
    </cfRule>
  </conditionalFormatting>
  <conditionalFormatting sqref="AU821 AU808 AU795">
    <cfRule type="expression" dxfId="2773" priority="13677">
      <formula>IF(RIGHT(TEXT(AU795,"0.#"),1)=".",FALSE,TRUE)</formula>
    </cfRule>
    <cfRule type="expression" dxfId="2772" priority="13678">
      <formula>IF(RIGHT(TEXT(AU795,"0.#"),1)=".",TRUE,FALSE)</formula>
    </cfRule>
  </conditionalFormatting>
  <conditionalFormatting sqref="AU830 AU817 AU804">
    <cfRule type="expression" dxfId="2771" priority="13675">
      <formula>IF(RIGHT(TEXT(AU804,"0.#"),1)=".",FALSE,TRUE)</formula>
    </cfRule>
    <cfRule type="expression" dxfId="2770" priority="13676">
      <formula>IF(RIGHT(TEXT(AU804,"0.#"),1)=".",TRUE,FALSE)</formula>
    </cfRule>
  </conditionalFormatting>
  <conditionalFormatting sqref="AU822:AU829 AU820 AU809:AU816 AU807 AU796:AU803 AU794">
    <cfRule type="expression" dxfId="2769" priority="13673">
      <formula>IF(RIGHT(TEXT(AU794,"0.#"),1)=".",FALSE,TRUE)</formula>
    </cfRule>
    <cfRule type="expression" dxfId="2768" priority="13674">
      <formula>IF(RIGHT(TEXT(AU794,"0.#"),1)=".",TRUE,FALSE)</formula>
    </cfRule>
  </conditionalFormatting>
  <conditionalFormatting sqref="AM87">
    <cfRule type="expression" dxfId="2767" priority="13327">
      <formula>IF(RIGHT(TEXT(AM87,"0.#"),1)=".",FALSE,TRUE)</formula>
    </cfRule>
    <cfRule type="expression" dxfId="2766" priority="13328">
      <formula>IF(RIGHT(TEXT(AM87,"0.#"),1)=".",TRUE,FALSE)</formula>
    </cfRule>
  </conditionalFormatting>
  <conditionalFormatting sqref="AE55">
    <cfRule type="expression" dxfId="2765" priority="13395">
      <formula>IF(RIGHT(TEXT(AE55,"0.#"),1)=".",FALSE,TRUE)</formula>
    </cfRule>
    <cfRule type="expression" dxfId="2764" priority="13396">
      <formula>IF(RIGHT(TEXT(AE55,"0.#"),1)=".",TRUE,FALSE)</formula>
    </cfRule>
  </conditionalFormatting>
  <conditionalFormatting sqref="AI55">
    <cfRule type="expression" dxfId="2763" priority="13393">
      <formula>IF(RIGHT(TEXT(AI55,"0.#"),1)=".",FALSE,TRUE)</formula>
    </cfRule>
    <cfRule type="expression" dxfId="2762" priority="13394">
      <formula>IF(RIGHT(TEXT(AI55,"0.#"),1)=".",TRUE,FALSE)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2:AQ33">
    <cfRule type="expression" dxfId="713" priority="13">
      <formula>IF(RIGHT(TEXT(AQ32,"0.#"),1)=".",FALSE,TRUE)</formula>
    </cfRule>
    <cfRule type="expression" dxfId="712" priority="14">
      <formula>IF(RIGHT(TEXT(AQ32,"0.#"),1)=".",TRUE,FALSE)</formula>
    </cfRule>
  </conditionalFormatting>
  <conditionalFormatting sqref="AU32:AU33">
    <cfRule type="expression" dxfId="711" priority="11">
      <formula>IF(RIGHT(TEXT(AU32,"0.#"),1)=".",FALSE,TRUE)</formula>
    </cfRule>
    <cfRule type="expression" dxfId="710" priority="12">
      <formula>IF(RIGHT(TEXT(AU32,"0.#"),1)=".",TRUE,FALSE)</formula>
    </cfRule>
  </conditionalFormatting>
  <conditionalFormatting sqref="AM34">
    <cfRule type="expression" dxfId="709" priority="5">
      <formula>IF(RIGHT(TEXT(AM34,"0.#"),1)=".",FALSE,TRUE)</formula>
    </cfRule>
    <cfRule type="expression" dxfId="708" priority="6">
      <formula>IF(RIGHT(TEXT(AM34,"0.#"),1)=".",TRUE,FALSE)</formula>
    </cfRule>
  </conditionalFormatting>
  <conditionalFormatting sqref="AE34">
    <cfRule type="expression" dxfId="707" priority="9">
      <formula>IF(RIGHT(TEXT(AE34,"0.#"),1)=".",FALSE,TRUE)</formula>
    </cfRule>
    <cfRule type="expression" dxfId="706" priority="10">
      <formula>IF(RIGHT(TEXT(AE34,"0.#"),1)=".",TRUE,FALSE)</formula>
    </cfRule>
  </conditionalFormatting>
  <conditionalFormatting sqref="AI34">
    <cfRule type="expression" dxfId="705" priority="7">
      <formula>IF(RIGHT(TEXT(AI34,"0.#"),1)=".",FALSE,TRUE)</formula>
    </cfRule>
    <cfRule type="expression" dxfId="704" priority="8">
      <formula>IF(RIGHT(TEXT(AI34,"0.#"),1)=".",TRUE,FALSE)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114"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11" sqref="BJ1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2019-06-24T04:45:50Z</cp:lastPrinted>
  <dcterms:created xsi:type="dcterms:W3CDTF">2012-03-13T00:50:25Z</dcterms:created>
  <dcterms:modified xsi:type="dcterms:W3CDTF">2019-08-27T09:22:18Z</dcterms:modified>
</cp:coreProperties>
</file>