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国際関係参事官\007.  予算執行\行政事業レビュー\H31\20190823\作業用\新しいフォルダ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<sst xmlns="http://schemas.openxmlformats.org/spreadsheetml/2006/main" count="2854" uniqueCount="637">
  <si>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</si>
  <si>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</si>
  <si>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</si>
  <si>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</si>
  <si>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</si>
  <si>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</si>
  <si>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</si>
  <si>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</si>
  <si>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</si>
  <si>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</si>
  <si>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</si>
  <si>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</si>
  <si>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</si>
  <si>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</si>
  <si>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</si>
  <si>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</si>
  <si>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</si>
  <si>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</si>
  <si>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</si>
  <si>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</si>
  <si>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</si>
  <si>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</si>
  <si>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</si>
  <si>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</si>
  <si>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</si>
  <si>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</si>
  <si>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</si>
  <si>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</si>
  <si>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</si>
  <si>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</si>
  <si>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</si>
  <si>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</si>
  <si>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</si>
  <si>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</si>
  <si>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</si>
  <si>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</si>
  <si>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</si>
  <si>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</si>
  <si>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</si>
  <si>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</si>
  <si>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</si>
  <si>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</si>
  <si>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</si>
  <si>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</si>
  <si>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</si>
  <si>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</si>
  <si>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</si>
  <si>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</si>
  <si>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</si>
  <si>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</si>
  <si>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</si>
  <si>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</si>
  <si>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</si>
  <si>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</si>
  <si>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</si>
  <si>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</si>
  <si>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</si>
  <si>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</si>
  <si>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</si>
  <si>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</si>
  <si>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</si>
  <si>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</si>
  <si>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</si>
  <si>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</si>
  <si>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</si>
  <si>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</si>
  <si>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</si>
  <si>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</si>
  <si>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</si>
  <si>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</si>
  <si>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</si>
  <si>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</si>
  <si>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</si>
  <si>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</si>
  <si>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</si>
  <si>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</si>
  <si>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</si>
  <si>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</si>
  <si>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</si>
  <si>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</si>
  <si>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</si>
  <si>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</si>
  <si>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</si>
  <si>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</si>
  <si>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</si>
  <si>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</si>
  <si>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</si>
  <si>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</si>
  <si>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</si>
  <si>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</si>
  <si>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</si>
  <si>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</si>
  <si>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</si>
  <si>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</si>
  <si>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</si>
  <si>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</si>
  <si>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</si>
  <si>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</si>
  <si>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</si>
  <si>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</si>
  <si>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</si>
  <si>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</si>
  <si>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</si>
  <si>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</si>
  <si>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</si>
  <si>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</si>
  <si>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</si>
  <si>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</si>
  <si>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</si>
  <si>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</si>
  <si>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</si>
  <si>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</si>
  <si>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</si>
  <si>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</si>
  <si>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</si>
  <si>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</si>
  <si>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</si>
  <si>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</si>
  <si>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</si>
  <si>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</si>
  <si>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</si>
  <si>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</si>
  <si>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</si>
  <si>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</si>
  <si>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</si>
  <si>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</si>
  <si>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</si>
  <si>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</si>
  <si>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</si>
  <si>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</si>
  <si>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</si>
  <si>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</si>
  <si>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</si>
  <si>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</si>
  <si>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</si>
  <si>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</si>
  <si>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</si>
  <si>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</si>
  <si>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</si>
  <si>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</si>
  <si>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</si>
  <si>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</si>
  <si>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</si>
  <si>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</si>
  <si>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</si>
  <si>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</si>
  <si>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</si>
  <si>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</si>
  <si>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</si>
  <si>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</si>
  <si>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</si>
  <si>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</si>
  <si>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</si>
  <si>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</si>
  <si>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</si>
  <si>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</si>
  <si>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</si>
  <si>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</si>
  <si>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</si>
  <si>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</si>
  <si>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</si>
  <si>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</si>
  <si>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</si>
  <si>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</si>
  <si>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</si>
  <si>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</si>
  <si>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</si>
  <si>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</si>
  <si>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</si>
  <si>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</si>
  <si>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</si>
  <si>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</si>
  <si>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</si>
  <si>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</si>
  <si>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</si>
  <si>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</si>
  <si>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</si>
  <si>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</si>
  <si>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</si>
  <si>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</si>
  <si>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</si>
  <si>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</si>
  <si>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</si>
  <si>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</si>
  <si>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</si>
  <si>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</si>
  <si>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</si>
  <si>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</si>
  <si>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</si>
  <si>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</si>
  <si>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</si>
  <si>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</si>
  <si>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</si>
  <si>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</si>
  <si>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</si>
  <si>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</si>
  <si>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</si>
  <si>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</si>
  <si>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</si>
  <si>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</si>
  <si>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</si>
  <si>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</si>
  <si>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</si>
  <si>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</si>
  <si>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</si>
  <si>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</si>
  <si>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</si>
  <si>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</si>
  <si>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</si>
  <si>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</si>
  <si>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</si>
  <si>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</si>
  <si>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</si>
  <si>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</si>
  <si>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</si>
  <si>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</si>
  <si>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</si>
  <si>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</si>
  <si>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</si>
  <si>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</si>
  <si>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</si>
  <si>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</si>
  <si>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</si>
  <si>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</si>
  <si>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</si>
  <si>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</si>
  <si>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</si>
  <si>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</si>
  <si>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</si>
  <si>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</si>
  <si>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</si>
  <si>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</si>
  <si>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</si>
  <si>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</si>
  <si>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</si>
  <si>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</si>
  <si>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</si>
  <si>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</si>
  <si>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</si>
  <si>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</si>
  <si>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</si>
  <si>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</si>
  <si>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</si>
  <si>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</si>
  <si>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</si>
  <si>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</si>
  <si>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</si>
  <si>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</si>
  <si>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</si>
  <si>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</si>
  <si>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</si>
  <si>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</si>
  <si>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</si>
  <si>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</si>
  <si>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</si>
  <si>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</si>
  <si>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</si>
  <si>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</si>
  <si>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</si>
  <si>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</si>
  <si>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</si>
  <si>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</si>
  <si>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</si>
  <si>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</si>
  <si>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</si>
  <si>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</si>
  <si>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</si>
  <si>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</si>
  <si>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</si>
  <si>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</si>
  <si>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</si>
  <si>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</si>
  <si>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</si>
  <si>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</si>
  <si>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</si>
  <si>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</si>
  <si>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</si>
  <si>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</si>
  <si>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</si>
  <si>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</si>
  <si>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</si>
  <si>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</si>
  <si>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</si>
  <si>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</si>
  <si>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</si>
  <si>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</si>
  <si>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</si>
  <si>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</si>
  <si>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</si>
  <si>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</si>
  <si>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</si>
  <si>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</si>
  <si>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</si>
  <si>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</si>
  <si>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</si>
  <si>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</si>
  <si>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</si>
  <si>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</si>
  <si>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</si>
  <si>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</si>
  <si>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</si>
  <si>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</si>
  <si>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</si>
  <si>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</si>
  <si>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</si>
  <si>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</si>
  <si>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</si>
  <si>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</si>
  <si>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</si>
  <si>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</si>
  <si>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</si>
  <si>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</si>
  <si>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</si>
  <si>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</si>
  <si>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</si>
  <si>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</si>
  <si>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</si>
  <si>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</si>
  <si>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</si>
  <si>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</si>
  <si>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</si>
  <si>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</si>
  <si>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</si>
  <si>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</si>
  <si>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</si>
  <si>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</si>
  <si>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</si>
  <si>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</si>
  <si>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</si>
  <si>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</si>
  <si>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</si>
  <si>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</si>
  <si>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</si>
  <si>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</si>
  <si>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</si>
  <si>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</si>
  <si>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</si>
  <si>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</si>
  <si>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</si>
  <si>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</si>
  <si>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</si>
  <si>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</si>
  <si>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</si>
  <si>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</si>
  <si>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</si>
  <si>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</si>
  <si>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</si>
  <si>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</si>
  <si>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</si>
  <si>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</si>
  <si>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</si>
  <si>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</si>
  <si>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</si>
  <si>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</si>
  <si>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</si>
  <si>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</si>
  <si>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</si>
  <si>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</si>
  <si>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</si>
  <si>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</si>
  <si>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</si>
  <si>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</si>
  <si>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</si>
  <si>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</si>
  <si>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</si>
  <si>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</si>
  <si>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</si>
  <si>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</si>
  <si>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</si>
  <si>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</si>
  <si>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</si>
  <si>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</si>
  <si>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</si>
  <si>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</si>
  <si>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</si>
  <si>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</si>
  <si>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</si>
  <si>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</si>
  <si>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</si>
  <si>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</si>
  <si>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</si>
  <si>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</si>
  <si>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</si>
  <si>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</si>
  <si>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</si>
  <si>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</si>
  <si>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</si>
  <si>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</si>
  <si>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</si>
  <si>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</si>
  <si>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</si>
  <si>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</si>
  <si>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</si>
  <si>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</si>
  <si>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</si>
  <si>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</si>
  <si>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</si>
  <si>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</si>
  <si>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</si>
  <si>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</si>
  <si>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</si>
  <si>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</si>
  <si>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</si>
  <si>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</si>
  <si>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</si>
  <si>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</si>
  <si>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</si>
  <si>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</si>
  <si>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</si>
  <si>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</si>
  <si>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</si>
  <si>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</si>
  <si>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</si>
  <si>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</si>
  <si>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</si>
  <si>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</si>
  <si>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</si>
  <si>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</si>
  <si>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</si>
  <si>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</si>
  <si>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</si>
  <si>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</si>
  <si>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</si>
  <si>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</si>
  <si>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</si>
  <si>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</si>
  <si>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</si>
  <si>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</si>
  <si>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</si>
  <si>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</si>
  <si>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</si>
  <si>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</si>
  <si>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</si>
  <si>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</si>
  <si>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</si>
  <si>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</si>
  <si>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</si>
  <si>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</si>
  <si>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</si>
  <si>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</si>
  <si>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</si>
  <si>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</si>
  <si>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</si>
  <si>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</si>
  <si>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</si>
  <si>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</si>
  <si>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</si>
  <si>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</si>
  <si>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</si>
  <si>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</si>
  <si>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</si>
  <si>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</si>
  <si>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</si>
  <si>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</si>
  <si>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</si>
  <si>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</si>
  <si>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</si>
  <si>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</si>
  <si>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</si>
  <si>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</si>
  <si>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</si>
  <si>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</si>
  <si>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</si>
  <si>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</si>
  <si>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</si>
  <si>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</si>
  <si>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</si>
  <si>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</si>
  <si>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</si>
  <si>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</si>
  <si>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</si>
  <si>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</si>
  <si>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</si>
  <si>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</si>
  <si>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</si>
  <si>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</si>
  <si>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</si>
  <si>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</si>
  <si>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</si>
  <si>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</si>
  <si>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</si>
  <si>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</si>
  <si>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</si>
  <si>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</si>
  <si>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</si>
  <si>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</si>
  <si>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</si>
  <si>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</si>
  <si>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</si>
  <si>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</si>
  <si>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</si>
  <si>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</si>
  <si>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</si>
  <si>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</si>
  <si>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</si>
  <si>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</si>
  <si>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</si>
  <si>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</si>
  <si>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</si>
  <si>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</si>
  <si>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</si>
  <si>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</si>
  <si>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</si>
  <si>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</si>
  <si>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</si>
  <si>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</si>
  <si>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</si>
  <si>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</si>
  <si>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</si>
  <si>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</si>
  <si>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</si>
  <si>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</si>
  <si>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</si>
  <si>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</si>
  <si>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</si>
  <si>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</si>
  <si>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</si>
  <si>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</si>
  <si>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</si>
  <si>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</si>
  <si>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</si>
  <si>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</si>
  <si>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</si>
  <si>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</si>
  <si>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</si>
  <si>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</si>
  <si>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</si>
  <si>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</si>
  <si>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</si>
  <si>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</si>
  <si>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</si>
  <si>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</si>
  <si>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</si>
  <si>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</si>
  <si>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</si>
  <si>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</si>
  <si>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</si>
  <si>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</si>
  <si>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</si>
  <si>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</si>
  <si>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</si>
  <si>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</si>
  <si>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</si>
  <si>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</si>
  <si>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</si>
  <si>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</si>
  <si>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</si>
  <si>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</si>
  <si>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</si>
  <si>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</si>
  <si>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</si>
  <si>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</si>
  <si>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</si>
  <si>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</si>
  <si>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</si>
  <si>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</si>
  <si>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</si>
  <si>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</si>
  <si>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</si>
  <si>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</si>
  <si>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</si>
  <si>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</si>
  <si>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</si>
  <si>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</si>
  <si>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</si>
  <si>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</si>
  <si>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</si>
  <si>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</si>
  <si>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</si>
  <si>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</si>
  <si>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</si>
  <si>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観光庁</t>
    <rPh sb="0" eb="3">
      <t>カンコウチョウ</t>
    </rPh>
    <phoneticPr fontId="5"/>
  </si>
  <si>
    <t>参事官　町田　倫代</t>
    <rPh sb="0" eb="3">
      <t>サンジカン</t>
    </rPh>
    <rPh sb="4" eb="6">
      <t>マチダ</t>
    </rPh>
    <rPh sb="7" eb="9">
      <t>ミチヨ</t>
    </rPh>
    <phoneticPr fontId="5"/>
  </si>
  <si>
    <t>世界観光事業分担金</t>
    <rPh sb="0" eb="2">
      <t>セカイ</t>
    </rPh>
    <rPh sb="2" eb="4">
      <t>カンコウ</t>
    </rPh>
    <rPh sb="4" eb="6">
      <t>ジギョウ</t>
    </rPh>
    <rPh sb="6" eb="9">
      <t>ブンタンキン</t>
    </rPh>
    <phoneticPr fontId="5"/>
  </si>
  <si>
    <t>○</t>
  </si>
  <si>
    <t>観光立国推進基本法第１８条</t>
    <rPh sb="0" eb="2">
      <t>カンコウ</t>
    </rPh>
    <rPh sb="2" eb="4">
      <t>リッコク</t>
    </rPh>
    <rPh sb="4" eb="6">
      <t>スイシン</t>
    </rPh>
    <rPh sb="6" eb="9">
      <t>キホンホウ</t>
    </rPh>
    <rPh sb="9" eb="10">
      <t>ダイ</t>
    </rPh>
    <rPh sb="12" eb="13">
      <t>ジョウ</t>
    </rPh>
    <phoneticPr fontId="5"/>
  </si>
  <si>
    <t>世界観光機関憲章第２５条</t>
    <rPh sb="0" eb="2">
      <t>セカイ</t>
    </rPh>
    <rPh sb="2" eb="4">
      <t>カンコウ</t>
    </rPh>
    <rPh sb="4" eb="6">
      <t>キカン</t>
    </rPh>
    <rPh sb="6" eb="8">
      <t>ケンショウ</t>
    </rPh>
    <rPh sb="8" eb="9">
      <t>ダイ</t>
    </rPh>
    <rPh sb="11" eb="12">
      <t>ジョウ</t>
    </rPh>
    <phoneticPr fontId="5"/>
  </si>
  <si>
    <t>参事官室</t>
    <rPh sb="0" eb="3">
      <t>サンジカン</t>
    </rPh>
    <rPh sb="3" eb="4">
      <t>シツ</t>
    </rPh>
    <phoneticPr fontId="5"/>
  </si>
  <si>
    <t>-</t>
    <phoneticPr fontId="5"/>
  </si>
  <si>
    <t>世界観光機関分担金</t>
    <rPh sb="0" eb="2">
      <t>セカイ</t>
    </rPh>
    <rPh sb="2" eb="4">
      <t>カンコウ</t>
    </rPh>
    <rPh sb="4" eb="6">
      <t>キカン</t>
    </rPh>
    <rPh sb="6" eb="9">
      <t>ブンタンキン</t>
    </rPh>
    <phoneticPr fontId="5"/>
  </si>
  <si>
    <t>億人</t>
    <rPh sb="0" eb="1">
      <t>オク</t>
    </rPh>
    <rPh sb="1" eb="2">
      <t>ニン</t>
    </rPh>
    <phoneticPr fontId="5"/>
  </si>
  <si>
    <t>世界観光機関（UNWTO）の活動を通じて世界の観光振興・発展に貢献する</t>
    <phoneticPr fontId="5"/>
  </si>
  <si>
    <t>世界の国際観光客到着者数</t>
    <phoneticPr fontId="5"/>
  </si>
  <si>
    <t>経済的発展、国際間の理解、平和及び繁栄に寄与するため並びに人種、性、言語または宗教による差別なく、すべての者のために基本的人権及び自由を普遍的に尊重し、遵守することに寄与するため、観光を振興・発展させることを目的とした諸活動を推進している国連専門機関　世界観光機関（ＵＮＷＴＯ）に対し、国際観光交流の促進等に積極的に取り組む我が国としては、これらに資するため当該機関の活動を積極的に支援する。</t>
    <phoneticPr fontId="5"/>
  </si>
  <si>
    <t>世界観光機関（ＵＮＷＴＯ）は、1975年に設立した観光に関する世界最大の国際機関である。2003年には国連の専門機関となった。我が国は1978年に正式加盟。現在は世界158カ国が加盟。加盟国・地域は憲章により分担金を毎年義務的に拠出することが決められている。我が国も分担金を毎年決められた分担率（*）で拠出する。
当該機関は、2年に1度開催する総会において２年間の活動事項を策定し承認された活動を加盟国・地域を対象に実施している。
* 加盟国の分担金は、国民総所得と人口、国連が決定した国連加盟国の分担率及び国際観光収入の各要素を元に加盟国を１３グループに分けた分担率によって決定している。日本はＡグループに属し、2.7％を分担。（他のＡグループ所属国は、中・独・仏・伊・西・伯）</t>
    <rPh sb="329" eb="330">
      <t>ナカ</t>
    </rPh>
    <rPh sb="333" eb="334">
      <t>フツ</t>
    </rPh>
    <rPh sb="339" eb="340">
      <t>ハク</t>
    </rPh>
    <phoneticPr fontId="5"/>
  </si>
  <si>
    <t>日本人職員数
（参考指標）</t>
    <phoneticPr fontId="5"/>
  </si>
  <si>
    <t>人</t>
    <rPh sb="0" eb="1">
      <t>ヒト</t>
    </rPh>
    <phoneticPr fontId="5"/>
  </si>
  <si>
    <t>-</t>
    <phoneticPr fontId="5"/>
  </si>
  <si>
    <t>回</t>
    <rPh sb="0" eb="1">
      <t>カイ</t>
    </rPh>
    <phoneticPr fontId="5"/>
  </si>
  <si>
    <t>UNWTO地域委員会、UNWTO理事会等への参加回数</t>
    <phoneticPr fontId="5"/>
  </si>
  <si>
    <t>予算額（Ａ）　／　会議参加回数（B）　　　　　　　　　　　　　</t>
    <phoneticPr fontId="5"/>
  </si>
  <si>
    <t>千円</t>
    <rPh sb="0" eb="2">
      <t>センエン</t>
    </rPh>
    <phoneticPr fontId="5"/>
  </si>
  <si>
    <t>A　/　B</t>
    <phoneticPr fontId="5"/>
  </si>
  <si>
    <t>46,959/12</t>
    <phoneticPr fontId="5"/>
  </si>
  <si>
    <t>41,818/14</t>
    <phoneticPr fontId="5"/>
  </si>
  <si>
    <t>６　国際競争力、観光交流、広域・地域間連携等の確保・強化</t>
    <phoneticPr fontId="5"/>
  </si>
  <si>
    <t>２０　観光立国を推進する</t>
    <phoneticPr fontId="5"/>
  </si>
  <si>
    <t>訪日外国人旅行者数</t>
    <phoneticPr fontId="5"/>
  </si>
  <si>
    <t>訪日外国人旅行消費額</t>
    <phoneticPr fontId="5"/>
  </si>
  <si>
    <t>万人</t>
    <rPh sb="0" eb="2">
      <t>マンニン</t>
    </rPh>
    <phoneticPr fontId="5"/>
  </si>
  <si>
    <t>兆円</t>
    <rPh sb="0" eb="2">
      <t>チョウエン</t>
    </rPh>
    <phoneticPr fontId="5"/>
  </si>
  <si>
    <t>出典：UNWTO World Tourism Barometer Volume17 Issue2 （May 2019）
https://www.e-unwto.org/doi/pdf/10.18111/wtobarometereng.2019.17.1.2</t>
    <phoneticPr fontId="5"/>
  </si>
  <si>
    <t>-</t>
  </si>
  <si>
    <t>-</t>
    <phoneticPr fontId="5"/>
  </si>
  <si>
    <t>-</t>
    <phoneticPr fontId="5"/>
  </si>
  <si>
    <t>‐</t>
  </si>
  <si>
    <t>無</t>
  </si>
  <si>
    <t>人材育成、統計の整備等わが国が直面する課題を活動計画に盛り込んでおり、社会のニーズを的確に反映したものとなっている。</t>
    <rPh sb="0" eb="2">
      <t>ジンザイ</t>
    </rPh>
    <rPh sb="2" eb="4">
      <t>イクセイ</t>
    </rPh>
    <rPh sb="5" eb="7">
      <t>トウケイ</t>
    </rPh>
    <rPh sb="8" eb="10">
      <t>セイビ</t>
    </rPh>
    <rPh sb="10" eb="11">
      <t>トウ</t>
    </rPh>
    <rPh sb="13" eb="14">
      <t>クニ</t>
    </rPh>
    <rPh sb="15" eb="17">
      <t>チョクメン</t>
    </rPh>
    <rPh sb="19" eb="21">
      <t>カダイ</t>
    </rPh>
    <rPh sb="22" eb="24">
      <t>カツドウ</t>
    </rPh>
    <rPh sb="24" eb="26">
      <t>ケイカク</t>
    </rPh>
    <rPh sb="27" eb="28">
      <t>モ</t>
    </rPh>
    <rPh sb="29" eb="30">
      <t>コ</t>
    </rPh>
    <rPh sb="35" eb="37">
      <t>シャカイ</t>
    </rPh>
    <rPh sb="42" eb="44">
      <t>テキカク</t>
    </rPh>
    <rPh sb="45" eb="47">
      <t>ハンエイ</t>
    </rPh>
    <phoneticPr fontId="5"/>
  </si>
  <si>
    <t>国際機関への義務的分担金という経費の性質上、国が実施すべき事業と言える。</t>
    <rPh sb="0" eb="2">
      <t>コクサイ</t>
    </rPh>
    <rPh sb="2" eb="4">
      <t>キカン</t>
    </rPh>
    <rPh sb="6" eb="9">
      <t>ギムテキ</t>
    </rPh>
    <rPh sb="9" eb="12">
      <t>ブンタンキン</t>
    </rPh>
    <rPh sb="15" eb="17">
      <t>ケイヒ</t>
    </rPh>
    <rPh sb="18" eb="21">
      <t>セイシツジョウ</t>
    </rPh>
    <rPh sb="22" eb="23">
      <t>クニ</t>
    </rPh>
    <rPh sb="24" eb="26">
      <t>ジッシ</t>
    </rPh>
    <rPh sb="29" eb="31">
      <t>ジギョウ</t>
    </rPh>
    <rPh sb="32" eb="33">
      <t>イ</t>
    </rPh>
    <phoneticPr fontId="5"/>
  </si>
  <si>
    <t>国際機関を通じたわが国の政策課題の研究及びわが国事例の発信については、政策目的に合致している。</t>
    <rPh sb="0" eb="2">
      <t>コクサイ</t>
    </rPh>
    <rPh sb="2" eb="4">
      <t>キカン</t>
    </rPh>
    <rPh sb="5" eb="6">
      <t>ツウ</t>
    </rPh>
    <rPh sb="10" eb="11">
      <t>クニ</t>
    </rPh>
    <rPh sb="12" eb="14">
      <t>セイサク</t>
    </rPh>
    <rPh sb="14" eb="16">
      <t>カダイ</t>
    </rPh>
    <rPh sb="17" eb="19">
      <t>ケンキュウ</t>
    </rPh>
    <rPh sb="19" eb="20">
      <t>オヨ</t>
    </rPh>
    <rPh sb="23" eb="24">
      <t>クニ</t>
    </rPh>
    <rPh sb="24" eb="26">
      <t>ジレイ</t>
    </rPh>
    <rPh sb="27" eb="29">
      <t>ハッシン</t>
    </rPh>
    <rPh sb="35" eb="37">
      <t>セイサク</t>
    </rPh>
    <rPh sb="37" eb="39">
      <t>モクテキ</t>
    </rPh>
    <rPh sb="40" eb="42">
      <t>ガッチ</t>
    </rPh>
    <phoneticPr fontId="5"/>
  </si>
  <si>
    <t>会議参加回数は一定の水準が保たれており、単位当たりコストも一定の水準を満たしている。</t>
    <rPh sb="0" eb="2">
      <t>カイギ</t>
    </rPh>
    <rPh sb="2" eb="4">
      <t>サンカ</t>
    </rPh>
    <rPh sb="4" eb="6">
      <t>カイスウ</t>
    </rPh>
    <rPh sb="7" eb="9">
      <t>イッテイ</t>
    </rPh>
    <rPh sb="10" eb="12">
      <t>スイジュン</t>
    </rPh>
    <rPh sb="13" eb="14">
      <t>タモ</t>
    </rPh>
    <rPh sb="20" eb="22">
      <t>タンイ</t>
    </rPh>
    <rPh sb="22" eb="23">
      <t>ア</t>
    </rPh>
    <rPh sb="29" eb="31">
      <t>イッテイ</t>
    </rPh>
    <rPh sb="32" eb="34">
      <t>スイジュン</t>
    </rPh>
    <rPh sb="35" eb="36">
      <t>ミ</t>
    </rPh>
    <phoneticPr fontId="5"/>
  </si>
  <si>
    <t>国際機関の活動費に充てられている本分担金は、国際観光交流の促進に積極的に取り組むわが国の施策に資する。</t>
    <rPh sb="0" eb="2">
      <t>コクサイ</t>
    </rPh>
    <rPh sb="2" eb="4">
      <t>キカン</t>
    </rPh>
    <rPh sb="5" eb="7">
      <t>カツドウ</t>
    </rPh>
    <rPh sb="7" eb="8">
      <t>ヒ</t>
    </rPh>
    <rPh sb="9" eb="10">
      <t>ア</t>
    </rPh>
    <rPh sb="16" eb="17">
      <t>ホン</t>
    </rPh>
    <rPh sb="17" eb="20">
      <t>ブンタンキン</t>
    </rPh>
    <rPh sb="22" eb="24">
      <t>コクサイ</t>
    </rPh>
    <rPh sb="24" eb="26">
      <t>カンコウ</t>
    </rPh>
    <rPh sb="26" eb="28">
      <t>コウリュウ</t>
    </rPh>
    <rPh sb="29" eb="31">
      <t>ソクシン</t>
    </rPh>
    <rPh sb="32" eb="35">
      <t>セッキョクテキ</t>
    </rPh>
    <rPh sb="36" eb="37">
      <t>ト</t>
    </rPh>
    <rPh sb="38" eb="39">
      <t>ク</t>
    </rPh>
    <rPh sb="42" eb="43">
      <t>クニ</t>
    </rPh>
    <rPh sb="44" eb="46">
      <t>セサク</t>
    </rPh>
    <rPh sb="47" eb="48">
      <t>シ</t>
    </rPh>
    <phoneticPr fontId="5"/>
  </si>
  <si>
    <t>世界の国際観光客到着者数は年々着実に積み上がっており、成果目標に見合ったものとなっている。</t>
    <rPh sb="0" eb="2">
      <t>セカイ</t>
    </rPh>
    <rPh sb="3" eb="5">
      <t>コクサイ</t>
    </rPh>
    <rPh sb="5" eb="8">
      <t>カンコウキャク</t>
    </rPh>
    <rPh sb="8" eb="10">
      <t>トウチャク</t>
    </rPh>
    <rPh sb="10" eb="11">
      <t>シャ</t>
    </rPh>
    <rPh sb="11" eb="12">
      <t>スウ</t>
    </rPh>
    <rPh sb="13" eb="15">
      <t>ネンネン</t>
    </rPh>
    <rPh sb="15" eb="17">
      <t>チャクジツ</t>
    </rPh>
    <rPh sb="18" eb="19">
      <t>ツ</t>
    </rPh>
    <rPh sb="20" eb="21">
      <t>ア</t>
    </rPh>
    <rPh sb="27" eb="29">
      <t>セイカ</t>
    </rPh>
    <rPh sb="29" eb="31">
      <t>モクヒョウ</t>
    </rPh>
    <rPh sb="32" eb="34">
      <t>ミア</t>
    </rPh>
    <phoneticPr fontId="5"/>
  </si>
  <si>
    <t>各国際機関の理事会などの場において、予算の執行状況が確認されており、低コストで事業を実施していることを確認している。</t>
    <rPh sb="0" eb="1">
      <t>カク</t>
    </rPh>
    <rPh sb="1" eb="3">
      <t>コクサイ</t>
    </rPh>
    <rPh sb="3" eb="5">
      <t>キカン</t>
    </rPh>
    <rPh sb="6" eb="9">
      <t>リジカイ</t>
    </rPh>
    <rPh sb="12" eb="13">
      <t>バ</t>
    </rPh>
    <rPh sb="18" eb="20">
      <t>ヨサン</t>
    </rPh>
    <rPh sb="21" eb="23">
      <t>シッコウ</t>
    </rPh>
    <rPh sb="23" eb="25">
      <t>ジョウキョウ</t>
    </rPh>
    <rPh sb="26" eb="28">
      <t>カクニン</t>
    </rPh>
    <rPh sb="34" eb="35">
      <t>テイ</t>
    </rPh>
    <rPh sb="39" eb="41">
      <t>ジギョウ</t>
    </rPh>
    <rPh sb="42" eb="44">
      <t>ジッシ</t>
    </rPh>
    <rPh sb="51" eb="53">
      <t>カクニン</t>
    </rPh>
    <phoneticPr fontId="5"/>
  </si>
  <si>
    <t>見込みに見合った活動実績になっている。</t>
    <rPh sb="0" eb="2">
      <t>ミコ</t>
    </rPh>
    <rPh sb="4" eb="6">
      <t>ミア</t>
    </rPh>
    <rPh sb="8" eb="10">
      <t>カツドウ</t>
    </rPh>
    <rPh sb="10" eb="12">
      <t>ジッセキ</t>
    </rPh>
    <phoneticPr fontId="5"/>
  </si>
  <si>
    <t>世界観光機関（UNWTO）による統計等は我が国の観光政策に十分活用されている。</t>
    <rPh sb="16" eb="18">
      <t>トウケイ</t>
    </rPh>
    <rPh sb="18" eb="19">
      <t>トウ</t>
    </rPh>
    <rPh sb="20" eb="21">
      <t>ワ</t>
    </rPh>
    <rPh sb="22" eb="23">
      <t>クニ</t>
    </rPh>
    <rPh sb="24" eb="26">
      <t>カンコウ</t>
    </rPh>
    <rPh sb="26" eb="28">
      <t>セイサク</t>
    </rPh>
    <rPh sb="29" eb="31">
      <t>ジュウブン</t>
    </rPh>
    <rPh sb="31" eb="33">
      <t>カツヨウ</t>
    </rPh>
    <phoneticPr fontId="5"/>
  </si>
  <si>
    <t>UNWTOは国単位で加盟する政府レベルの枠組みであるため、国が主体となって関与する必要がある。支出先・使途・活動実績について、UNWTO総会（２年に１回）での活動内容及び財務状況の報告により、透明性が確保されている。各加盟国の分担金額は、ＧNI等によって加盟国を段階的にグループ分けして算定された分担率を用いて決定される。</t>
    <phoneticPr fontId="5"/>
  </si>
  <si>
    <t>UNWTO加盟国は分担金の拠出を義務付けされており、支出を行わないことは不可能であるが、実施事業や組織運営状況の把握に努め、加盟国や関係地域と連携を図りつつ、引き続きUNWTOに対して効率的な運用を求めていく。</t>
    <phoneticPr fontId="5"/>
  </si>
  <si>
    <t>ＰＤＣＡサイクルは以下のとおり実施。　　　　　　　　　　　　　　　　　　　　　　　　　　　　　　　　　　　　　　　　　　　　　　　　　　　　　　　　　　　　　　　　　　　　　　　　　　　　　　        　                       Plan:加盟国の会合である執行理事会で一般事業計画の審査を行うほか，執行理事会から会計及び予算見積もりに関する報告及び勧告を総会に提出する。
最高意思決定機関である総会で財政細則を承認し，一般方針を定める。事務局長が作成した予算は，審査及び承認のため，理事会が総会に提出する。
Do:事業実施。加盟国による事業への参加。
Check:会計については機関の会計に関する報告及び勧告を総会に提出し，活動については執行理事会において，事務局長から機関の活動に関する報告を受ける。
Act:執行委員会，理事会，加盟国と事務局の随時の協議等を通じて，事業，運営における要改善事項等を協議し，事業形成，運営に反映。
当該国際機関の職員数（専門職以上）に占める日本人職員数及び当該国際機関の幹部職員数（D1以上）に占める日本人職員数については、分担率、出資比率によって設定することは困難であるため目標に定めることにはなじまない。</t>
    <phoneticPr fontId="5"/>
  </si>
  <si>
    <t>466</t>
    <phoneticPr fontId="5"/>
  </si>
  <si>
    <t>223</t>
    <phoneticPr fontId="5"/>
  </si>
  <si>
    <t>442</t>
    <phoneticPr fontId="5"/>
  </si>
  <si>
    <t>230</t>
    <phoneticPr fontId="5"/>
  </si>
  <si>
    <t>476</t>
    <phoneticPr fontId="5"/>
  </si>
  <si>
    <t>240</t>
    <phoneticPr fontId="5"/>
  </si>
  <si>
    <t>237</t>
    <phoneticPr fontId="5"/>
  </si>
  <si>
    <t>229</t>
    <phoneticPr fontId="5"/>
  </si>
  <si>
    <t>分担金</t>
    <rPh sb="0" eb="3">
      <t>ブンタンキン</t>
    </rPh>
    <phoneticPr fontId="5"/>
  </si>
  <si>
    <t>国連専門機関　世界観光機関活動経費</t>
    <rPh sb="0" eb="2">
      <t>コクレン</t>
    </rPh>
    <rPh sb="2" eb="4">
      <t>センモン</t>
    </rPh>
    <rPh sb="4" eb="6">
      <t>キカン</t>
    </rPh>
    <rPh sb="7" eb="9">
      <t>セカイ</t>
    </rPh>
    <rPh sb="9" eb="11">
      <t>カンコウ</t>
    </rPh>
    <rPh sb="11" eb="13">
      <t>キカン</t>
    </rPh>
    <rPh sb="13" eb="15">
      <t>カツドウ</t>
    </rPh>
    <rPh sb="15" eb="17">
      <t>ケイヒ</t>
    </rPh>
    <phoneticPr fontId="5"/>
  </si>
  <si>
    <r>
      <t>世界観光機関（U</t>
    </r>
    <r>
      <rPr>
        <sz val="11"/>
        <rFont val="ＭＳ Ｐゴシック"/>
        <family val="3"/>
        <charset val="128"/>
      </rPr>
      <t>NWTO</t>
    </r>
    <r>
      <rPr>
        <sz val="11"/>
        <rFont val="ＭＳ Ｐゴシック"/>
        <family val="3"/>
        <charset val="128"/>
      </rPr>
      <t>）</t>
    </r>
    <rPh sb="0" eb="2">
      <t>セカイ</t>
    </rPh>
    <rPh sb="2" eb="4">
      <t>カンコウ</t>
    </rPh>
    <rPh sb="4" eb="6">
      <t>キカン</t>
    </rPh>
    <phoneticPr fontId="5"/>
  </si>
  <si>
    <t>加盟国の競争力強化、持続可能な観光開発、人材育成強化に資するセミナー等諸活動・運営状況の把握</t>
    <rPh sb="0" eb="3">
      <t>カメイコク</t>
    </rPh>
    <rPh sb="4" eb="7">
      <t>キョウソウリョク</t>
    </rPh>
    <rPh sb="7" eb="9">
      <t>キョウカ</t>
    </rPh>
    <rPh sb="10" eb="12">
      <t>ジゾク</t>
    </rPh>
    <rPh sb="12" eb="14">
      <t>カノウ</t>
    </rPh>
    <rPh sb="15" eb="17">
      <t>カンコウ</t>
    </rPh>
    <rPh sb="17" eb="19">
      <t>カイハツ</t>
    </rPh>
    <rPh sb="20" eb="22">
      <t>ジンザイ</t>
    </rPh>
    <rPh sb="22" eb="24">
      <t>イクセイ</t>
    </rPh>
    <rPh sb="24" eb="26">
      <t>キョウカ</t>
    </rPh>
    <rPh sb="27" eb="28">
      <t>シ</t>
    </rPh>
    <rPh sb="34" eb="35">
      <t>トウ</t>
    </rPh>
    <rPh sb="35" eb="36">
      <t>ショ</t>
    </rPh>
    <rPh sb="36" eb="38">
      <t>カツドウ</t>
    </rPh>
    <rPh sb="39" eb="41">
      <t>ウンエイ</t>
    </rPh>
    <rPh sb="41" eb="43">
      <t>ジョウキョウ</t>
    </rPh>
    <rPh sb="44" eb="46">
      <t>ハアク</t>
    </rPh>
    <phoneticPr fontId="5"/>
  </si>
  <si>
    <t>42,503/10</t>
    <phoneticPr fontId="5"/>
  </si>
  <si>
    <t>46,699/8</t>
    <phoneticPr fontId="5"/>
  </si>
  <si>
    <t>国際約束で決められた支出であるため、現状通りとする。</t>
    <phoneticPr fontId="5"/>
  </si>
  <si>
    <t>-</t>
    <phoneticPr fontId="5"/>
  </si>
  <si>
    <t>国際約束で決められた分担金を支出しなければならないことから、現状通りとする。</t>
    <phoneticPr fontId="5"/>
  </si>
  <si>
    <t>為替の変動。</t>
    <rPh sb="0" eb="2">
      <t>カワセ</t>
    </rPh>
    <rPh sb="3" eb="5">
      <t>ヘンドウ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</si>
</sst>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108855</xdr:colOff>
      <xdr:row>741</xdr:row>
      <xdr:rowOff>312962</xdr:rowOff>
    </xdr:from>
    <xdr:to>
      <xdr:col>27</xdr:col>
      <xdr:colOff>60189</xdr:colOff>
      <xdr:row>743</xdr:row>
      <xdr:rowOff>291354</xdr:rowOff>
    </xdr:to>
    <xdr:sp macro="" textlink="">
      <xdr:nvSpPr>
        <xdr:cNvPr id="19" name="テキスト ボックス 18"/>
        <xdr:cNvSpPr txBox="1"/>
      </xdr:nvSpPr>
      <xdr:spPr>
        <a:xfrm>
          <a:off x="3709305" y="43051637"/>
          <a:ext cx="2151609" cy="683242"/>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観光庁</a:t>
          </a:r>
          <a:endParaRPr kumimoji="1" lang="en-US" altLang="ja-JP" sz="1100"/>
        </a:p>
        <a:p>
          <a:pPr algn="ctr"/>
          <a:r>
            <a:rPr kumimoji="1" lang="ja-JP" altLang="en-US" sz="1100"/>
            <a:t>４３百万円</a:t>
          </a:r>
        </a:p>
      </xdr:txBody>
    </xdr:sp>
    <xdr:clientData/>
  </xdr:twoCellAnchor>
  <xdr:twoCellAnchor>
    <xdr:from>
      <xdr:col>13</xdr:col>
      <xdr:colOff>168088</xdr:colOff>
      <xdr:row>744</xdr:row>
      <xdr:rowOff>171766</xdr:rowOff>
    </xdr:from>
    <xdr:to>
      <xdr:col>30</xdr:col>
      <xdr:colOff>73114</xdr:colOff>
      <xdr:row>746</xdr:row>
      <xdr:rowOff>52028</xdr:rowOff>
    </xdr:to>
    <xdr:sp macro="" textlink="">
      <xdr:nvSpPr>
        <xdr:cNvPr id="20" name="大かっこ 19"/>
        <xdr:cNvSpPr/>
      </xdr:nvSpPr>
      <xdr:spPr>
        <a:xfrm>
          <a:off x="3168463" y="43967716"/>
          <a:ext cx="3305451" cy="5851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109656</xdr:colOff>
      <xdr:row>746</xdr:row>
      <xdr:rowOff>169048</xdr:rowOff>
    </xdr:from>
    <xdr:to>
      <xdr:col>30</xdr:col>
      <xdr:colOff>47224</xdr:colOff>
      <xdr:row>747</xdr:row>
      <xdr:rowOff>143442</xdr:rowOff>
    </xdr:to>
    <xdr:sp macro="" textlink="">
      <xdr:nvSpPr>
        <xdr:cNvPr id="21" name="正方形/長方形 20"/>
        <xdr:cNvSpPr/>
      </xdr:nvSpPr>
      <xdr:spPr>
        <a:xfrm>
          <a:off x="4910256" y="44669848"/>
          <a:ext cx="1537768" cy="32681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分担金の拠出</a:t>
          </a:r>
        </a:p>
      </xdr:txBody>
    </xdr:sp>
    <xdr:clientData/>
  </xdr:twoCellAnchor>
  <xdr:twoCellAnchor>
    <xdr:from>
      <xdr:col>21</xdr:col>
      <xdr:colOff>113658</xdr:colOff>
      <xdr:row>746</xdr:row>
      <xdr:rowOff>135429</xdr:rowOff>
    </xdr:from>
    <xdr:to>
      <xdr:col>21</xdr:col>
      <xdr:colOff>113658</xdr:colOff>
      <xdr:row>747</xdr:row>
      <xdr:rowOff>139509</xdr:rowOff>
    </xdr:to>
    <xdr:cxnSp macro="">
      <xdr:nvCxnSpPr>
        <xdr:cNvPr id="22" name="直線矢印コネクタ 21"/>
        <xdr:cNvCxnSpPr/>
      </xdr:nvCxnSpPr>
      <xdr:spPr>
        <a:xfrm>
          <a:off x="4714233" y="44636229"/>
          <a:ext cx="0" cy="3565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69628</xdr:colOff>
      <xdr:row>747</xdr:row>
      <xdr:rowOff>313764</xdr:rowOff>
    </xdr:from>
    <xdr:to>
      <xdr:col>28</xdr:col>
      <xdr:colOff>17843</xdr:colOff>
      <xdr:row>750</xdr:row>
      <xdr:rowOff>59741</xdr:rowOff>
    </xdr:to>
    <xdr:sp macro="" textlink="">
      <xdr:nvSpPr>
        <xdr:cNvPr id="23" name="テキスト ボックス 22"/>
        <xdr:cNvSpPr txBox="1"/>
      </xdr:nvSpPr>
      <xdr:spPr>
        <a:xfrm>
          <a:off x="3670078" y="45166989"/>
          <a:ext cx="2348515" cy="803252"/>
        </a:xfrm>
        <a:prstGeom prst="rect">
          <a:avLst/>
        </a:prstGeom>
        <a:solidFill>
          <a:sysClr val="window" lastClr="FFFFFF"/>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Ａ．世界観光機関（</a:t>
          </a:r>
          <a:r>
            <a:rPr kumimoji="1" lang="en-US" altLang="ja-JP" sz="1100"/>
            <a:t>UNWTO</a:t>
          </a:r>
          <a:r>
            <a:rPr kumimoji="1" lang="ja-JP" altLang="en-US" sz="1100"/>
            <a:t>）</a:t>
          </a:r>
          <a:endParaRPr kumimoji="1" lang="en-US" altLang="ja-JP" sz="1100"/>
        </a:p>
        <a:p>
          <a:pPr algn="ctr"/>
          <a:r>
            <a:rPr kumimoji="1" lang="ja-JP" altLang="en-US" sz="1100"/>
            <a:t>４３百万円</a:t>
          </a:r>
          <a:r>
            <a:rPr kumimoji="1" lang="en-US" altLang="ja-JP" sz="1100"/>
            <a:t/>
          </a:r>
          <a:br>
            <a:rPr kumimoji="1" lang="en-US" altLang="ja-JP" sz="1100"/>
          </a:br>
          <a:r>
            <a:rPr kumimoji="1" lang="ja-JP" altLang="en-US" sz="1100"/>
            <a:t>（本部：マドリッド）</a:t>
          </a:r>
        </a:p>
      </xdr:txBody>
    </xdr:sp>
    <xdr:clientData/>
  </xdr:twoCellAnchor>
  <xdr:twoCellAnchor>
    <xdr:from>
      <xdr:col>14</xdr:col>
      <xdr:colOff>54432</xdr:colOff>
      <xdr:row>744</xdr:row>
      <xdr:rowOff>199157</xdr:rowOff>
    </xdr:from>
    <xdr:to>
      <xdr:col>30</xdr:col>
      <xdr:colOff>29038</xdr:colOff>
      <xdr:row>747</xdr:row>
      <xdr:rowOff>17317</xdr:rowOff>
    </xdr:to>
    <xdr:sp macro="" textlink="">
      <xdr:nvSpPr>
        <xdr:cNvPr id="24" name="正方形/長方形 23"/>
        <xdr:cNvSpPr/>
      </xdr:nvSpPr>
      <xdr:spPr>
        <a:xfrm>
          <a:off x="3254832" y="43995107"/>
          <a:ext cx="3175006" cy="87543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t" anchorCtr="0"/>
        <a:lstStyle/>
        <a:p>
          <a:pPr algn="l"/>
          <a:r>
            <a:rPr kumimoji="1" lang="ja-JP" altLang="ja-JP" sz="1100">
              <a:solidFill>
                <a:schemeClr val="dk1"/>
              </a:solidFill>
              <a:latin typeface="+mn-lt"/>
              <a:ea typeface="+mn-ea"/>
              <a:cs typeface="+mn-cs"/>
            </a:rPr>
            <a:t>加盟国の競争力強化、持続可能な観光開発、人材育成強化に資するセミナー等諸活動</a:t>
          </a:r>
          <a:r>
            <a:rPr kumimoji="1" lang="ja-JP" altLang="en-US" sz="1100"/>
            <a:t>・運営状況の把握</a:t>
          </a:r>
          <a:endParaRPr kumimoji="1" lang="en-US" altLang="ja-JP" sz="1100"/>
        </a:p>
      </xdr:txBody>
    </xdr:sp>
    <xdr:clientData/>
  </xdr:twoCellAnchor>
  <xdr:twoCellAnchor>
    <xdr:from>
      <xdr:col>11</xdr:col>
      <xdr:colOff>185500</xdr:colOff>
      <xdr:row>750</xdr:row>
      <xdr:rowOff>116260</xdr:rowOff>
    </xdr:from>
    <xdr:to>
      <xdr:col>32</xdr:col>
      <xdr:colOff>107155</xdr:colOff>
      <xdr:row>752</xdr:row>
      <xdr:rowOff>172290</xdr:rowOff>
    </xdr:to>
    <xdr:sp macro="" textlink="">
      <xdr:nvSpPr>
        <xdr:cNvPr id="25" name="大かっこ 24"/>
        <xdr:cNvSpPr/>
      </xdr:nvSpPr>
      <xdr:spPr>
        <a:xfrm>
          <a:off x="2785825" y="46026760"/>
          <a:ext cx="4122180" cy="760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35120</xdr:colOff>
      <xdr:row>750</xdr:row>
      <xdr:rowOff>224190</xdr:rowOff>
    </xdr:from>
    <xdr:to>
      <xdr:col>31</xdr:col>
      <xdr:colOff>202405</xdr:colOff>
      <xdr:row>752</xdr:row>
      <xdr:rowOff>180542</xdr:rowOff>
    </xdr:to>
    <xdr:sp macro="" textlink="">
      <xdr:nvSpPr>
        <xdr:cNvPr id="26" name="正方形/長方形 25"/>
        <xdr:cNvSpPr/>
      </xdr:nvSpPr>
      <xdr:spPr>
        <a:xfrm>
          <a:off x="3035495" y="46134690"/>
          <a:ext cx="3767735" cy="66120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t" anchorCtr="0"/>
        <a:lstStyle/>
        <a:p>
          <a:pPr algn="l"/>
          <a:r>
            <a:rPr kumimoji="1" lang="ja-JP" altLang="ja-JP" sz="1100">
              <a:solidFill>
                <a:schemeClr val="dk1"/>
              </a:solidFill>
              <a:latin typeface="+mn-lt"/>
              <a:ea typeface="+mn-ea"/>
              <a:cs typeface="+mn-cs"/>
            </a:rPr>
            <a:t>加盟国の競争力強化、持続可能な観光開発、人材育成強化に資するセミナー等諸活動</a:t>
          </a:r>
          <a:r>
            <a:rPr kumimoji="1" lang="ja-JP" altLang="en-US" sz="1100"/>
            <a:t>・運営状況の把握</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223</v>
      </c>
      <c r="AT2" s="943"/>
      <c r="AU2" s="943"/>
      <c r="AV2" s="52" t="str">
        <f>IF(AW2="", "", "-")</f>
        <v/>
      </c>
      <c r="AW2" s="914"/>
      <c r="AX2" s="914"/>
    </row>
    <row r="3" spans="1:50" ht="21" customHeight="1" thickBot="1" x14ac:dyDescent="0.2">
      <c r="A3" s="870" t="s">
        <v>544</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570</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573</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153</v>
      </c>
      <c r="H5" s="843"/>
      <c r="I5" s="843"/>
      <c r="J5" s="843"/>
      <c r="K5" s="843"/>
      <c r="L5" s="843"/>
      <c r="M5" s="844" t="s">
        <v>66</v>
      </c>
      <c r="N5" s="845"/>
      <c r="O5" s="845"/>
      <c r="P5" s="845"/>
      <c r="Q5" s="845"/>
      <c r="R5" s="846"/>
      <c r="S5" s="847" t="s">
        <v>131</v>
      </c>
      <c r="T5" s="843"/>
      <c r="U5" s="843"/>
      <c r="V5" s="843"/>
      <c r="W5" s="843"/>
      <c r="X5" s="848"/>
      <c r="Y5" s="701" t="s">
        <v>3</v>
      </c>
      <c r="Z5" s="543"/>
      <c r="AA5" s="543"/>
      <c r="AB5" s="543"/>
      <c r="AC5" s="543"/>
      <c r="AD5" s="544"/>
      <c r="AE5" s="702" t="s">
        <v>577</v>
      </c>
      <c r="AF5" s="702"/>
      <c r="AG5" s="702"/>
      <c r="AH5" s="702"/>
      <c r="AI5" s="702"/>
      <c r="AJ5" s="702"/>
      <c r="AK5" s="702"/>
      <c r="AL5" s="702"/>
      <c r="AM5" s="702"/>
      <c r="AN5" s="702"/>
      <c r="AO5" s="702"/>
      <c r="AP5" s="703"/>
      <c r="AQ5" s="704" t="s">
        <v>572</v>
      </c>
      <c r="AR5" s="705"/>
      <c r="AS5" s="705"/>
      <c r="AT5" s="705"/>
      <c r="AU5" s="705"/>
      <c r="AV5" s="705"/>
      <c r="AW5" s="705"/>
      <c r="AX5" s="706"/>
    </row>
    <row r="6" spans="1:50" ht="39"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5" t="s">
        <v>516</v>
      </c>
      <c r="Z7" s="443"/>
      <c r="AA7" s="443"/>
      <c r="AB7" s="443"/>
      <c r="AC7" s="443"/>
      <c r="AD7" s="926"/>
      <c r="AE7" s="915" t="s">
        <v>576</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5" t="s">
        <v>378</v>
      </c>
      <c r="B8" s="496"/>
      <c r="C8" s="496"/>
      <c r="D8" s="496"/>
      <c r="E8" s="496"/>
      <c r="F8" s="497"/>
      <c r="G8" s="944" t="str">
        <f>入力規則等!A28</f>
        <v>観光立国</v>
      </c>
      <c r="H8" s="723"/>
      <c r="I8" s="723"/>
      <c r="J8" s="723"/>
      <c r="K8" s="723"/>
      <c r="L8" s="723"/>
      <c r="M8" s="723"/>
      <c r="N8" s="723"/>
      <c r="O8" s="723"/>
      <c r="P8" s="723"/>
      <c r="Q8" s="723"/>
      <c r="R8" s="723"/>
      <c r="S8" s="723"/>
      <c r="T8" s="723"/>
      <c r="U8" s="723"/>
      <c r="V8" s="723"/>
      <c r="W8" s="723"/>
      <c r="X8" s="945"/>
      <c r="Y8" s="849" t="s">
        <v>379</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583</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98.25" customHeight="1" x14ac:dyDescent="0.15">
      <c r="A10" s="663" t="s">
        <v>30</v>
      </c>
      <c r="B10" s="664"/>
      <c r="C10" s="664"/>
      <c r="D10" s="664"/>
      <c r="E10" s="664"/>
      <c r="F10" s="664"/>
      <c r="G10" s="757" t="s">
        <v>584</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6" t="s">
        <v>24</v>
      </c>
      <c r="B12" s="947"/>
      <c r="C12" s="947"/>
      <c r="D12" s="947"/>
      <c r="E12" s="947"/>
      <c r="F12" s="948"/>
      <c r="G12" s="763"/>
      <c r="H12" s="764"/>
      <c r="I12" s="764"/>
      <c r="J12" s="764"/>
      <c r="K12" s="764"/>
      <c r="L12" s="764"/>
      <c r="M12" s="764"/>
      <c r="N12" s="764"/>
      <c r="O12" s="764"/>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47</v>
      </c>
      <c r="Q13" s="661"/>
      <c r="R13" s="661"/>
      <c r="S13" s="661"/>
      <c r="T13" s="661"/>
      <c r="U13" s="661"/>
      <c r="V13" s="662"/>
      <c r="W13" s="660">
        <v>42</v>
      </c>
      <c r="X13" s="661"/>
      <c r="Y13" s="661"/>
      <c r="Z13" s="661"/>
      <c r="AA13" s="661"/>
      <c r="AB13" s="661"/>
      <c r="AC13" s="662"/>
      <c r="AD13" s="660">
        <v>43</v>
      </c>
      <c r="AE13" s="661"/>
      <c r="AF13" s="661"/>
      <c r="AG13" s="661"/>
      <c r="AH13" s="661"/>
      <c r="AI13" s="661"/>
      <c r="AJ13" s="662"/>
      <c r="AK13" s="660">
        <v>47</v>
      </c>
      <c r="AL13" s="661"/>
      <c r="AM13" s="661"/>
      <c r="AN13" s="661"/>
      <c r="AO13" s="661"/>
      <c r="AP13" s="661"/>
      <c r="AQ13" s="662"/>
      <c r="AR13" s="922">
        <v>45</v>
      </c>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t="s">
        <v>578</v>
      </c>
      <c r="Q14" s="661"/>
      <c r="R14" s="661"/>
      <c r="S14" s="661"/>
      <c r="T14" s="661"/>
      <c r="U14" s="661"/>
      <c r="V14" s="662"/>
      <c r="W14" s="660" t="s">
        <v>578</v>
      </c>
      <c r="X14" s="661"/>
      <c r="Y14" s="661"/>
      <c r="Z14" s="661"/>
      <c r="AA14" s="661"/>
      <c r="AB14" s="661"/>
      <c r="AC14" s="662"/>
      <c r="AD14" s="660" t="s">
        <v>578</v>
      </c>
      <c r="AE14" s="661"/>
      <c r="AF14" s="661"/>
      <c r="AG14" s="661"/>
      <c r="AH14" s="661"/>
      <c r="AI14" s="661"/>
      <c r="AJ14" s="662"/>
      <c r="AK14" s="660" t="s">
        <v>578</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578</v>
      </c>
      <c r="Q15" s="661"/>
      <c r="R15" s="661"/>
      <c r="S15" s="661"/>
      <c r="T15" s="661"/>
      <c r="U15" s="661"/>
      <c r="V15" s="662"/>
      <c r="W15" s="660" t="s">
        <v>578</v>
      </c>
      <c r="X15" s="661"/>
      <c r="Y15" s="661"/>
      <c r="Z15" s="661"/>
      <c r="AA15" s="661"/>
      <c r="AB15" s="661"/>
      <c r="AC15" s="662"/>
      <c r="AD15" s="660" t="s">
        <v>578</v>
      </c>
      <c r="AE15" s="661"/>
      <c r="AF15" s="661"/>
      <c r="AG15" s="661"/>
      <c r="AH15" s="661"/>
      <c r="AI15" s="661"/>
      <c r="AJ15" s="662"/>
      <c r="AK15" s="660" t="s">
        <v>578</v>
      </c>
      <c r="AL15" s="661"/>
      <c r="AM15" s="661"/>
      <c r="AN15" s="661"/>
      <c r="AO15" s="661"/>
      <c r="AP15" s="661"/>
      <c r="AQ15" s="662"/>
      <c r="AR15" s="660" t="s">
        <v>634</v>
      </c>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578</v>
      </c>
      <c r="Q16" s="661"/>
      <c r="R16" s="661"/>
      <c r="S16" s="661"/>
      <c r="T16" s="661"/>
      <c r="U16" s="661"/>
      <c r="V16" s="662"/>
      <c r="W16" s="660" t="s">
        <v>578</v>
      </c>
      <c r="X16" s="661"/>
      <c r="Y16" s="661"/>
      <c r="Z16" s="661"/>
      <c r="AA16" s="661"/>
      <c r="AB16" s="661"/>
      <c r="AC16" s="662"/>
      <c r="AD16" s="660" t="s">
        <v>578</v>
      </c>
      <c r="AE16" s="661"/>
      <c r="AF16" s="661"/>
      <c r="AG16" s="661"/>
      <c r="AH16" s="661"/>
      <c r="AI16" s="661"/>
      <c r="AJ16" s="662"/>
      <c r="AK16" s="660" t="s">
        <v>578</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578</v>
      </c>
      <c r="Q17" s="661"/>
      <c r="R17" s="661"/>
      <c r="S17" s="661"/>
      <c r="T17" s="661"/>
      <c r="U17" s="661"/>
      <c r="V17" s="662"/>
      <c r="W17" s="660" t="s">
        <v>578</v>
      </c>
      <c r="X17" s="661"/>
      <c r="Y17" s="661"/>
      <c r="Z17" s="661"/>
      <c r="AA17" s="661"/>
      <c r="AB17" s="661"/>
      <c r="AC17" s="662"/>
      <c r="AD17" s="660" t="s">
        <v>578</v>
      </c>
      <c r="AE17" s="661"/>
      <c r="AF17" s="661"/>
      <c r="AG17" s="661"/>
      <c r="AH17" s="661"/>
      <c r="AI17" s="661"/>
      <c r="AJ17" s="662"/>
      <c r="AK17" s="660" t="s">
        <v>578</v>
      </c>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1">
        <f>SUM(P13:V17)</f>
        <v>47</v>
      </c>
      <c r="Q18" s="882"/>
      <c r="R18" s="882"/>
      <c r="S18" s="882"/>
      <c r="T18" s="882"/>
      <c r="U18" s="882"/>
      <c r="V18" s="883"/>
      <c r="W18" s="881">
        <f>SUM(W13:AC17)</f>
        <v>42</v>
      </c>
      <c r="X18" s="882"/>
      <c r="Y18" s="882"/>
      <c r="Z18" s="882"/>
      <c r="AA18" s="882"/>
      <c r="AB18" s="882"/>
      <c r="AC18" s="883"/>
      <c r="AD18" s="881">
        <f>SUM(AD13:AJ17)</f>
        <v>43</v>
      </c>
      <c r="AE18" s="882"/>
      <c r="AF18" s="882"/>
      <c r="AG18" s="882"/>
      <c r="AH18" s="882"/>
      <c r="AI18" s="882"/>
      <c r="AJ18" s="883"/>
      <c r="AK18" s="881">
        <f>SUM(AK13:AQ17)</f>
        <v>47</v>
      </c>
      <c r="AL18" s="882"/>
      <c r="AM18" s="882"/>
      <c r="AN18" s="882"/>
      <c r="AO18" s="882"/>
      <c r="AP18" s="882"/>
      <c r="AQ18" s="883"/>
      <c r="AR18" s="881">
        <f>SUM(AR13:AX17)</f>
        <v>45</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47</v>
      </c>
      <c r="Q19" s="661"/>
      <c r="R19" s="661"/>
      <c r="S19" s="661"/>
      <c r="T19" s="661"/>
      <c r="U19" s="661"/>
      <c r="V19" s="662"/>
      <c r="W19" s="660">
        <v>42</v>
      </c>
      <c r="X19" s="661"/>
      <c r="Y19" s="661"/>
      <c r="Z19" s="661"/>
      <c r="AA19" s="661"/>
      <c r="AB19" s="661"/>
      <c r="AC19" s="662"/>
      <c r="AD19" s="660">
        <v>43</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79" t="s">
        <v>10</v>
      </c>
      <c r="H20" s="880"/>
      <c r="I20" s="880"/>
      <c r="J20" s="880"/>
      <c r="K20" s="880"/>
      <c r="L20" s="880"/>
      <c r="M20" s="880"/>
      <c r="N20" s="880"/>
      <c r="O20" s="880"/>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49"/>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560</v>
      </c>
      <c r="B22" s="968"/>
      <c r="C22" s="968"/>
      <c r="D22" s="968"/>
      <c r="E22" s="968"/>
      <c r="F22" s="969"/>
      <c r="G22" s="954" t="s">
        <v>457</v>
      </c>
      <c r="H22" s="222"/>
      <c r="I22" s="222"/>
      <c r="J22" s="222"/>
      <c r="K22" s="222"/>
      <c r="L22" s="222"/>
      <c r="M22" s="222"/>
      <c r="N22" s="222"/>
      <c r="O22" s="223"/>
      <c r="P22" s="939" t="s">
        <v>521</v>
      </c>
      <c r="Q22" s="222"/>
      <c r="R22" s="222"/>
      <c r="S22" s="222"/>
      <c r="T22" s="222"/>
      <c r="U22" s="222"/>
      <c r="V22" s="223"/>
      <c r="W22" s="939" t="s">
        <v>517</v>
      </c>
      <c r="X22" s="222"/>
      <c r="Y22" s="222"/>
      <c r="Z22" s="222"/>
      <c r="AA22" s="222"/>
      <c r="AB22" s="222"/>
      <c r="AC22" s="223"/>
      <c r="AD22" s="939" t="s">
        <v>456</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55" t="s">
        <v>579</v>
      </c>
      <c r="H23" s="956"/>
      <c r="I23" s="956"/>
      <c r="J23" s="956"/>
      <c r="K23" s="956"/>
      <c r="L23" s="956"/>
      <c r="M23" s="956"/>
      <c r="N23" s="956"/>
      <c r="O23" s="957"/>
      <c r="P23" s="922">
        <v>47</v>
      </c>
      <c r="Q23" s="923"/>
      <c r="R23" s="923"/>
      <c r="S23" s="923"/>
      <c r="T23" s="923"/>
      <c r="U23" s="923"/>
      <c r="V23" s="940"/>
      <c r="W23" s="922">
        <v>45</v>
      </c>
      <c r="X23" s="923"/>
      <c r="Y23" s="923"/>
      <c r="Z23" s="923"/>
      <c r="AA23" s="923"/>
      <c r="AB23" s="923"/>
      <c r="AC23" s="940"/>
      <c r="AD23" s="977" t="s">
        <v>636</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c r="H24" s="959"/>
      <c r="I24" s="959"/>
      <c r="J24" s="959"/>
      <c r="K24" s="959"/>
      <c r="L24" s="959"/>
      <c r="M24" s="959"/>
      <c r="N24" s="959"/>
      <c r="O24" s="960"/>
      <c r="P24" s="660"/>
      <c r="Q24" s="661"/>
      <c r="R24" s="661"/>
      <c r="S24" s="661"/>
      <c r="T24" s="661"/>
      <c r="U24" s="661"/>
      <c r="V24" s="662"/>
      <c r="W24" s="660"/>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c r="H25" s="959"/>
      <c r="I25" s="959"/>
      <c r="J25" s="959"/>
      <c r="K25" s="959"/>
      <c r="L25" s="959"/>
      <c r="M25" s="959"/>
      <c r="N25" s="959"/>
      <c r="O25" s="960"/>
      <c r="P25" s="660"/>
      <c r="Q25" s="661"/>
      <c r="R25" s="661"/>
      <c r="S25" s="661"/>
      <c r="T25" s="661"/>
      <c r="U25" s="661"/>
      <c r="V25" s="662"/>
      <c r="W25" s="660"/>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c r="H26" s="959"/>
      <c r="I26" s="959"/>
      <c r="J26" s="959"/>
      <c r="K26" s="959"/>
      <c r="L26" s="959"/>
      <c r="M26" s="959"/>
      <c r="N26" s="959"/>
      <c r="O26" s="960"/>
      <c r="P26" s="660"/>
      <c r="Q26" s="661"/>
      <c r="R26" s="661"/>
      <c r="S26" s="661"/>
      <c r="T26" s="661"/>
      <c r="U26" s="661"/>
      <c r="V26" s="662"/>
      <c r="W26" s="660"/>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c r="H27" s="959"/>
      <c r="I27" s="959"/>
      <c r="J27" s="959"/>
      <c r="K27" s="959"/>
      <c r="L27" s="959"/>
      <c r="M27" s="959"/>
      <c r="N27" s="959"/>
      <c r="O27" s="960"/>
      <c r="P27" s="660"/>
      <c r="Q27" s="661"/>
      <c r="R27" s="661"/>
      <c r="S27" s="661"/>
      <c r="T27" s="661"/>
      <c r="U27" s="661"/>
      <c r="V27" s="662"/>
      <c r="W27" s="660"/>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461</v>
      </c>
      <c r="H28" s="962"/>
      <c r="I28" s="962"/>
      <c r="J28" s="962"/>
      <c r="K28" s="962"/>
      <c r="L28" s="962"/>
      <c r="M28" s="962"/>
      <c r="N28" s="962"/>
      <c r="O28" s="963"/>
      <c r="P28" s="881">
        <f>P29-SUM(P23:P27)</f>
        <v>0</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458</v>
      </c>
      <c r="H29" s="965"/>
      <c r="I29" s="965"/>
      <c r="J29" s="965"/>
      <c r="K29" s="965"/>
      <c r="L29" s="965"/>
      <c r="M29" s="965"/>
      <c r="N29" s="965"/>
      <c r="O29" s="966"/>
      <c r="P29" s="660">
        <f>AK13</f>
        <v>47</v>
      </c>
      <c r="Q29" s="661"/>
      <c r="R29" s="661"/>
      <c r="S29" s="661"/>
      <c r="T29" s="661"/>
      <c r="U29" s="661"/>
      <c r="V29" s="662"/>
      <c r="W29" s="936">
        <f>AR13</f>
        <v>45</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473</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536</v>
      </c>
      <c r="AF30" s="862"/>
      <c r="AG30" s="862"/>
      <c r="AH30" s="863"/>
      <c r="AI30" s="861" t="s">
        <v>533</v>
      </c>
      <c r="AJ30" s="862"/>
      <c r="AK30" s="862"/>
      <c r="AL30" s="863"/>
      <c r="AM30" s="918" t="s">
        <v>528</v>
      </c>
      <c r="AN30" s="918"/>
      <c r="AO30" s="918"/>
      <c r="AP30" s="861"/>
      <c r="AQ30" s="770" t="s">
        <v>354</v>
      </c>
      <c r="AR30" s="771"/>
      <c r="AS30" s="771"/>
      <c r="AT30" s="772"/>
      <c r="AU30" s="777" t="s">
        <v>253</v>
      </c>
      <c r="AV30" s="777"/>
      <c r="AW30" s="777"/>
      <c r="AX30" s="91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v>31</v>
      </c>
      <c r="AR31" s="200"/>
      <c r="AS31" s="133" t="s">
        <v>355</v>
      </c>
      <c r="AT31" s="134"/>
      <c r="AU31" s="199">
        <v>42</v>
      </c>
      <c r="AV31" s="199"/>
      <c r="AW31" s="398" t="s">
        <v>300</v>
      </c>
      <c r="AX31" s="399"/>
    </row>
    <row r="32" spans="1:50" ht="23.25" customHeight="1" x14ac:dyDescent="0.15">
      <c r="A32" s="403"/>
      <c r="B32" s="401"/>
      <c r="C32" s="401"/>
      <c r="D32" s="401"/>
      <c r="E32" s="401"/>
      <c r="F32" s="402"/>
      <c r="G32" s="567" t="s">
        <v>581</v>
      </c>
      <c r="H32" s="568"/>
      <c r="I32" s="568"/>
      <c r="J32" s="568"/>
      <c r="K32" s="568"/>
      <c r="L32" s="568"/>
      <c r="M32" s="568"/>
      <c r="N32" s="568"/>
      <c r="O32" s="569"/>
      <c r="P32" s="105" t="s">
        <v>582</v>
      </c>
      <c r="Q32" s="105"/>
      <c r="R32" s="105"/>
      <c r="S32" s="105"/>
      <c r="T32" s="105"/>
      <c r="U32" s="105"/>
      <c r="V32" s="105"/>
      <c r="W32" s="105"/>
      <c r="X32" s="106"/>
      <c r="Y32" s="471" t="s">
        <v>12</v>
      </c>
      <c r="Z32" s="531"/>
      <c r="AA32" s="532"/>
      <c r="AB32" s="461" t="s">
        <v>580</v>
      </c>
      <c r="AC32" s="461"/>
      <c r="AD32" s="461"/>
      <c r="AE32" s="218">
        <v>12.4</v>
      </c>
      <c r="AF32" s="219"/>
      <c r="AG32" s="219"/>
      <c r="AH32" s="219"/>
      <c r="AI32" s="218">
        <v>13.2</v>
      </c>
      <c r="AJ32" s="219"/>
      <c r="AK32" s="219"/>
      <c r="AL32" s="219"/>
      <c r="AM32" s="218">
        <v>14</v>
      </c>
      <c r="AN32" s="219"/>
      <c r="AO32" s="219"/>
      <c r="AP32" s="219"/>
      <c r="AQ32" s="340" t="s">
        <v>578</v>
      </c>
      <c r="AR32" s="207"/>
      <c r="AS32" s="207"/>
      <c r="AT32" s="341"/>
      <c r="AU32" s="219" t="s">
        <v>578</v>
      </c>
      <c r="AV32" s="219"/>
      <c r="AW32" s="219"/>
      <c r="AX32" s="221"/>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580</v>
      </c>
      <c r="AC33" s="523"/>
      <c r="AD33" s="523"/>
      <c r="AE33" s="218">
        <v>12</v>
      </c>
      <c r="AF33" s="219"/>
      <c r="AG33" s="219"/>
      <c r="AH33" s="219"/>
      <c r="AI33" s="218">
        <v>12.8</v>
      </c>
      <c r="AJ33" s="219"/>
      <c r="AK33" s="219"/>
      <c r="AL33" s="219"/>
      <c r="AM33" s="218">
        <v>13.8</v>
      </c>
      <c r="AN33" s="219"/>
      <c r="AO33" s="219"/>
      <c r="AP33" s="219"/>
      <c r="AQ33" s="340">
        <v>14.5</v>
      </c>
      <c r="AR33" s="207"/>
      <c r="AS33" s="207"/>
      <c r="AT33" s="341"/>
      <c r="AU33" s="219">
        <v>18</v>
      </c>
      <c r="AV33" s="219"/>
      <c r="AW33" s="219"/>
      <c r="AX33" s="221"/>
    </row>
    <row r="34" spans="1:50" ht="23.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t="s">
        <v>578</v>
      </c>
      <c r="AF34" s="219"/>
      <c r="AG34" s="219"/>
      <c r="AH34" s="219"/>
      <c r="AI34" s="218" t="s">
        <v>578</v>
      </c>
      <c r="AJ34" s="219"/>
      <c r="AK34" s="219"/>
      <c r="AL34" s="219"/>
      <c r="AM34" s="218" t="s">
        <v>578</v>
      </c>
      <c r="AN34" s="219"/>
      <c r="AO34" s="219"/>
      <c r="AP34" s="219"/>
      <c r="AQ34" s="340" t="s">
        <v>578</v>
      </c>
      <c r="AR34" s="207"/>
      <c r="AS34" s="207"/>
      <c r="AT34" s="341"/>
      <c r="AU34" s="219" t="s">
        <v>578</v>
      </c>
      <c r="AV34" s="219"/>
      <c r="AW34" s="219"/>
      <c r="AX34" s="221"/>
    </row>
    <row r="35" spans="1:50" ht="23.25" customHeight="1" x14ac:dyDescent="0.15">
      <c r="A35" s="226" t="s">
        <v>506</v>
      </c>
      <c r="B35" s="227"/>
      <c r="C35" s="227"/>
      <c r="D35" s="227"/>
      <c r="E35" s="227"/>
      <c r="F35" s="228"/>
      <c r="G35" s="232" t="s">
        <v>601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473</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3"/>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473</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7" t="s">
        <v>253</v>
      </c>
      <c r="AV51" s="927"/>
      <c r="AW51" s="927"/>
      <c r="AX51" s="928"/>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7" t="s">
        <v>253</v>
      </c>
      <c r="AV58" s="927"/>
      <c r="AW58" s="927"/>
      <c r="AX58" s="928"/>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0"/>
    </row>
    <row r="80" spans="1:50" ht="18.75" hidden="1" customHeight="1" x14ac:dyDescent="0.15">
      <c r="A80" s="867"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8"/>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customHeight="1" x14ac:dyDescent="0.15">
      <c r="A85" s="86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6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t="s">
        <v>587</v>
      </c>
      <c r="AR86" s="199"/>
      <c r="AS86" s="133" t="s">
        <v>355</v>
      </c>
      <c r="AT86" s="134"/>
      <c r="AU86" s="199" t="s">
        <v>587</v>
      </c>
      <c r="AV86" s="199"/>
      <c r="AW86" s="398" t="s">
        <v>300</v>
      </c>
      <c r="AX86" s="399"/>
      <c r="AY86" s="10"/>
      <c r="AZ86" s="10"/>
      <c r="BA86" s="10"/>
      <c r="BB86" s="10"/>
      <c r="BC86" s="10"/>
      <c r="BD86" s="10"/>
      <c r="BE86" s="10"/>
      <c r="BF86" s="10"/>
      <c r="BG86" s="10"/>
      <c r="BH86" s="10"/>
    </row>
    <row r="87" spans="1:60" ht="23.25" customHeight="1" x14ac:dyDescent="0.15">
      <c r="A87" s="868"/>
      <c r="B87" s="428"/>
      <c r="C87" s="428"/>
      <c r="D87" s="428"/>
      <c r="E87" s="428"/>
      <c r="F87" s="429"/>
      <c r="G87" s="104" t="s">
        <v>578</v>
      </c>
      <c r="H87" s="105"/>
      <c r="I87" s="105"/>
      <c r="J87" s="105"/>
      <c r="K87" s="105"/>
      <c r="L87" s="105"/>
      <c r="M87" s="105"/>
      <c r="N87" s="105"/>
      <c r="O87" s="106"/>
      <c r="P87" s="105" t="s">
        <v>585</v>
      </c>
      <c r="Q87" s="514"/>
      <c r="R87" s="514"/>
      <c r="S87" s="514"/>
      <c r="T87" s="514"/>
      <c r="U87" s="514"/>
      <c r="V87" s="514"/>
      <c r="W87" s="514"/>
      <c r="X87" s="515"/>
      <c r="Y87" s="564" t="s">
        <v>62</v>
      </c>
      <c r="Z87" s="565"/>
      <c r="AA87" s="566"/>
      <c r="AB87" s="461" t="s">
        <v>586</v>
      </c>
      <c r="AC87" s="461"/>
      <c r="AD87" s="461"/>
      <c r="AE87" s="218">
        <v>2</v>
      </c>
      <c r="AF87" s="219"/>
      <c r="AG87" s="219"/>
      <c r="AH87" s="219"/>
      <c r="AI87" s="218">
        <v>2</v>
      </c>
      <c r="AJ87" s="219"/>
      <c r="AK87" s="219"/>
      <c r="AL87" s="219"/>
      <c r="AM87" s="218">
        <v>2</v>
      </c>
      <c r="AN87" s="219"/>
      <c r="AO87" s="219"/>
      <c r="AP87" s="219"/>
      <c r="AQ87" s="340" t="s">
        <v>587</v>
      </c>
      <c r="AR87" s="207"/>
      <c r="AS87" s="207"/>
      <c r="AT87" s="341"/>
      <c r="AU87" s="219" t="s">
        <v>587</v>
      </c>
      <c r="AV87" s="219"/>
      <c r="AW87" s="219"/>
      <c r="AX87" s="221"/>
    </row>
    <row r="88" spans="1:60" ht="23.25" customHeight="1" x14ac:dyDescent="0.15">
      <c r="A88" s="868"/>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586</v>
      </c>
      <c r="AC88" s="523"/>
      <c r="AD88" s="523"/>
      <c r="AE88" s="218" t="s">
        <v>587</v>
      </c>
      <c r="AF88" s="219"/>
      <c r="AG88" s="219"/>
      <c r="AH88" s="219"/>
      <c r="AI88" s="218" t="s">
        <v>578</v>
      </c>
      <c r="AJ88" s="219"/>
      <c r="AK88" s="219"/>
      <c r="AL88" s="219"/>
      <c r="AM88" s="218" t="s">
        <v>587</v>
      </c>
      <c r="AN88" s="219"/>
      <c r="AO88" s="219"/>
      <c r="AP88" s="219"/>
      <c r="AQ88" s="340" t="s">
        <v>587</v>
      </c>
      <c r="AR88" s="207"/>
      <c r="AS88" s="207"/>
      <c r="AT88" s="341"/>
      <c r="AU88" s="219" t="s">
        <v>587</v>
      </c>
      <c r="AV88" s="219"/>
      <c r="AW88" s="219"/>
      <c r="AX88" s="221"/>
      <c r="AY88" s="10"/>
      <c r="AZ88" s="10"/>
      <c r="BA88" s="10"/>
      <c r="BB88" s="10"/>
      <c r="BC88" s="10"/>
    </row>
    <row r="89" spans="1:60" ht="23.25" customHeight="1" thickBot="1" x14ac:dyDescent="0.2">
      <c r="A89" s="868"/>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t="s">
        <v>587</v>
      </c>
      <c r="AF89" s="219"/>
      <c r="AG89" s="219"/>
      <c r="AH89" s="219"/>
      <c r="AI89" s="218" t="s">
        <v>587</v>
      </c>
      <c r="AJ89" s="219"/>
      <c r="AK89" s="219"/>
      <c r="AL89" s="219"/>
      <c r="AM89" s="218" t="s">
        <v>587</v>
      </c>
      <c r="AN89" s="219"/>
      <c r="AO89" s="219"/>
      <c r="AP89" s="219"/>
      <c r="AQ89" s="340" t="s">
        <v>587</v>
      </c>
      <c r="AR89" s="207"/>
      <c r="AS89" s="207"/>
      <c r="AT89" s="341"/>
      <c r="AU89" s="219" t="s">
        <v>587</v>
      </c>
      <c r="AV89" s="219"/>
      <c r="AW89" s="219"/>
      <c r="AX89" s="221"/>
      <c r="AY89" s="10"/>
      <c r="AZ89" s="10"/>
      <c r="BA89" s="10"/>
      <c r="BB89" s="10"/>
      <c r="BC89" s="10"/>
      <c r="BD89" s="10"/>
      <c r="BE89" s="10"/>
      <c r="BF89" s="10"/>
      <c r="BG89" s="10"/>
      <c r="BH89" s="10"/>
    </row>
    <row r="90" spans="1:60" ht="18.75" hidden="1" customHeight="1" x14ac:dyDescent="0.15">
      <c r="A90" s="86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8"/>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8"/>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898" t="s">
        <v>13</v>
      </c>
      <c r="Z99" s="899"/>
      <c r="AA99" s="900"/>
      <c r="AB99" s="895" t="s">
        <v>14</v>
      </c>
      <c r="AC99" s="896"/>
      <c r="AD99" s="89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589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588</v>
      </c>
      <c r="AC101" s="461"/>
      <c r="AD101" s="461"/>
      <c r="AE101" s="218">
        <v>12</v>
      </c>
      <c r="AF101" s="219"/>
      <c r="AG101" s="219"/>
      <c r="AH101" s="220"/>
      <c r="AI101" s="218">
        <v>14</v>
      </c>
      <c r="AJ101" s="219"/>
      <c r="AK101" s="219"/>
      <c r="AL101" s="220"/>
      <c r="AM101" s="218">
        <v>10</v>
      </c>
      <c r="AN101" s="219"/>
      <c r="AO101" s="219"/>
      <c r="AP101" s="220"/>
      <c r="AQ101" s="218" t="s">
        <v>603</v>
      </c>
      <c r="AR101" s="219"/>
      <c r="AS101" s="219"/>
      <c r="AT101" s="220"/>
      <c r="AU101" s="218" t="s">
        <v>587</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588</v>
      </c>
      <c r="AC102" s="461"/>
      <c r="AD102" s="461"/>
      <c r="AE102" s="418">
        <v>11</v>
      </c>
      <c r="AF102" s="418"/>
      <c r="AG102" s="418"/>
      <c r="AH102" s="418"/>
      <c r="AI102" s="418">
        <v>14</v>
      </c>
      <c r="AJ102" s="418"/>
      <c r="AK102" s="418"/>
      <c r="AL102" s="418"/>
      <c r="AM102" s="418">
        <v>10</v>
      </c>
      <c r="AN102" s="418"/>
      <c r="AO102" s="418"/>
      <c r="AP102" s="418"/>
      <c r="AQ102" s="273">
        <v>8</v>
      </c>
      <c r="AR102" s="274"/>
      <c r="AS102" s="274"/>
      <c r="AT102" s="319"/>
      <c r="AU102" s="273" t="s">
        <v>587</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536</v>
      </c>
      <c r="AF115" s="416"/>
      <c r="AG115" s="416"/>
      <c r="AH115" s="417"/>
      <c r="AI115" s="415" t="s">
        <v>533</v>
      </c>
      <c r="AJ115" s="416"/>
      <c r="AK115" s="416"/>
      <c r="AL115" s="417"/>
      <c r="AM115" s="415" t="s">
        <v>528</v>
      </c>
      <c r="AN115" s="416"/>
      <c r="AO115" s="416"/>
      <c r="AP115" s="417"/>
      <c r="AQ115" s="594" t="s">
        <v>523</v>
      </c>
      <c r="AR115" s="595"/>
      <c r="AS115" s="595"/>
      <c r="AT115" s="595"/>
      <c r="AU115" s="595"/>
      <c r="AV115" s="595"/>
      <c r="AW115" s="595"/>
      <c r="AX115" s="596"/>
    </row>
    <row r="116" spans="1:50" ht="23.25" customHeight="1" x14ac:dyDescent="0.15">
      <c r="A116" s="439"/>
      <c r="B116" s="440"/>
      <c r="C116" s="440"/>
      <c r="D116" s="440"/>
      <c r="E116" s="440"/>
      <c r="F116" s="441"/>
      <c r="G116" s="393" t="s">
        <v>590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591</v>
      </c>
      <c r="AC116" s="546"/>
      <c r="AD116" s="547"/>
      <c r="AE116" s="418">
        <v>3913</v>
      </c>
      <c r="AF116" s="418"/>
      <c r="AG116" s="418"/>
      <c r="AH116" s="418"/>
      <c r="AI116" s="418">
        <v>2987</v>
      </c>
      <c r="AJ116" s="418"/>
      <c r="AK116" s="418"/>
      <c r="AL116" s="418"/>
      <c r="AM116" s="418">
        <v>4250</v>
      </c>
      <c r="AN116" s="418"/>
      <c r="AO116" s="418"/>
      <c r="AP116" s="418"/>
      <c r="AQ116" s="218">
        <v>5837</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592</v>
      </c>
      <c r="AC117" s="473"/>
      <c r="AD117" s="474"/>
      <c r="AE117" s="554" t="s">
        <v>593</v>
      </c>
      <c r="AF117" s="554"/>
      <c r="AG117" s="554"/>
      <c r="AH117" s="554"/>
      <c r="AI117" s="554" t="s">
        <v>594</v>
      </c>
      <c r="AJ117" s="554"/>
      <c r="AK117" s="554"/>
      <c r="AL117" s="554"/>
      <c r="AM117" s="554" t="s">
        <v>631</v>
      </c>
      <c r="AN117" s="554"/>
      <c r="AO117" s="554"/>
      <c r="AP117" s="554"/>
      <c r="AQ117" s="554" t="s">
        <v>632</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536</v>
      </c>
      <c r="AF118" s="416"/>
      <c r="AG118" s="416"/>
      <c r="AH118" s="417"/>
      <c r="AI118" s="415" t="s">
        <v>533</v>
      </c>
      <c r="AJ118" s="416"/>
      <c r="AK118" s="416"/>
      <c r="AL118" s="417"/>
      <c r="AM118" s="415" t="s">
        <v>528</v>
      </c>
      <c r="AN118" s="416"/>
      <c r="AO118" s="416"/>
      <c r="AP118" s="417"/>
      <c r="AQ118" s="594" t="s">
        <v>523</v>
      </c>
      <c r="AR118" s="595"/>
      <c r="AS118" s="595"/>
      <c r="AT118" s="595"/>
      <c r="AU118" s="595"/>
      <c r="AV118" s="595"/>
      <c r="AW118" s="595"/>
      <c r="AX118" s="596"/>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536</v>
      </c>
      <c r="AF121" s="416"/>
      <c r="AG121" s="416"/>
      <c r="AH121" s="417"/>
      <c r="AI121" s="415" t="s">
        <v>533</v>
      </c>
      <c r="AJ121" s="416"/>
      <c r="AK121" s="416"/>
      <c r="AL121" s="417"/>
      <c r="AM121" s="415" t="s">
        <v>528</v>
      </c>
      <c r="AN121" s="416"/>
      <c r="AO121" s="416"/>
      <c r="AP121" s="417"/>
      <c r="AQ121" s="594" t="s">
        <v>523</v>
      </c>
      <c r="AR121" s="595"/>
      <c r="AS121" s="595"/>
      <c r="AT121" s="595"/>
      <c r="AU121" s="595"/>
      <c r="AV121" s="595"/>
      <c r="AW121" s="595"/>
      <c r="AX121" s="596"/>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537</v>
      </c>
      <c r="AF124" s="416"/>
      <c r="AG124" s="416"/>
      <c r="AH124" s="417"/>
      <c r="AI124" s="415" t="s">
        <v>533</v>
      </c>
      <c r="AJ124" s="416"/>
      <c r="AK124" s="416"/>
      <c r="AL124" s="417"/>
      <c r="AM124" s="415" t="s">
        <v>528</v>
      </c>
      <c r="AN124" s="416"/>
      <c r="AO124" s="416"/>
      <c r="AP124" s="417"/>
      <c r="AQ124" s="594" t="s">
        <v>523</v>
      </c>
      <c r="AR124" s="595"/>
      <c r="AS124" s="595"/>
      <c r="AT124" s="595"/>
      <c r="AU124" s="595"/>
      <c r="AV124" s="595"/>
      <c r="AW124" s="595"/>
      <c r="AX124" s="596"/>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5" t="s">
        <v>536</v>
      </c>
      <c r="AF127" s="416"/>
      <c r="AG127" s="416"/>
      <c r="AH127" s="417"/>
      <c r="AI127" s="415" t="s">
        <v>533</v>
      </c>
      <c r="AJ127" s="416"/>
      <c r="AK127" s="416"/>
      <c r="AL127" s="417"/>
      <c r="AM127" s="415" t="s">
        <v>528</v>
      </c>
      <c r="AN127" s="416"/>
      <c r="AO127" s="416"/>
      <c r="AP127" s="417"/>
      <c r="AQ127" s="594" t="s">
        <v>523</v>
      </c>
      <c r="AR127" s="595"/>
      <c r="AS127" s="595"/>
      <c r="AT127" s="595"/>
      <c r="AU127" s="595"/>
      <c r="AV127" s="595"/>
      <c r="AW127" s="595"/>
      <c r="AX127" s="596"/>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566</v>
      </c>
      <c r="B130" s="185"/>
      <c r="C130" s="184" t="s">
        <v>358</v>
      </c>
      <c r="D130" s="185"/>
      <c r="E130" s="169" t="s">
        <v>387</v>
      </c>
      <c r="F130" s="170"/>
      <c r="G130" s="171" t="s">
        <v>595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587</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597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599</v>
      </c>
      <c r="AC134" s="205"/>
      <c r="AD134" s="205"/>
      <c r="AE134" s="206">
        <v>2404</v>
      </c>
      <c r="AF134" s="207"/>
      <c r="AG134" s="207"/>
      <c r="AH134" s="207"/>
      <c r="AI134" s="206">
        <v>2869</v>
      </c>
      <c r="AJ134" s="207"/>
      <c r="AK134" s="207"/>
      <c r="AL134" s="207"/>
      <c r="AM134" s="206">
        <v>3119</v>
      </c>
      <c r="AN134" s="207"/>
      <c r="AO134" s="207"/>
      <c r="AP134" s="207"/>
      <c r="AQ134" s="206" t="s">
        <v>587</v>
      </c>
      <c r="AR134" s="207"/>
      <c r="AS134" s="207"/>
      <c r="AT134" s="207"/>
      <c r="AU134" s="206" t="s">
        <v>587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599</v>
      </c>
      <c r="AC135" s="213"/>
      <c r="AD135" s="213"/>
      <c r="AE135" s="206" t="s">
        <v>587</v>
      </c>
      <c r="AF135" s="207"/>
      <c r="AG135" s="207"/>
      <c r="AH135" s="207"/>
      <c r="AI135" s="206" t="s">
        <v>587</v>
      </c>
      <c r="AJ135" s="207"/>
      <c r="AK135" s="207"/>
      <c r="AL135" s="207"/>
      <c r="AM135" s="206" t="s">
        <v>587</v>
      </c>
      <c r="AN135" s="207"/>
      <c r="AO135" s="207"/>
      <c r="AP135" s="207"/>
      <c r="AQ135" s="206" t="s">
        <v>587</v>
      </c>
      <c r="AR135" s="207"/>
      <c r="AS135" s="207"/>
      <c r="AT135" s="207"/>
      <c r="AU135" s="206">
        <v>4000</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587</v>
      </c>
      <c r="AR137" s="199"/>
      <c r="AS137" s="133" t="s">
        <v>355</v>
      </c>
      <c r="AT137" s="134"/>
      <c r="AU137" s="200">
        <v>32</v>
      </c>
      <c r="AV137" s="200"/>
      <c r="AW137" s="133" t="s">
        <v>300</v>
      </c>
      <c r="AX137" s="195"/>
    </row>
    <row r="138" spans="1:50" ht="39.75" customHeight="1" x14ac:dyDescent="0.15">
      <c r="A138" s="189"/>
      <c r="B138" s="186"/>
      <c r="C138" s="180"/>
      <c r="D138" s="186"/>
      <c r="E138" s="180"/>
      <c r="F138" s="181"/>
      <c r="G138" s="104" t="s">
        <v>598</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600</v>
      </c>
      <c r="AC138" s="205"/>
      <c r="AD138" s="205"/>
      <c r="AE138" s="206">
        <v>3.7</v>
      </c>
      <c r="AF138" s="207"/>
      <c r="AG138" s="207"/>
      <c r="AH138" s="207"/>
      <c r="AI138" s="206">
        <v>4.4000000000000004</v>
      </c>
      <c r="AJ138" s="207"/>
      <c r="AK138" s="207"/>
      <c r="AL138" s="207"/>
      <c r="AM138" s="206">
        <v>4.5</v>
      </c>
      <c r="AN138" s="207"/>
      <c r="AO138" s="207"/>
      <c r="AP138" s="207"/>
      <c r="AQ138" s="206" t="s">
        <v>587</v>
      </c>
      <c r="AR138" s="207"/>
      <c r="AS138" s="207"/>
      <c r="AT138" s="207"/>
      <c r="AU138" s="206" t="s">
        <v>587</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600</v>
      </c>
      <c r="AC139" s="213"/>
      <c r="AD139" s="213"/>
      <c r="AE139" s="206" t="s">
        <v>587</v>
      </c>
      <c r="AF139" s="207"/>
      <c r="AG139" s="207"/>
      <c r="AH139" s="207"/>
      <c r="AI139" s="206" t="s">
        <v>587</v>
      </c>
      <c r="AJ139" s="207"/>
      <c r="AK139" s="207"/>
      <c r="AL139" s="207"/>
      <c r="AM139" s="206" t="s">
        <v>587</v>
      </c>
      <c r="AN139" s="207"/>
      <c r="AO139" s="207"/>
      <c r="AP139" s="207"/>
      <c r="AQ139" s="206" t="s">
        <v>587</v>
      </c>
      <c r="AR139" s="207"/>
      <c r="AS139" s="207"/>
      <c r="AT139" s="207"/>
      <c r="AU139" s="206">
        <v>8</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4"/>
      <c r="E430" s="174" t="s">
        <v>546</v>
      </c>
      <c r="F430" s="901"/>
      <c r="G430" s="902" t="s">
        <v>374</v>
      </c>
      <c r="H430" s="123"/>
      <c r="I430" s="123"/>
      <c r="J430" s="903" t="s">
        <v>602</v>
      </c>
      <c r="K430" s="904"/>
      <c r="L430" s="904"/>
      <c r="M430" s="904"/>
      <c r="N430" s="904"/>
      <c r="O430" s="904"/>
      <c r="P430" s="904"/>
      <c r="Q430" s="904"/>
      <c r="R430" s="904"/>
      <c r="S430" s="904"/>
      <c r="T430" s="905"/>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3"/>
      <c r="AR432" s="200"/>
      <c r="AS432" s="133" t="s">
        <v>355</v>
      </c>
      <c r="AT432" s="134"/>
      <c r="AU432" s="200"/>
      <c r="AV432" s="200"/>
      <c r="AW432" s="133" t="s">
        <v>300</v>
      </c>
      <c r="AX432" s="195"/>
    </row>
    <row r="433" spans="1:50" ht="23.25" customHeight="1" x14ac:dyDescent="0.15">
      <c r="A433" s="189"/>
      <c r="B433" s="186"/>
      <c r="C433" s="180"/>
      <c r="D433" s="186"/>
      <c r="E433" s="342"/>
      <c r="F433" s="343"/>
      <c r="G433" s="104" t="s">
        <v>604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3"/>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2" t="s">
        <v>374</v>
      </c>
      <c r="H484" s="123"/>
      <c r="I484" s="123"/>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2" t="s">
        <v>374</v>
      </c>
      <c r="H538" s="123"/>
      <c r="I538" s="123"/>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2" t="s">
        <v>374</v>
      </c>
      <c r="H592" s="123"/>
      <c r="I592" s="123"/>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2" t="s">
        <v>374</v>
      </c>
      <c r="H646" s="123"/>
      <c r="I646" s="123"/>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42.7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574</v>
      </c>
      <c r="AE702" s="346"/>
      <c r="AF702" s="346"/>
      <c r="AG702" s="385" t="s">
        <v>607</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8" t="s">
        <v>574</v>
      </c>
      <c r="AE703" s="329"/>
      <c r="AF703" s="329"/>
      <c r="AG703" s="101" t="s">
        <v>608</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574</v>
      </c>
      <c r="AE704" s="786"/>
      <c r="AF704" s="786"/>
      <c r="AG704" s="167" t="s">
        <v>609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605</v>
      </c>
      <c r="AE705" s="718"/>
      <c r="AF705" s="718"/>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7"/>
      <c r="D706" s="798"/>
      <c r="E706" s="733" t="s">
        <v>507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606</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606</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605</v>
      </c>
      <c r="AE708" s="608"/>
      <c r="AF708" s="608"/>
      <c r="AG708" s="745"/>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610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605</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574</v>
      </c>
      <c r="AE711" s="329"/>
      <c r="AF711" s="329"/>
      <c r="AG711" s="101" t="s">
        <v>611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5" t="s">
        <v>605</v>
      </c>
      <c r="AE712" s="786"/>
      <c r="AF712" s="786"/>
      <c r="AG712" s="813"/>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1" t="s">
        <v>471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605</v>
      </c>
      <c r="AE713" s="329"/>
      <c r="AF713" s="666"/>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605</v>
      </c>
      <c r="AE714" s="811"/>
      <c r="AF714" s="812"/>
      <c r="AG714" s="739"/>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574</v>
      </c>
      <c r="AE715" s="608"/>
      <c r="AF715" s="659"/>
      <c r="AG715" s="745" t="s">
        <v>612</v>
      </c>
      <c r="AH715" s="746"/>
      <c r="AI715" s="746"/>
      <c r="AJ715" s="746"/>
      <c r="AK715" s="746"/>
      <c r="AL715" s="746"/>
      <c r="AM715" s="746"/>
      <c r="AN715" s="746"/>
      <c r="AO715" s="746"/>
      <c r="AP715" s="746"/>
      <c r="AQ715" s="746"/>
      <c r="AR715" s="746"/>
      <c r="AS715" s="746"/>
      <c r="AT715" s="746"/>
      <c r="AU715" s="746"/>
      <c r="AV715" s="746"/>
      <c r="AW715" s="746"/>
      <c r="AX715" s="747"/>
    </row>
    <row r="716" spans="1:50" ht="38.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574</v>
      </c>
      <c r="AE716" s="630"/>
      <c r="AF716" s="630"/>
      <c r="AG716" s="101" t="s">
        <v>613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614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574</v>
      </c>
      <c r="AE718" s="329"/>
      <c r="AF718" s="329"/>
      <c r="AG718" s="127" t="s">
        <v>615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605</v>
      </c>
      <c r="AE719" s="608"/>
      <c r="AF719" s="608"/>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5"/>
      <c r="C726" s="818" t="s">
        <v>53</v>
      </c>
      <c r="D726" s="840"/>
      <c r="E726" s="840"/>
      <c r="F726" s="841"/>
      <c r="G726" s="580" t="s">
        <v>616</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6"/>
      <c r="B727" s="807"/>
      <c r="C727" s="751" t="s">
        <v>57</v>
      </c>
      <c r="D727" s="752"/>
      <c r="E727" s="752"/>
      <c r="F727" s="753"/>
      <c r="G727" s="578" t="s">
        <v>617</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t="s">
        <v>257</v>
      </c>
      <c r="B731" s="803"/>
      <c r="C731" s="803"/>
      <c r="D731" s="803"/>
      <c r="E731" s="804"/>
      <c r="F731" s="732" t="s">
        <v>633</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257</v>
      </c>
      <c r="B733" s="677"/>
      <c r="C733" s="677"/>
      <c r="D733" s="677"/>
      <c r="E733" s="678"/>
      <c r="F733" s="640" t="s">
        <v>635</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144" customHeight="1" thickBot="1" x14ac:dyDescent="0.2">
      <c r="A735" s="793" t="s">
        <v>618</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33" customHeight="1" x14ac:dyDescent="0.15">
      <c r="A737" s="994" t="s">
        <v>550</v>
      </c>
      <c r="B737" s="210"/>
      <c r="C737" s="210"/>
      <c r="D737" s="211"/>
      <c r="E737" s="993" t="s">
        <v>619</v>
      </c>
      <c r="F737" s="993"/>
      <c r="G737" s="993"/>
      <c r="H737" s="993"/>
      <c r="I737" s="993"/>
      <c r="J737" s="993"/>
      <c r="K737" s="993"/>
      <c r="L737" s="993"/>
      <c r="M737" s="993"/>
      <c r="N737" s="365" t="s">
        <v>543</v>
      </c>
      <c r="O737" s="365"/>
      <c r="P737" s="365"/>
      <c r="Q737" s="365"/>
      <c r="R737" s="993" t="s">
        <v>621</v>
      </c>
      <c r="S737" s="993"/>
      <c r="T737" s="993"/>
      <c r="U737" s="993"/>
      <c r="V737" s="993"/>
      <c r="W737" s="993"/>
      <c r="X737" s="993"/>
      <c r="Y737" s="993"/>
      <c r="Z737" s="993"/>
      <c r="AA737" s="365" t="s">
        <v>542</v>
      </c>
      <c r="AB737" s="365"/>
      <c r="AC737" s="365"/>
      <c r="AD737" s="365"/>
      <c r="AE737" s="993" t="s">
        <v>623</v>
      </c>
      <c r="AF737" s="993"/>
      <c r="AG737" s="993"/>
      <c r="AH737" s="993"/>
      <c r="AI737" s="993"/>
      <c r="AJ737" s="993"/>
      <c r="AK737" s="993"/>
      <c r="AL737" s="993"/>
      <c r="AM737" s="993"/>
      <c r="AN737" s="365" t="s">
        <v>541</v>
      </c>
      <c r="AO737" s="365"/>
      <c r="AP737" s="365"/>
      <c r="AQ737" s="365"/>
      <c r="AR737" s="985" t="s">
        <v>625</v>
      </c>
      <c r="AS737" s="986"/>
      <c r="AT737" s="986"/>
      <c r="AU737" s="986"/>
      <c r="AV737" s="986"/>
      <c r="AW737" s="986"/>
      <c r="AX737" s="987"/>
      <c r="AY737" s="89"/>
      <c r="AZ737" s="89"/>
    </row>
    <row r="738" spans="1:52" ht="24.75" customHeight="1" x14ac:dyDescent="0.15">
      <c r="A738" s="994" t="s">
        <v>540</v>
      </c>
      <c r="B738" s="210"/>
      <c r="C738" s="210"/>
      <c r="D738" s="211"/>
      <c r="E738" s="993" t="s">
        <v>620</v>
      </c>
      <c r="F738" s="993"/>
      <c r="G738" s="993"/>
      <c r="H738" s="993"/>
      <c r="I738" s="993"/>
      <c r="J738" s="993"/>
      <c r="K738" s="993"/>
      <c r="L738" s="993"/>
      <c r="M738" s="993"/>
      <c r="N738" s="365" t="s">
        <v>539</v>
      </c>
      <c r="O738" s="365"/>
      <c r="P738" s="365"/>
      <c r="Q738" s="365"/>
      <c r="R738" s="993" t="s">
        <v>622</v>
      </c>
      <c r="S738" s="993"/>
      <c r="T738" s="993"/>
      <c r="U738" s="993"/>
      <c r="V738" s="993"/>
      <c r="W738" s="993"/>
      <c r="X738" s="993"/>
      <c r="Y738" s="993"/>
      <c r="Z738" s="993"/>
      <c r="AA738" s="365" t="s">
        <v>538</v>
      </c>
      <c r="AB738" s="365"/>
      <c r="AC738" s="365"/>
      <c r="AD738" s="365"/>
      <c r="AE738" s="993" t="s">
        <v>624</v>
      </c>
      <c r="AF738" s="993"/>
      <c r="AG738" s="993"/>
      <c r="AH738" s="993"/>
      <c r="AI738" s="993"/>
      <c r="AJ738" s="993"/>
      <c r="AK738" s="993"/>
      <c r="AL738" s="993"/>
      <c r="AM738" s="993"/>
      <c r="AN738" s="365" t="s">
        <v>534</v>
      </c>
      <c r="AO738" s="365"/>
      <c r="AP738" s="365"/>
      <c r="AQ738" s="365"/>
      <c r="AR738" s="985" t="s">
        <v>626</v>
      </c>
      <c r="AS738" s="986"/>
      <c r="AT738" s="986"/>
      <c r="AU738" s="986"/>
      <c r="AV738" s="986"/>
      <c r="AW738" s="986"/>
      <c r="AX738" s="987"/>
    </row>
    <row r="739" spans="1:52" ht="24.75" customHeight="1" thickBot="1" x14ac:dyDescent="0.2">
      <c r="A739" s="995" t="s">
        <v>530</v>
      </c>
      <c r="B739" s="996"/>
      <c r="C739" s="996"/>
      <c r="D739" s="997"/>
      <c r="E739" s="998" t="s">
        <v>570</v>
      </c>
      <c r="F739" s="988"/>
      <c r="G739" s="988"/>
      <c r="H739" s="93" t="str">
        <f>IF(E739="", "", "(")</f>
        <v>(</v>
      </c>
      <c r="I739" s="988"/>
      <c r="J739" s="988"/>
      <c r="K739" s="93" t="str">
        <f>IF(OR(I739="　", I739=""), "", "-")</f>
        <v/>
      </c>
      <c r="L739" s="989">
        <v>228</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7" t="s">
        <v>510</v>
      </c>
      <c r="B740" s="618"/>
      <c r="C740" s="618"/>
      <c r="D740" s="618"/>
      <c r="E740" s="618"/>
      <c r="F740" s="619"/>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512</v>
      </c>
      <c r="B779" s="632"/>
      <c r="C779" s="632"/>
      <c r="D779" s="632"/>
      <c r="E779" s="632"/>
      <c r="F779" s="633"/>
      <c r="G779" s="598" t="s">
        <v>486</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487</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627</v>
      </c>
      <c r="H781" s="674"/>
      <c r="I781" s="674"/>
      <c r="J781" s="674"/>
      <c r="K781" s="675"/>
      <c r="L781" s="667" t="s">
        <v>628</v>
      </c>
      <c r="M781" s="668"/>
      <c r="N781" s="668"/>
      <c r="O781" s="668"/>
      <c r="P781" s="668"/>
      <c r="Q781" s="668"/>
      <c r="R781" s="668"/>
      <c r="S781" s="668"/>
      <c r="T781" s="668"/>
      <c r="U781" s="668"/>
      <c r="V781" s="668"/>
      <c r="W781" s="668"/>
      <c r="X781" s="669"/>
      <c r="Y781" s="388">
        <v>43</v>
      </c>
      <c r="Z781" s="389"/>
      <c r="AA781" s="389"/>
      <c r="AB781" s="808"/>
      <c r="AC781" s="673"/>
      <c r="AD781" s="674"/>
      <c r="AE781" s="674"/>
      <c r="AF781" s="674"/>
      <c r="AG781" s="675"/>
      <c r="AH781" s="667"/>
      <c r="AI781" s="668"/>
      <c r="AJ781" s="668"/>
      <c r="AK781" s="668"/>
      <c r="AL781" s="668"/>
      <c r="AM781" s="668"/>
      <c r="AN781" s="668"/>
      <c r="AO781" s="668"/>
      <c r="AP781" s="668"/>
      <c r="AQ781" s="668"/>
      <c r="AR781" s="668"/>
      <c r="AS781" s="668"/>
      <c r="AT781" s="669"/>
      <c r="AU781" s="388"/>
      <c r="AV781" s="389"/>
      <c r="AW781" s="389"/>
      <c r="AX781" s="390"/>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43</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08"/>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8"/>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8"/>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71.25" customHeight="1" x14ac:dyDescent="0.15">
      <c r="A837" s="376">
        <v>1</v>
      </c>
      <c r="B837" s="376">
        <v>1</v>
      </c>
      <c r="C837" s="361" t="s">
        <v>629</v>
      </c>
      <c r="D837" s="347"/>
      <c r="E837" s="347"/>
      <c r="F837" s="347"/>
      <c r="G837" s="347"/>
      <c r="H837" s="347"/>
      <c r="I837" s="347"/>
      <c r="J837" s="348" t="s">
        <v>567</v>
      </c>
      <c r="K837" s="349"/>
      <c r="L837" s="349"/>
      <c r="M837" s="349"/>
      <c r="N837" s="349"/>
      <c r="O837" s="349"/>
      <c r="P837" s="362" t="s">
        <v>630</v>
      </c>
      <c r="Q837" s="350"/>
      <c r="R837" s="350"/>
      <c r="S837" s="350"/>
      <c r="T837" s="350"/>
      <c r="U837" s="350"/>
      <c r="V837" s="350"/>
      <c r="W837" s="350"/>
      <c r="X837" s="350"/>
      <c r="Y837" s="351">
        <v>43</v>
      </c>
      <c r="Z837" s="352"/>
      <c r="AA837" s="352"/>
      <c r="AB837" s="353"/>
      <c r="AC837" s="363"/>
      <c r="AD837" s="371"/>
      <c r="AE837" s="371"/>
      <c r="AF837" s="371"/>
      <c r="AG837" s="371"/>
      <c r="AH837" s="372" t="s">
        <v>604</v>
      </c>
      <c r="AI837" s="373"/>
      <c r="AJ837" s="373"/>
      <c r="AK837" s="373"/>
      <c r="AL837" s="357" t="s">
        <v>604</v>
      </c>
      <c r="AM837" s="358"/>
      <c r="AN837" s="358"/>
      <c r="AO837" s="359"/>
      <c r="AP837" s="360" t="s">
        <v>604</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82">
    <cfRule type="expression" dxfId="2793" priority="13879">
      <formula>IF(RIGHT(TEXT(Y782,"0.#"),1)=".",FALSE,TRUE)</formula>
    </cfRule>
    <cfRule type="expression" dxfId="2792" priority="13880">
      <formula>IF(RIGHT(TEXT(Y782,"0.#"),1)=".",TRUE,FALSE)</formula>
    </cfRule>
  </conditionalFormatting>
  <conditionalFormatting sqref="Y791">
    <cfRule type="expression" dxfId="2791" priority="13875">
      <formula>IF(RIGHT(TEXT(Y791,"0.#"),1)=".",FALSE,TRUE)</formula>
    </cfRule>
    <cfRule type="expression" dxfId="2790" priority="13876">
      <formula>IF(RIGHT(TEXT(Y791,"0.#"),1)=".",TRUE,FALSE)</formula>
    </cfRule>
  </conditionalFormatting>
  <conditionalFormatting sqref="Y822:Y829 Y820 Y809:Y816 Y807 Y796:Y803 Y794">
    <cfRule type="expression" dxfId="2789" priority="13657">
      <formula>IF(RIGHT(TEXT(Y794,"0.#"),1)=".",FALSE,TRUE)</formula>
    </cfRule>
    <cfRule type="expression" dxfId="2788" priority="13658">
      <formula>IF(RIGHT(TEXT(Y794,"0.#"),1)=".",TRUE,FALSE)</formula>
    </cfRule>
  </conditionalFormatting>
  <conditionalFormatting sqref="P16:AQ17 P15:AX15 P13:AX13">
    <cfRule type="expression" dxfId="2787" priority="13705">
      <formula>IF(RIGHT(TEXT(P13,"0.#"),1)=".",FALSE,TRUE)</formula>
    </cfRule>
    <cfRule type="expression" dxfId="2786" priority="13706">
      <formula>IF(RIGHT(TEXT(P13,"0.#"),1)=".",TRUE,FALSE)</formula>
    </cfRule>
  </conditionalFormatting>
  <conditionalFormatting sqref="P19:AJ19">
    <cfRule type="expression" dxfId="2785" priority="13703">
      <formula>IF(RIGHT(TEXT(P19,"0.#"),1)=".",FALSE,TRUE)</formula>
    </cfRule>
    <cfRule type="expression" dxfId="2784" priority="13704">
      <formula>IF(RIGHT(TEXT(P19,"0.#"),1)=".",TRUE,FALSE)</formula>
    </cfRule>
  </conditionalFormatting>
  <conditionalFormatting sqref="AE101 AQ101">
    <cfRule type="expression" dxfId="2783" priority="13695">
      <formula>IF(RIGHT(TEXT(AE101,"0.#"),1)=".",FALSE,TRUE)</formula>
    </cfRule>
    <cfRule type="expression" dxfId="2782" priority="13696">
      <formula>IF(RIGHT(TEXT(AE101,"0.#"),1)=".",TRUE,FALSE)</formula>
    </cfRule>
  </conditionalFormatting>
  <conditionalFormatting sqref="Y783:Y790 Y781">
    <cfRule type="expression" dxfId="2781" priority="13681">
      <formula>IF(RIGHT(TEXT(Y781,"0.#"),1)=".",FALSE,TRUE)</formula>
    </cfRule>
    <cfRule type="expression" dxfId="2780" priority="13682">
      <formula>IF(RIGHT(TEXT(Y781,"0.#"),1)=".",TRUE,FALSE)</formula>
    </cfRule>
  </conditionalFormatting>
  <conditionalFormatting sqref="AU782">
    <cfRule type="expression" dxfId="2779" priority="13679">
      <formula>IF(RIGHT(TEXT(AU782,"0.#"),1)=".",FALSE,TRUE)</formula>
    </cfRule>
    <cfRule type="expression" dxfId="2778" priority="13680">
      <formula>IF(RIGHT(TEXT(AU782,"0.#"),1)=".",TRUE,FALSE)</formula>
    </cfRule>
  </conditionalFormatting>
  <conditionalFormatting sqref="AU791">
    <cfRule type="expression" dxfId="2777" priority="13677">
      <formula>IF(RIGHT(TEXT(AU791,"0.#"),1)=".",FALSE,TRUE)</formula>
    </cfRule>
    <cfRule type="expression" dxfId="2776" priority="13678">
      <formula>IF(RIGHT(TEXT(AU791,"0.#"),1)=".",TRUE,FALSE)</formula>
    </cfRule>
  </conditionalFormatting>
  <conditionalFormatting sqref="AU783:AU790 AU781">
    <cfRule type="expression" dxfId="2775" priority="13675">
      <formula>IF(RIGHT(TEXT(AU781,"0.#"),1)=".",FALSE,TRUE)</formula>
    </cfRule>
    <cfRule type="expression" dxfId="2774" priority="13676">
      <formula>IF(RIGHT(TEXT(AU781,"0.#"),1)=".",TRUE,FALSE)</formula>
    </cfRule>
  </conditionalFormatting>
  <conditionalFormatting sqref="Y821 Y808 Y795">
    <cfRule type="expression" dxfId="2773" priority="13661">
      <formula>IF(RIGHT(TEXT(Y795,"0.#"),1)=".",FALSE,TRUE)</formula>
    </cfRule>
    <cfRule type="expression" dxfId="2772" priority="13662">
      <formula>IF(RIGHT(TEXT(Y795,"0.#"),1)=".",TRUE,FALSE)</formula>
    </cfRule>
  </conditionalFormatting>
  <conditionalFormatting sqref="Y830 Y817 Y804">
    <cfRule type="expression" dxfId="2771" priority="13659">
      <formula>IF(RIGHT(TEXT(Y804,"0.#"),1)=".",FALSE,TRUE)</formula>
    </cfRule>
    <cfRule type="expression" dxfId="2770" priority="13660">
      <formula>IF(RIGHT(TEXT(Y804,"0.#"),1)=".",TRUE,FALSE)</formula>
    </cfRule>
  </conditionalFormatting>
  <conditionalFormatting sqref="AU821 AU808 AU795">
    <cfRule type="expression" dxfId="2769" priority="13655">
      <formula>IF(RIGHT(TEXT(AU795,"0.#"),1)=".",FALSE,TRUE)</formula>
    </cfRule>
    <cfRule type="expression" dxfId="2768" priority="13656">
      <formula>IF(RIGHT(TEXT(AU795,"0.#"),1)=".",TRUE,FALSE)</formula>
    </cfRule>
  </conditionalFormatting>
  <conditionalFormatting sqref="AU830 AU817 AU804">
    <cfRule type="expression" dxfId="2767" priority="13653">
      <formula>IF(RIGHT(TEXT(AU804,"0.#"),1)=".",FALSE,TRUE)</formula>
    </cfRule>
    <cfRule type="expression" dxfId="2766" priority="13654">
      <formula>IF(RIGHT(TEXT(AU804,"0.#"),1)=".",TRUE,FALSE)</formula>
    </cfRule>
  </conditionalFormatting>
  <conditionalFormatting sqref="AU822:AU829 AU820 AU809:AU816 AU807 AU796:AU803 AU794">
    <cfRule type="expression" dxfId="2765" priority="13651">
      <formula>IF(RIGHT(TEXT(AU794,"0.#"),1)=".",FALSE,TRUE)</formula>
    </cfRule>
    <cfRule type="expression" dxfId="2764" priority="13652">
      <formula>IF(RIGHT(TEXT(AU794,"0.#"),1)=".",TRUE,FALSE)</formula>
    </cfRule>
  </conditionalFormatting>
  <conditionalFormatting sqref="AM87">
    <cfRule type="expression" dxfId="2763" priority="13305">
      <formula>IF(RIGHT(TEXT(AM87,"0.#"),1)=".",FALSE,TRUE)</formula>
    </cfRule>
    <cfRule type="expression" dxfId="2762" priority="13306">
      <formula>IF(RIGHT(TEXT(AM87,"0.#"),1)=".",TRUE,FALSE)</formula>
    </cfRule>
  </conditionalFormatting>
  <conditionalFormatting sqref="AE55">
    <cfRule type="expression" dxfId="2761" priority="13373">
      <formula>IF(RIGHT(TEXT(AE55,"0.#"),1)=".",FALSE,TRUE)</formula>
    </cfRule>
    <cfRule type="expression" dxfId="2760" priority="13374">
      <formula>IF(RIGHT(TEXT(AE55,"0.#"),1)=".",TRUE,FALSE)</formula>
    </cfRule>
  </conditionalFormatting>
  <conditionalFormatting sqref="AI55">
    <cfRule type="expression" dxfId="2759" priority="13371">
      <formula>IF(RIGHT(TEXT(AI55,"0.#"),1)=".",FALSE,TRUE)</formula>
    </cfRule>
    <cfRule type="expression" dxfId="2758" priority="13372">
      <formula>IF(RIGHT(TEXT(AI55,"0.#"),1)=".",TRUE,FALSE)</formula>
    </cfRule>
  </conditionalFormatting>
  <conditionalFormatting sqref="AM34">
    <cfRule type="expression" dxfId="2757" priority="13451">
      <formula>IF(RIGHT(TEXT(AM34,"0.#"),1)=".",FALSE,TRUE)</formula>
    </cfRule>
    <cfRule type="expression" dxfId="2756" priority="13452">
      <formula>IF(RIGHT(TEXT(AM34,"0.#"),1)=".",TRUE,FALSE)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
    <cfRule type="expression" dxfId="2745" priority="13455">
      <formula>IF(RIGHT(TEXT(AM32,"0.#"),1)=".",FALSE,TRUE)</formula>
    </cfRule>
    <cfRule type="expression" dxfId="2744" priority="13456">
      <formula>IF(RIGHT(TEXT(AM32,"0.#"),1)=".",TRUE,FALSE)</formula>
    </cfRule>
  </conditionalFormatting>
  <conditionalFormatting sqref="AM33">
    <cfRule type="expression" dxfId="2743" priority="13453">
      <formula>IF(RIGHT(TEXT(AM33,"0.#"),1)=".",FALSE,TRUE)</formula>
    </cfRule>
    <cfRule type="expression" dxfId="2742" priority="13454">
      <formula>IF(RIGHT(TEXT(AM33,"0.#"),1)=".",TRUE,FALSE)</formula>
    </cfRule>
  </conditionalFormatting>
  <conditionalFormatting sqref="AQ32:AQ34">
    <cfRule type="expression" dxfId="2741" priority="13445">
      <formula>IF(RIGHT(TEXT(AQ32,"0.#"),1)=".",FALSE,TRUE)</formula>
    </cfRule>
    <cfRule type="expression" dxfId="2740" priority="13446">
      <formula>IF(RIGHT(TEXT(AQ32,"0.#"),1)=".",TRUE,FALSE)</formula>
    </cfRule>
  </conditionalFormatting>
  <conditionalFormatting sqref="AU32:AU34">
    <cfRule type="expression" dxfId="2739" priority="13443">
      <formula>IF(RIGHT(TEXT(AU32,"0.#"),1)=".",FALSE,TRUE)</formula>
    </cfRule>
    <cfRule type="expression" dxfId="2738" priority="13444">
      <formula>IF(RIGHT(TEXT(AU32,"0.#"),1)=".",TRUE,FALSE)</formula>
    </cfRule>
  </conditionalFormatting>
  <conditionalFormatting sqref="AE53">
    <cfRule type="expression" dxfId="2737" priority="13377">
      <formula>IF(RIGHT(TEXT(AE53,"0.#"),1)=".",FALSE,TRUE)</formula>
    </cfRule>
    <cfRule type="expression" dxfId="2736" priority="13378">
      <formula>IF(RIGHT(TEXT(AE53,"0.#"),1)=".",TRUE,FALSE)</formula>
    </cfRule>
  </conditionalFormatting>
  <conditionalFormatting sqref="AE54">
    <cfRule type="expression" dxfId="2735" priority="13375">
      <formula>IF(RIGHT(TEXT(AE54,"0.#"),1)=".",FALSE,TRUE)</formula>
    </cfRule>
    <cfRule type="expression" dxfId="2734" priority="13376">
      <formula>IF(RIGHT(TEXT(AE54,"0.#"),1)=".",TRUE,FALSE)</formula>
    </cfRule>
  </conditionalFormatting>
  <conditionalFormatting sqref="AI54">
    <cfRule type="expression" dxfId="2733" priority="13369">
      <formula>IF(RIGHT(TEXT(AI54,"0.#"),1)=".",FALSE,TRUE)</formula>
    </cfRule>
    <cfRule type="expression" dxfId="2732" priority="13370">
      <formula>IF(RIGHT(TEXT(AI54,"0.#"),1)=".",TRUE,FALSE)</formula>
    </cfRule>
  </conditionalFormatting>
  <conditionalFormatting sqref="AI53">
    <cfRule type="expression" dxfId="2731" priority="13367">
      <formula>IF(RIGHT(TEXT(AI53,"0.#"),1)=".",FALSE,TRUE)</formula>
    </cfRule>
    <cfRule type="expression" dxfId="2730" priority="13368">
      <formula>IF(RIGHT(TEXT(AI53,"0.#"),1)=".",TRUE,FALSE)</formula>
    </cfRule>
  </conditionalFormatting>
  <conditionalFormatting sqref="AM53">
    <cfRule type="expression" dxfId="2729" priority="13365">
      <formula>IF(RIGHT(TEXT(AM53,"0.#"),1)=".",FALSE,TRUE)</formula>
    </cfRule>
    <cfRule type="expression" dxfId="2728" priority="13366">
      <formula>IF(RIGHT(TEXT(AM53,"0.#"),1)=".",TRUE,FALSE)</formula>
    </cfRule>
  </conditionalFormatting>
  <conditionalFormatting sqref="AM54">
    <cfRule type="expression" dxfId="2727" priority="13363">
      <formula>IF(RIGHT(TEXT(AM54,"0.#"),1)=".",FALSE,TRUE)</formula>
    </cfRule>
    <cfRule type="expression" dxfId="2726" priority="13364">
      <formula>IF(RIGHT(TEXT(AM54,"0.#"),1)=".",TRUE,FALSE)</formula>
    </cfRule>
  </conditionalFormatting>
  <conditionalFormatting sqref="AM55">
    <cfRule type="expression" dxfId="2725" priority="13361">
      <formula>IF(RIGHT(TEXT(AM55,"0.#"),1)=".",FALSE,TRUE)</formula>
    </cfRule>
    <cfRule type="expression" dxfId="2724" priority="13362">
      <formula>IF(RIGHT(TEXT(AM55,"0.#"),1)=".",TRUE,FALSE)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Q102">
    <cfRule type="expression" dxfId="2643" priority="13217">
      <formula>IF(RIGHT(TEXT(AQ102,"0.#"),1)=".",FALSE,TRUE)</formula>
    </cfRule>
    <cfRule type="expression" dxfId="2642" priority="13218">
      <formula>IF(RIGHT(TEXT(AQ102,"0.#"),1)=".",TRUE,FALSE)</formula>
    </cfRule>
  </conditionalFormatting>
  <conditionalFormatting sqref="AE104">
    <cfRule type="expression" dxfId="2641" priority="13215">
      <formula>IF(RIGHT(TEXT(AE104,"0.#"),1)=".",FALSE,TRUE)</formula>
    </cfRule>
    <cfRule type="expression" dxfId="2640" priority="13216">
      <formula>IF(RIGHT(TEXT(AE104,"0.#"),1)=".",TRUE,FALSE)</formula>
    </cfRule>
  </conditionalFormatting>
  <conditionalFormatting sqref="AI104">
    <cfRule type="expression" dxfId="2639" priority="13213">
      <formula>IF(RIGHT(TEXT(AI104,"0.#"),1)=".",FALSE,TRUE)</formula>
    </cfRule>
    <cfRule type="expression" dxfId="2638" priority="13214">
      <formula>IF(RIGHT(TEXT(AI104,"0.#"),1)=".",TRUE,FALSE)</formula>
    </cfRule>
  </conditionalFormatting>
  <conditionalFormatting sqref="AM104">
    <cfRule type="expression" dxfId="2637" priority="13211">
      <formula>IF(RIGHT(TEXT(AM104,"0.#"),1)=".",FALSE,TRUE)</formula>
    </cfRule>
    <cfRule type="expression" dxfId="2636" priority="13212">
      <formula>IF(RIGHT(TEXT(AM104,"0.#"),1)=".",TRUE,FALSE)</formula>
    </cfRule>
  </conditionalFormatting>
  <conditionalFormatting sqref="AE105">
    <cfRule type="expression" dxfId="2635" priority="13209">
      <formula>IF(RIGHT(TEXT(AE105,"0.#"),1)=".",FALSE,TRUE)</formula>
    </cfRule>
    <cfRule type="expression" dxfId="2634" priority="13210">
      <formula>IF(RIGHT(TEXT(AE105,"0.#"),1)=".",TRUE,FALSE)</formula>
    </cfRule>
  </conditionalFormatting>
  <conditionalFormatting sqref="AI105">
    <cfRule type="expression" dxfId="2633" priority="13207">
      <formula>IF(RIGHT(TEXT(AI105,"0.#"),1)=".",FALSE,TRUE)</formula>
    </cfRule>
    <cfRule type="expression" dxfId="2632" priority="13208">
      <formula>IF(RIGHT(TEXT(AI105,"0.#"),1)=".",TRUE,FALSE)</formula>
    </cfRule>
  </conditionalFormatting>
  <conditionalFormatting sqref="AM105">
    <cfRule type="expression" dxfId="2631" priority="13205">
      <formula>IF(RIGHT(TEXT(AM105,"0.#"),1)=".",FALSE,TRUE)</formula>
    </cfRule>
    <cfRule type="expression" dxfId="2630" priority="13206">
      <formula>IF(RIGHT(TEXT(AM105,"0.#"),1)=".",TRUE,FALSE)</formula>
    </cfRule>
  </conditionalFormatting>
  <conditionalFormatting sqref="AE107">
    <cfRule type="expression" dxfId="2629" priority="13201">
      <formula>IF(RIGHT(TEXT(AE107,"0.#"),1)=".",FALSE,TRUE)</formula>
    </cfRule>
    <cfRule type="expression" dxfId="2628" priority="13202">
      <formula>IF(RIGHT(TEXT(AE107,"0.#"),1)=".",TRUE,FALSE)</formula>
    </cfRule>
  </conditionalFormatting>
  <conditionalFormatting sqref="AI107">
    <cfRule type="expression" dxfId="2627" priority="13199">
      <formula>IF(RIGHT(TEXT(AI107,"0.#"),1)=".",FALSE,TRUE)</formula>
    </cfRule>
    <cfRule type="expression" dxfId="2626" priority="13200">
      <formula>IF(RIGHT(TEXT(AI107,"0.#"),1)=".",TRUE,FALSE)</formula>
    </cfRule>
  </conditionalFormatting>
  <conditionalFormatting sqref="AM107">
    <cfRule type="expression" dxfId="2625" priority="13197">
      <formula>IF(RIGHT(TEXT(AM107,"0.#"),1)=".",FALSE,TRUE)</formula>
    </cfRule>
    <cfRule type="expression" dxfId="2624" priority="13198">
      <formula>IF(RIGHT(TEXT(AM107,"0.#"),1)=".",TRUE,FALSE)</formula>
    </cfRule>
  </conditionalFormatting>
  <conditionalFormatting sqref="AE108">
    <cfRule type="expression" dxfId="2623" priority="13195">
      <formula>IF(RIGHT(TEXT(AE108,"0.#"),1)=".",FALSE,TRUE)</formula>
    </cfRule>
    <cfRule type="expression" dxfId="2622" priority="13196">
      <formula>IF(RIGHT(TEXT(AE108,"0.#"),1)=".",TRUE,FALSE)</formula>
    </cfRule>
  </conditionalFormatting>
  <conditionalFormatting sqref="AI108">
    <cfRule type="expression" dxfId="2621" priority="13193">
      <formula>IF(RIGHT(TEXT(AI108,"0.#"),1)=".",FALSE,TRUE)</formula>
    </cfRule>
    <cfRule type="expression" dxfId="2620" priority="13194">
      <formula>IF(RIGHT(TEXT(AI108,"0.#"),1)=".",TRUE,FALSE)</formula>
    </cfRule>
  </conditionalFormatting>
  <conditionalFormatting sqref="AM108">
    <cfRule type="expression" dxfId="2619" priority="13191">
      <formula>IF(RIGHT(TEXT(AM108,"0.#"),1)=".",FALSE,TRUE)</formula>
    </cfRule>
    <cfRule type="expression" dxfId="2618" priority="13192">
      <formula>IF(RIGHT(TEXT(AM108,"0.#"),1)=".",TRUE,FALSE)</formula>
    </cfRule>
  </conditionalFormatting>
  <conditionalFormatting sqref="AE110">
    <cfRule type="expression" dxfId="2617" priority="13187">
      <formula>IF(RIGHT(TEXT(AE110,"0.#"),1)=".",FALSE,TRUE)</formula>
    </cfRule>
    <cfRule type="expression" dxfId="2616" priority="13188">
      <formula>IF(RIGHT(TEXT(AE110,"0.#"),1)=".",TRUE,FALSE)</formula>
    </cfRule>
  </conditionalFormatting>
  <conditionalFormatting sqref="AI110">
    <cfRule type="expression" dxfId="2615" priority="13185">
      <formula>IF(RIGHT(TEXT(AI110,"0.#"),1)=".",FALSE,TRUE)</formula>
    </cfRule>
    <cfRule type="expression" dxfId="2614" priority="13186">
      <formula>IF(RIGHT(TEXT(AI110,"0.#"),1)=".",TRUE,FALSE)</formula>
    </cfRule>
  </conditionalFormatting>
  <conditionalFormatting sqref="AM110">
    <cfRule type="expression" dxfId="2613" priority="13183">
      <formula>IF(RIGHT(TEXT(AM110,"0.#"),1)=".",FALSE,TRUE)</formula>
    </cfRule>
    <cfRule type="expression" dxfId="2612" priority="13184">
      <formula>IF(RIGHT(TEXT(AM110,"0.#"),1)=".",TRUE,FALSE)</formula>
    </cfRule>
  </conditionalFormatting>
  <conditionalFormatting sqref="AE111">
    <cfRule type="expression" dxfId="2611" priority="13181">
      <formula>IF(RIGHT(TEXT(AE111,"0.#"),1)=".",FALSE,TRUE)</formula>
    </cfRule>
    <cfRule type="expression" dxfId="2610" priority="13182">
      <formula>IF(RIGHT(TEXT(AE111,"0.#"),1)=".",TRUE,FALSE)</formula>
    </cfRule>
  </conditionalFormatting>
  <conditionalFormatting sqref="AI111">
    <cfRule type="expression" dxfId="2609" priority="13179">
      <formula>IF(RIGHT(TEXT(AI111,"0.#"),1)=".",FALSE,TRUE)</formula>
    </cfRule>
    <cfRule type="expression" dxfId="2608" priority="13180">
      <formula>IF(RIGHT(TEXT(AI111,"0.#"),1)=".",TRUE,FALSE)</formula>
    </cfRule>
  </conditionalFormatting>
  <conditionalFormatting sqref="AM111">
    <cfRule type="expression" dxfId="2607" priority="13177">
      <formula>IF(RIGHT(TEXT(AM111,"0.#"),1)=".",FALSE,TRUE)</formula>
    </cfRule>
    <cfRule type="expression" dxfId="2606" priority="13178">
      <formula>IF(RIGHT(TEXT(AM111,"0.#"),1)=".",TRUE,FALSE)</formula>
    </cfRule>
  </conditionalFormatting>
  <conditionalFormatting sqref="AE113">
    <cfRule type="expression" dxfId="2605" priority="13173">
      <formula>IF(RIGHT(TEXT(AE113,"0.#"),1)=".",FALSE,TRUE)</formula>
    </cfRule>
    <cfRule type="expression" dxfId="2604" priority="13174">
      <formula>IF(RIGHT(TEXT(AE113,"0.#"),1)=".",TRUE,FALSE)</formula>
    </cfRule>
  </conditionalFormatting>
  <conditionalFormatting sqref="AI113">
    <cfRule type="expression" dxfId="2603" priority="13171">
      <formula>IF(RIGHT(TEXT(AI113,"0.#"),1)=".",FALSE,TRUE)</formula>
    </cfRule>
    <cfRule type="expression" dxfId="2602" priority="13172">
      <formula>IF(RIGHT(TEXT(AI113,"0.#"),1)=".",TRUE,FALSE)</formula>
    </cfRule>
  </conditionalFormatting>
  <conditionalFormatting sqref="AM113">
    <cfRule type="expression" dxfId="2601" priority="13169">
      <formula>IF(RIGHT(TEXT(AM113,"0.#"),1)=".",FALSE,TRUE)</formula>
    </cfRule>
    <cfRule type="expression" dxfId="2600" priority="13170">
      <formula>IF(RIGHT(TEXT(AM113,"0.#"),1)=".",TRUE,FALSE)</formula>
    </cfRule>
  </conditionalFormatting>
  <conditionalFormatting sqref="AE114">
    <cfRule type="expression" dxfId="2599" priority="13167">
      <formula>IF(RIGHT(TEXT(AE114,"0.#"),1)=".",FALSE,TRUE)</formula>
    </cfRule>
    <cfRule type="expression" dxfId="2598" priority="13168">
      <formula>IF(RIGHT(TEXT(AE114,"0.#"),1)=".",TRUE,FALSE)</formula>
    </cfRule>
  </conditionalFormatting>
  <conditionalFormatting sqref="AI114">
    <cfRule type="expression" dxfId="2597" priority="13165">
      <formula>IF(RIGHT(TEXT(AI114,"0.#"),1)=".",FALSE,TRUE)</formula>
    </cfRule>
    <cfRule type="expression" dxfId="2596" priority="13166">
      <formula>IF(RIGHT(TEXT(AI114,"0.#"),1)=".",TRUE,FALSE)</formula>
    </cfRule>
  </conditionalFormatting>
  <conditionalFormatting sqref="AM114">
    <cfRule type="expression" dxfId="2595" priority="13163">
      <formula>IF(RIGHT(TEXT(AM114,"0.#"),1)=".",FALSE,TRUE)</formula>
    </cfRule>
    <cfRule type="expression" dxfId="2594" priority="13164">
      <formula>IF(RIGHT(TEXT(AM114,"0.#"),1)=".",TRUE,FALSE)</formula>
    </cfRule>
  </conditionalFormatting>
  <conditionalFormatting sqref="AE116 AQ116">
    <cfRule type="expression" dxfId="2593" priority="13159">
      <formula>IF(RIGHT(TEXT(AE116,"0.#"),1)=".",FALSE,TRUE)</formula>
    </cfRule>
    <cfRule type="expression" dxfId="2592" priority="13160">
      <formula>IF(RIGHT(TEXT(AE116,"0.#"),1)=".",TRUE,FALSE)</formula>
    </cfRule>
  </conditionalFormatting>
  <conditionalFormatting sqref="AI116">
    <cfRule type="expression" dxfId="2591" priority="13157">
      <formula>IF(RIGHT(TEXT(AI116,"0.#"),1)=".",FALSE,TRUE)</formula>
    </cfRule>
    <cfRule type="expression" dxfId="2590" priority="13158">
      <formula>IF(RIGHT(TEXT(AI116,"0.#"),1)=".",TRUE,FALSE)</formula>
    </cfRule>
  </conditionalFormatting>
  <conditionalFormatting sqref="AM116">
    <cfRule type="expression" dxfId="2589" priority="13155">
      <formula>IF(RIGHT(TEXT(AM116,"0.#"),1)=".",FALSE,TRUE)</formula>
    </cfRule>
    <cfRule type="expression" dxfId="2588" priority="13156">
      <formula>IF(RIGHT(TEXT(AM116,"0.#"),1)=".",TRUE,FALSE)</formula>
    </cfRule>
  </conditionalFormatting>
  <conditionalFormatting sqref="AM117">
    <cfRule type="expression" dxfId="2587" priority="13153">
      <formula>IF(RIGHT(TEXT(AM117,"0.#"),1)=".",FALSE,TRUE)</formula>
    </cfRule>
    <cfRule type="expression" dxfId="2586" priority="13154">
      <formula>IF(RIGHT(TEXT(AM117,"0.#"),1)=".",TRUE,FALSE)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Q134:AQ135 AU134:AU135 AI134:AI135 AM134:AM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699" max="49" man="1"/>
    <brk id="733" max="49" man="1"/>
    <brk id="778"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t="s">
        <v>574</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32"/>
      <c r="AA2" s="833"/>
      <c r="AB2" s="1029" t="s">
        <v>11</v>
      </c>
      <c r="AC2" s="1030"/>
      <c r="AD2" s="1031"/>
      <c r="AE2" s="1035" t="s">
        <v>557</v>
      </c>
      <c r="AF2" s="1035"/>
      <c r="AG2" s="1035"/>
      <c r="AH2" s="1035"/>
      <c r="AI2" s="1035" t="s">
        <v>554</v>
      </c>
      <c r="AJ2" s="1035"/>
      <c r="AK2" s="1035"/>
      <c r="AL2" s="1035"/>
      <c r="AM2" s="1035" t="s">
        <v>528</v>
      </c>
      <c r="AN2" s="1035"/>
      <c r="AO2" s="1035"/>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7"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32"/>
      <c r="AA9" s="833"/>
      <c r="AB9" s="1029" t="s">
        <v>11</v>
      </c>
      <c r="AC9" s="1030"/>
      <c r="AD9" s="1031"/>
      <c r="AE9" s="1035" t="s">
        <v>558</v>
      </c>
      <c r="AF9" s="1035"/>
      <c r="AG9" s="1035"/>
      <c r="AH9" s="1035"/>
      <c r="AI9" s="1035" t="s">
        <v>554</v>
      </c>
      <c r="AJ9" s="1035"/>
      <c r="AK9" s="1035"/>
      <c r="AL9" s="1035"/>
      <c r="AM9" s="1035" t="s">
        <v>528</v>
      </c>
      <c r="AN9" s="1035"/>
      <c r="AO9" s="1035"/>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7"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32"/>
      <c r="AA16" s="833"/>
      <c r="AB16" s="1029" t="s">
        <v>11</v>
      </c>
      <c r="AC16" s="1030"/>
      <c r="AD16" s="1031"/>
      <c r="AE16" s="1035" t="s">
        <v>557</v>
      </c>
      <c r="AF16" s="1035"/>
      <c r="AG16" s="1035"/>
      <c r="AH16" s="1035"/>
      <c r="AI16" s="1035" t="s">
        <v>555</v>
      </c>
      <c r="AJ16" s="1035"/>
      <c r="AK16" s="1035"/>
      <c r="AL16" s="1035"/>
      <c r="AM16" s="1035" t="s">
        <v>528</v>
      </c>
      <c r="AN16" s="1035"/>
      <c r="AO16" s="1035"/>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7"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32"/>
      <c r="AA23" s="833"/>
      <c r="AB23" s="1029" t="s">
        <v>11</v>
      </c>
      <c r="AC23" s="1030"/>
      <c r="AD23" s="1031"/>
      <c r="AE23" s="1035" t="s">
        <v>559</v>
      </c>
      <c r="AF23" s="1035"/>
      <c r="AG23" s="1035"/>
      <c r="AH23" s="1035"/>
      <c r="AI23" s="1035" t="s">
        <v>554</v>
      </c>
      <c r="AJ23" s="1035"/>
      <c r="AK23" s="1035"/>
      <c r="AL23" s="1035"/>
      <c r="AM23" s="1035" t="s">
        <v>528</v>
      </c>
      <c r="AN23" s="1035"/>
      <c r="AO23" s="1035"/>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7"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32"/>
      <c r="AA30" s="833"/>
      <c r="AB30" s="1029" t="s">
        <v>11</v>
      </c>
      <c r="AC30" s="1030"/>
      <c r="AD30" s="1031"/>
      <c r="AE30" s="1035" t="s">
        <v>557</v>
      </c>
      <c r="AF30" s="1035"/>
      <c r="AG30" s="1035"/>
      <c r="AH30" s="1035"/>
      <c r="AI30" s="1035" t="s">
        <v>554</v>
      </c>
      <c r="AJ30" s="1035"/>
      <c r="AK30" s="1035"/>
      <c r="AL30" s="1035"/>
      <c r="AM30" s="1035" t="s">
        <v>552</v>
      </c>
      <c r="AN30" s="1035"/>
      <c r="AO30" s="1035"/>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7"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32"/>
      <c r="AA37" s="833"/>
      <c r="AB37" s="1029" t="s">
        <v>11</v>
      </c>
      <c r="AC37" s="1030"/>
      <c r="AD37" s="1031"/>
      <c r="AE37" s="1035" t="s">
        <v>559</v>
      </c>
      <c r="AF37" s="1035"/>
      <c r="AG37" s="1035"/>
      <c r="AH37" s="1035"/>
      <c r="AI37" s="1035" t="s">
        <v>556</v>
      </c>
      <c r="AJ37" s="1035"/>
      <c r="AK37" s="1035"/>
      <c r="AL37" s="1035"/>
      <c r="AM37" s="1035" t="s">
        <v>553</v>
      </c>
      <c r="AN37" s="1035"/>
      <c r="AO37" s="1035"/>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7"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32"/>
      <c r="AA44" s="833"/>
      <c r="AB44" s="1029" t="s">
        <v>11</v>
      </c>
      <c r="AC44" s="1030"/>
      <c r="AD44" s="1031"/>
      <c r="AE44" s="1035" t="s">
        <v>557</v>
      </c>
      <c r="AF44" s="1035"/>
      <c r="AG44" s="1035"/>
      <c r="AH44" s="1035"/>
      <c r="AI44" s="1035" t="s">
        <v>554</v>
      </c>
      <c r="AJ44" s="1035"/>
      <c r="AK44" s="1035"/>
      <c r="AL44" s="1035"/>
      <c r="AM44" s="1035" t="s">
        <v>528</v>
      </c>
      <c r="AN44" s="1035"/>
      <c r="AO44" s="1035"/>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7"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32"/>
      <c r="AA51" s="833"/>
      <c r="AB51" s="560" t="s">
        <v>11</v>
      </c>
      <c r="AC51" s="1030"/>
      <c r="AD51" s="1031"/>
      <c r="AE51" s="1035" t="s">
        <v>557</v>
      </c>
      <c r="AF51" s="1035"/>
      <c r="AG51" s="1035"/>
      <c r="AH51" s="1035"/>
      <c r="AI51" s="1035" t="s">
        <v>554</v>
      </c>
      <c r="AJ51" s="1035"/>
      <c r="AK51" s="1035"/>
      <c r="AL51" s="1035"/>
      <c r="AM51" s="1035" t="s">
        <v>528</v>
      </c>
      <c r="AN51" s="1035"/>
      <c r="AO51" s="1035"/>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7"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32"/>
      <c r="AA58" s="833"/>
      <c r="AB58" s="1029" t="s">
        <v>11</v>
      </c>
      <c r="AC58" s="1030"/>
      <c r="AD58" s="1031"/>
      <c r="AE58" s="1035" t="s">
        <v>557</v>
      </c>
      <c r="AF58" s="1035"/>
      <c r="AG58" s="1035"/>
      <c r="AH58" s="1035"/>
      <c r="AI58" s="1035" t="s">
        <v>554</v>
      </c>
      <c r="AJ58" s="1035"/>
      <c r="AK58" s="1035"/>
      <c r="AL58" s="1035"/>
      <c r="AM58" s="1035" t="s">
        <v>528</v>
      </c>
      <c r="AN58" s="1035"/>
      <c r="AO58" s="1035"/>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7"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32"/>
      <c r="AA65" s="833"/>
      <c r="AB65" s="1029" t="s">
        <v>11</v>
      </c>
      <c r="AC65" s="1030"/>
      <c r="AD65" s="1031"/>
      <c r="AE65" s="1035" t="s">
        <v>557</v>
      </c>
      <c r="AF65" s="1035"/>
      <c r="AG65" s="1035"/>
      <c r="AH65" s="1035"/>
      <c r="AI65" s="1035" t="s">
        <v>554</v>
      </c>
      <c r="AJ65" s="1035"/>
      <c r="AK65" s="1035"/>
      <c r="AL65" s="1035"/>
      <c r="AM65" s="1035" t="s">
        <v>528</v>
      </c>
      <c r="AN65" s="1035"/>
      <c r="AO65" s="1035"/>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6" zoomScale="60" zoomScaleNormal="75" zoomScalePageLayoutView="70" workbookViewId="0">
      <selection activeCell="AC15" sqref="AC15:AX1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8" t="s">
        <v>492</v>
      </c>
      <c r="H2" s="599"/>
      <c r="I2" s="599"/>
      <c r="J2" s="599"/>
      <c r="K2" s="599"/>
      <c r="L2" s="599"/>
      <c r="M2" s="599"/>
      <c r="N2" s="599"/>
      <c r="O2" s="599"/>
      <c r="P2" s="599"/>
      <c r="Q2" s="599"/>
      <c r="R2" s="599"/>
      <c r="S2" s="599"/>
      <c r="T2" s="599"/>
      <c r="U2" s="599"/>
      <c r="V2" s="599"/>
      <c r="W2" s="599"/>
      <c r="X2" s="599"/>
      <c r="Y2" s="599"/>
      <c r="Z2" s="599"/>
      <c r="AA2" s="599"/>
      <c r="AB2" s="600"/>
      <c r="AC2" s="598" t="s">
        <v>494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8"/>
      <c r="B4" s="1049"/>
      <c r="C4" s="1049"/>
      <c r="D4" s="1049"/>
      <c r="E4" s="1049"/>
      <c r="F4" s="1050"/>
      <c r="G4" s="673"/>
      <c r="H4" s="674"/>
      <c r="I4" s="674"/>
      <c r="J4" s="674"/>
      <c r="K4" s="675"/>
      <c r="L4" s="667"/>
      <c r="M4" s="668"/>
      <c r="N4" s="668"/>
      <c r="O4" s="668"/>
      <c r="P4" s="668"/>
      <c r="Q4" s="668"/>
      <c r="R4" s="668"/>
      <c r="S4" s="668"/>
      <c r="T4" s="668"/>
      <c r="U4" s="668"/>
      <c r="V4" s="668"/>
      <c r="W4" s="668"/>
      <c r="X4" s="669"/>
      <c r="Y4" s="388"/>
      <c r="Z4" s="389"/>
      <c r="AA4" s="389"/>
      <c r="AB4" s="808"/>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48"/>
      <c r="B5" s="1049"/>
      <c r="C5" s="1049"/>
      <c r="D5" s="1049"/>
      <c r="E5" s="1049"/>
      <c r="F5" s="105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8"/>
      <c r="B6" s="1049"/>
      <c r="C6" s="1049"/>
      <c r="D6" s="1049"/>
      <c r="E6" s="1049"/>
      <c r="F6" s="105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8"/>
      <c r="B7" s="1049"/>
      <c r="C7" s="1049"/>
      <c r="D7" s="1049"/>
      <c r="E7" s="1049"/>
      <c r="F7" s="105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8"/>
      <c r="B8" s="1049"/>
      <c r="C8" s="1049"/>
      <c r="D8" s="1049"/>
      <c r="E8" s="1049"/>
      <c r="F8" s="105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8"/>
      <c r="B9" s="1049"/>
      <c r="C9" s="1049"/>
      <c r="D9" s="1049"/>
      <c r="E9" s="1049"/>
      <c r="F9" s="105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8"/>
      <c r="B10" s="1049"/>
      <c r="C10" s="1049"/>
      <c r="D10" s="1049"/>
      <c r="E10" s="1049"/>
      <c r="F10" s="105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8"/>
      <c r="B11" s="1049"/>
      <c r="C11" s="1049"/>
      <c r="D11" s="1049"/>
      <c r="E11" s="1049"/>
      <c r="F11" s="105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8"/>
      <c r="B12" s="1049"/>
      <c r="C12" s="1049"/>
      <c r="D12" s="1049"/>
      <c r="E12" s="1049"/>
      <c r="F12" s="105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8"/>
      <c r="B13" s="1049"/>
      <c r="C13" s="1049"/>
      <c r="D13" s="1049"/>
      <c r="E13" s="1049"/>
      <c r="F13" s="105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8"/>
      <c r="B14" s="1049"/>
      <c r="C14" s="1049"/>
      <c r="D14" s="1049"/>
      <c r="E14" s="1049"/>
      <c r="F14" s="105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8"/>
      <c r="B15" s="1049"/>
      <c r="C15" s="1049"/>
      <c r="D15" s="1049"/>
      <c r="E15" s="1049"/>
      <c r="F15" s="1050"/>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48"/>
      <c r="B16" s="1049"/>
      <c r="C16" s="1049"/>
      <c r="D16" s="1049"/>
      <c r="E16" s="1049"/>
      <c r="F16" s="105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8"/>
      <c r="B17" s="1049"/>
      <c r="C17" s="1049"/>
      <c r="D17" s="1049"/>
      <c r="E17" s="1049"/>
      <c r="F17" s="1050"/>
      <c r="G17" s="673"/>
      <c r="H17" s="674"/>
      <c r="I17" s="674"/>
      <c r="J17" s="674"/>
      <c r="K17" s="675"/>
      <c r="L17" s="667"/>
      <c r="M17" s="668"/>
      <c r="N17" s="668"/>
      <c r="O17" s="668"/>
      <c r="P17" s="668"/>
      <c r="Q17" s="668"/>
      <c r="R17" s="668"/>
      <c r="S17" s="668"/>
      <c r="T17" s="668"/>
      <c r="U17" s="668"/>
      <c r="V17" s="668"/>
      <c r="W17" s="668"/>
      <c r="X17" s="669"/>
      <c r="Y17" s="388"/>
      <c r="Z17" s="389"/>
      <c r="AA17" s="389"/>
      <c r="AB17" s="808"/>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48"/>
      <c r="B18" s="1049"/>
      <c r="C18" s="1049"/>
      <c r="D18" s="1049"/>
      <c r="E18" s="1049"/>
      <c r="F18" s="105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8"/>
      <c r="B19" s="1049"/>
      <c r="C19" s="1049"/>
      <c r="D19" s="1049"/>
      <c r="E19" s="1049"/>
      <c r="F19" s="105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8"/>
      <c r="B20" s="1049"/>
      <c r="C20" s="1049"/>
      <c r="D20" s="1049"/>
      <c r="E20" s="1049"/>
      <c r="F20" s="105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8"/>
      <c r="B21" s="1049"/>
      <c r="C21" s="1049"/>
      <c r="D21" s="1049"/>
      <c r="E21" s="1049"/>
      <c r="F21" s="105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8"/>
      <c r="B22" s="1049"/>
      <c r="C22" s="1049"/>
      <c r="D22" s="1049"/>
      <c r="E22" s="1049"/>
      <c r="F22" s="105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8"/>
      <c r="B23" s="1049"/>
      <c r="C23" s="1049"/>
      <c r="D23" s="1049"/>
      <c r="E23" s="1049"/>
      <c r="F23" s="105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8"/>
      <c r="B24" s="1049"/>
      <c r="C24" s="1049"/>
      <c r="D24" s="1049"/>
      <c r="E24" s="1049"/>
      <c r="F24" s="105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8"/>
      <c r="B25" s="1049"/>
      <c r="C25" s="1049"/>
      <c r="D25" s="1049"/>
      <c r="E25" s="1049"/>
      <c r="F25" s="105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8"/>
      <c r="B26" s="1049"/>
      <c r="C26" s="1049"/>
      <c r="D26" s="1049"/>
      <c r="E26" s="1049"/>
      <c r="F26" s="105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8"/>
      <c r="B27" s="1049"/>
      <c r="C27" s="1049"/>
      <c r="D27" s="1049"/>
      <c r="E27" s="1049"/>
      <c r="F27" s="105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8"/>
      <c r="B28" s="1049"/>
      <c r="C28" s="1049"/>
      <c r="D28" s="1049"/>
      <c r="E28" s="1049"/>
      <c r="F28" s="1050"/>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48"/>
      <c r="B29" s="1049"/>
      <c r="C29" s="1049"/>
      <c r="D29" s="1049"/>
      <c r="E29" s="1049"/>
      <c r="F29" s="105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88"/>
      <c r="Z30" s="389"/>
      <c r="AA30" s="389"/>
      <c r="AB30" s="808"/>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48"/>
      <c r="B31" s="1049"/>
      <c r="C31" s="1049"/>
      <c r="D31" s="1049"/>
      <c r="E31" s="1049"/>
      <c r="F31" s="105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8"/>
      <c r="B32" s="1049"/>
      <c r="C32" s="1049"/>
      <c r="D32" s="1049"/>
      <c r="E32" s="1049"/>
      <c r="F32" s="105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8"/>
      <c r="B33" s="1049"/>
      <c r="C33" s="1049"/>
      <c r="D33" s="1049"/>
      <c r="E33" s="1049"/>
      <c r="F33" s="105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8"/>
      <c r="B34" s="1049"/>
      <c r="C34" s="1049"/>
      <c r="D34" s="1049"/>
      <c r="E34" s="1049"/>
      <c r="F34" s="105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8"/>
      <c r="B35" s="1049"/>
      <c r="C35" s="1049"/>
      <c r="D35" s="1049"/>
      <c r="E35" s="1049"/>
      <c r="F35" s="105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8"/>
      <c r="B36" s="1049"/>
      <c r="C36" s="1049"/>
      <c r="D36" s="1049"/>
      <c r="E36" s="1049"/>
      <c r="F36" s="105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8"/>
      <c r="B37" s="1049"/>
      <c r="C37" s="1049"/>
      <c r="D37" s="1049"/>
      <c r="E37" s="1049"/>
      <c r="F37" s="105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8"/>
      <c r="B38" s="1049"/>
      <c r="C38" s="1049"/>
      <c r="D38" s="1049"/>
      <c r="E38" s="1049"/>
      <c r="F38" s="105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8"/>
      <c r="B39" s="1049"/>
      <c r="C39" s="1049"/>
      <c r="D39" s="1049"/>
      <c r="E39" s="1049"/>
      <c r="F39" s="105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8"/>
      <c r="B40" s="1049"/>
      <c r="C40" s="1049"/>
      <c r="D40" s="1049"/>
      <c r="E40" s="1049"/>
      <c r="F40" s="105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8"/>
      <c r="B41" s="1049"/>
      <c r="C41" s="1049"/>
      <c r="D41" s="1049"/>
      <c r="E41" s="1049"/>
      <c r="F41" s="1050"/>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48"/>
      <c r="B42" s="1049"/>
      <c r="C42" s="1049"/>
      <c r="D42" s="1049"/>
      <c r="E42" s="1049"/>
      <c r="F42" s="105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88"/>
      <c r="Z43" s="389"/>
      <c r="AA43" s="389"/>
      <c r="AB43" s="808"/>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48"/>
      <c r="B44" s="1049"/>
      <c r="C44" s="1049"/>
      <c r="D44" s="1049"/>
      <c r="E44" s="1049"/>
      <c r="F44" s="105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8"/>
      <c r="B45" s="1049"/>
      <c r="C45" s="1049"/>
      <c r="D45" s="1049"/>
      <c r="E45" s="1049"/>
      <c r="F45" s="105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8"/>
      <c r="B46" s="1049"/>
      <c r="C46" s="1049"/>
      <c r="D46" s="1049"/>
      <c r="E46" s="1049"/>
      <c r="F46" s="105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8"/>
      <c r="B47" s="1049"/>
      <c r="C47" s="1049"/>
      <c r="D47" s="1049"/>
      <c r="E47" s="1049"/>
      <c r="F47" s="105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8"/>
      <c r="B48" s="1049"/>
      <c r="C48" s="1049"/>
      <c r="D48" s="1049"/>
      <c r="E48" s="1049"/>
      <c r="F48" s="105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8"/>
      <c r="B49" s="1049"/>
      <c r="C49" s="1049"/>
      <c r="D49" s="1049"/>
      <c r="E49" s="1049"/>
      <c r="F49" s="105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8"/>
      <c r="B50" s="1049"/>
      <c r="C50" s="1049"/>
      <c r="D50" s="1049"/>
      <c r="E50" s="1049"/>
      <c r="F50" s="105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8"/>
      <c r="B51" s="1049"/>
      <c r="C51" s="1049"/>
      <c r="D51" s="1049"/>
      <c r="E51" s="1049"/>
      <c r="F51" s="105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8"/>
      <c r="B52" s="1049"/>
      <c r="C52" s="1049"/>
      <c r="D52" s="1049"/>
      <c r="E52" s="1049"/>
      <c r="F52" s="105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48"/>
      <c r="B56" s="1049"/>
      <c r="C56" s="1049"/>
      <c r="D56" s="1049"/>
      <c r="E56" s="1049"/>
      <c r="F56" s="105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88"/>
      <c r="Z57" s="389"/>
      <c r="AA57" s="389"/>
      <c r="AB57" s="808"/>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48"/>
      <c r="B58" s="1049"/>
      <c r="C58" s="1049"/>
      <c r="D58" s="1049"/>
      <c r="E58" s="1049"/>
      <c r="F58" s="105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8"/>
      <c r="B59" s="1049"/>
      <c r="C59" s="1049"/>
      <c r="D59" s="1049"/>
      <c r="E59" s="1049"/>
      <c r="F59" s="105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8"/>
      <c r="B60" s="1049"/>
      <c r="C60" s="1049"/>
      <c r="D60" s="1049"/>
      <c r="E60" s="1049"/>
      <c r="F60" s="105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8"/>
      <c r="B61" s="1049"/>
      <c r="C61" s="1049"/>
      <c r="D61" s="1049"/>
      <c r="E61" s="1049"/>
      <c r="F61" s="105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8"/>
      <c r="B62" s="1049"/>
      <c r="C62" s="1049"/>
      <c r="D62" s="1049"/>
      <c r="E62" s="1049"/>
      <c r="F62" s="105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8"/>
      <c r="B63" s="1049"/>
      <c r="C63" s="1049"/>
      <c r="D63" s="1049"/>
      <c r="E63" s="1049"/>
      <c r="F63" s="105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8"/>
      <c r="B64" s="1049"/>
      <c r="C64" s="1049"/>
      <c r="D64" s="1049"/>
      <c r="E64" s="1049"/>
      <c r="F64" s="105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8"/>
      <c r="B65" s="1049"/>
      <c r="C65" s="1049"/>
      <c r="D65" s="1049"/>
      <c r="E65" s="1049"/>
      <c r="F65" s="105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8"/>
      <c r="B66" s="1049"/>
      <c r="C66" s="1049"/>
      <c r="D66" s="1049"/>
      <c r="E66" s="1049"/>
      <c r="F66" s="105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8"/>
      <c r="B67" s="1049"/>
      <c r="C67" s="1049"/>
      <c r="D67" s="1049"/>
      <c r="E67" s="1049"/>
      <c r="F67" s="105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8"/>
      <c r="B68" s="1049"/>
      <c r="C68" s="1049"/>
      <c r="D68" s="1049"/>
      <c r="E68" s="1049"/>
      <c r="F68" s="1050"/>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48"/>
      <c r="B69" s="1049"/>
      <c r="C69" s="1049"/>
      <c r="D69" s="1049"/>
      <c r="E69" s="1049"/>
      <c r="F69" s="105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88"/>
      <c r="Z70" s="389"/>
      <c r="AA70" s="389"/>
      <c r="AB70" s="808"/>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48"/>
      <c r="B71" s="1049"/>
      <c r="C71" s="1049"/>
      <c r="D71" s="1049"/>
      <c r="E71" s="1049"/>
      <c r="F71" s="105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8"/>
      <c r="B72" s="1049"/>
      <c r="C72" s="1049"/>
      <c r="D72" s="1049"/>
      <c r="E72" s="1049"/>
      <c r="F72" s="105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8"/>
      <c r="B73" s="1049"/>
      <c r="C73" s="1049"/>
      <c r="D73" s="1049"/>
      <c r="E73" s="1049"/>
      <c r="F73" s="105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8"/>
      <c r="B74" s="1049"/>
      <c r="C74" s="1049"/>
      <c r="D74" s="1049"/>
      <c r="E74" s="1049"/>
      <c r="F74" s="105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8"/>
      <c r="B75" s="1049"/>
      <c r="C75" s="1049"/>
      <c r="D75" s="1049"/>
      <c r="E75" s="1049"/>
      <c r="F75" s="105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8"/>
      <c r="B76" s="1049"/>
      <c r="C76" s="1049"/>
      <c r="D76" s="1049"/>
      <c r="E76" s="1049"/>
      <c r="F76" s="105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8"/>
      <c r="B77" s="1049"/>
      <c r="C77" s="1049"/>
      <c r="D77" s="1049"/>
      <c r="E77" s="1049"/>
      <c r="F77" s="105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8"/>
      <c r="B78" s="1049"/>
      <c r="C78" s="1049"/>
      <c r="D78" s="1049"/>
      <c r="E78" s="1049"/>
      <c r="F78" s="105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8"/>
      <c r="B79" s="1049"/>
      <c r="C79" s="1049"/>
      <c r="D79" s="1049"/>
      <c r="E79" s="1049"/>
      <c r="F79" s="105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8"/>
      <c r="B80" s="1049"/>
      <c r="C80" s="1049"/>
      <c r="D80" s="1049"/>
      <c r="E80" s="1049"/>
      <c r="F80" s="105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8"/>
      <c r="B81" s="1049"/>
      <c r="C81" s="1049"/>
      <c r="D81" s="1049"/>
      <c r="E81" s="1049"/>
      <c r="F81" s="1050"/>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48"/>
      <c r="B82" s="1049"/>
      <c r="C82" s="1049"/>
      <c r="D82" s="1049"/>
      <c r="E82" s="1049"/>
      <c r="F82" s="105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88"/>
      <c r="Z83" s="389"/>
      <c r="AA83" s="389"/>
      <c r="AB83" s="808"/>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48"/>
      <c r="B84" s="1049"/>
      <c r="C84" s="1049"/>
      <c r="D84" s="1049"/>
      <c r="E84" s="1049"/>
      <c r="F84" s="105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8"/>
      <c r="B85" s="1049"/>
      <c r="C85" s="1049"/>
      <c r="D85" s="1049"/>
      <c r="E85" s="1049"/>
      <c r="F85" s="105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8"/>
      <c r="B86" s="1049"/>
      <c r="C86" s="1049"/>
      <c r="D86" s="1049"/>
      <c r="E86" s="1049"/>
      <c r="F86" s="105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8"/>
      <c r="B87" s="1049"/>
      <c r="C87" s="1049"/>
      <c r="D87" s="1049"/>
      <c r="E87" s="1049"/>
      <c r="F87" s="105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8"/>
      <c r="B88" s="1049"/>
      <c r="C88" s="1049"/>
      <c r="D88" s="1049"/>
      <c r="E88" s="1049"/>
      <c r="F88" s="105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8"/>
      <c r="B89" s="1049"/>
      <c r="C89" s="1049"/>
      <c r="D89" s="1049"/>
      <c r="E89" s="1049"/>
      <c r="F89" s="105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8"/>
      <c r="B90" s="1049"/>
      <c r="C90" s="1049"/>
      <c r="D90" s="1049"/>
      <c r="E90" s="1049"/>
      <c r="F90" s="105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8"/>
      <c r="B91" s="1049"/>
      <c r="C91" s="1049"/>
      <c r="D91" s="1049"/>
      <c r="E91" s="1049"/>
      <c r="F91" s="105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8"/>
      <c r="B92" s="1049"/>
      <c r="C92" s="1049"/>
      <c r="D92" s="1049"/>
      <c r="E92" s="1049"/>
      <c r="F92" s="105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8"/>
      <c r="B93" s="1049"/>
      <c r="C93" s="1049"/>
      <c r="D93" s="1049"/>
      <c r="E93" s="1049"/>
      <c r="F93" s="105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8"/>
      <c r="B94" s="1049"/>
      <c r="C94" s="1049"/>
      <c r="D94" s="1049"/>
      <c r="E94" s="1049"/>
      <c r="F94" s="1050"/>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48"/>
      <c r="B95" s="1049"/>
      <c r="C95" s="1049"/>
      <c r="D95" s="1049"/>
      <c r="E95" s="1049"/>
      <c r="F95" s="105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88"/>
      <c r="Z96" s="389"/>
      <c r="AA96" s="389"/>
      <c r="AB96" s="808"/>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48"/>
      <c r="B97" s="1049"/>
      <c r="C97" s="1049"/>
      <c r="D97" s="1049"/>
      <c r="E97" s="1049"/>
      <c r="F97" s="105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8"/>
      <c r="B98" s="1049"/>
      <c r="C98" s="1049"/>
      <c r="D98" s="1049"/>
      <c r="E98" s="1049"/>
      <c r="F98" s="105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8"/>
      <c r="B99" s="1049"/>
      <c r="C99" s="1049"/>
      <c r="D99" s="1049"/>
      <c r="E99" s="1049"/>
      <c r="F99" s="105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8"/>
      <c r="B100" s="1049"/>
      <c r="C100" s="1049"/>
      <c r="D100" s="1049"/>
      <c r="E100" s="1049"/>
      <c r="F100" s="105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8"/>
      <c r="B101" s="1049"/>
      <c r="C101" s="1049"/>
      <c r="D101" s="1049"/>
      <c r="E101" s="1049"/>
      <c r="F101" s="105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8"/>
      <c r="B102" s="1049"/>
      <c r="C102" s="1049"/>
      <c r="D102" s="1049"/>
      <c r="E102" s="1049"/>
      <c r="F102" s="105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8"/>
      <c r="B103" s="1049"/>
      <c r="C103" s="1049"/>
      <c r="D103" s="1049"/>
      <c r="E103" s="1049"/>
      <c r="F103" s="105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8"/>
      <c r="B104" s="1049"/>
      <c r="C104" s="1049"/>
      <c r="D104" s="1049"/>
      <c r="E104" s="1049"/>
      <c r="F104" s="105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8"/>
      <c r="B105" s="1049"/>
      <c r="C105" s="1049"/>
      <c r="D105" s="1049"/>
      <c r="E105" s="1049"/>
      <c r="F105" s="105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48"/>
      <c r="B109" s="1049"/>
      <c r="C109" s="1049"/>
      <c r="D109" s="1049"/>
      <c r="E109" s="1049"/>
      <c r="F109" s="105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8"/>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48"/>
      <c r="B111" s="1049"/>
      <c r="C111" s="1049"/>
      <c r="D111" s="1049"/>
      <c r="E111" s="1049"/>
      <c r="F111" s="105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8"/>
      <c r="B112" s="1049"/>
      <c r="C112" s="1049"/>
      <c r="D112" s="1049"/>
      <c r="E112" s="1049"/>
      <c r="F112" s="105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8"/>
      <c r="B113" s="1049"/>
      <c r="C113" s="1049"/>
      <c r="D113" s="1049"/>
      <c r="E113" s="1049"/>
      <c r="F113" s="105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8"/>
      <c r="B114" s="1049"/>
      <c r="C114" s="1049"/>
      <c r="D114" s="1049"/>
      <c r="E114" s="1049"/>
      <c r="F114" s="105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8"/>
      <c r="B115" s="1049"/>
      <c r="C115" s="1049"/>
      <c r="D115" s="1049"/>
      <c r="E115" s="1049"/>
      <c r="F115" s="105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8"/>
      <c r="B116" s="1049"/>
      <c r="C116" s="1049"/>
      <c r="D116" s="1049"/>
      <c r="E116" s="1049"/>
      <c r="F116" s="105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8"/>
      <c r="B117" s="1049"/>
      <c r="C117" s="1049"/>
      <c r="D117" s="1049"/>
      <c r="E117" s="1049"/>
      <c r="F117" s="105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8"/>
      <c r="B118" s="1049"/>
      <c r="C118" s="1049"/>
      <c r="D118" s="1049"/>
      <c r="E118" s="1049"/>
      <c r="F118" s="105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8"/>
      <c r="B119" s="1049"/>
      <c r="C119" s="1049"/>
      <c r="D119" s="1049"/>
      <c r="E119" s="1049"/>
      <c r="F119" s="105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8"/>
      <c r="B120" s="1049"/>
      <c r="C120" s="1049"/>
      <c r="D120" s="1049"/>
      <c r="E120" s="1049"/>
      <c r="F120" s="105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8"/>
      <c r="B121" s="1049"/>
      <c r="C121" s="1049"/>
      <c r="D121" s="1049"/>
      <c r="E121" s="1049"/>
      <c r="F121" s="1050"/>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48"/>
      <c r="B122" s="1049"/>
      <c r="C122" s="1049"/>
      <c r="D122" s="1049"/>
      <c r="E122" s="1049"/>
      <c r="F122" s="105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8"/>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48"/>
      <c r="B124" s="1049"/>
      <c r="C124" s="1049"/>
      <c r="D124" s="1049"/>
      <c r="E124" s="1049"/>
      <c r="F124" s="105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8"/>
      <c r="B125" s="1049"/>
      <c r="C125" s="1049"/>
      <c r="D125" s="1049"/>
      <c r="E125" s="1049"/>
      <c r="F125" s="105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8"/>
      <c r="B126" s="1049"/>
      <c r="C126" s="1049"/>
      <c r="D126" s="1049"/>
      <c r="E126" s="1049"/>
      <c r="F126" s="105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8"/>
      <c r="B127" s="1049"/>
      <c r="C127" s="1049"/>
      <c r="D127" s="1049"/>
      <c r="E127" s="1049"/>
      <c r="F127" s="105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8"/>
      <c r="B128" s="1049"/>
      <c r="C128" s="1049"/>
      <c r="D128" s="1049"/>
      <c r="E128" s="1049"/>
      <c r="F128" s="105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8"/>
      <c r="B129" s="1049"/>
      <c r="C129" s="1049"/>
      <c r="D129" s="1049"/>
      <c r="E129" s="1049"/>
      <c r="F129" s="105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8"/>
      <c r="B130" s="1049"/>
      <c r="C130" s="1049"/>
      <c r="D130" s="1049"/>
      <c r="E130" s="1049"/>
      <c r="F130" s="105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8"/>
      <c r="B131" s="1049"/>
      <c r="C131" s="1049"/>
      <c r="D131" s="1049"/>
      <c r="E131" s="1049"/>
      <c r="F131" s="105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8"/>
      <c r="B132" s="1049"/>
      <c r="C132" s="1049"/>
      <c r="D132" s="1049"/>
      <c r="E132" s="1049"/>
      <c r="F132" s="105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8"/>
      <c r="B133" s="1049"/>
      <c r="C133" s="1049"/>
      <c r="D133" s="1049"/>
      <c r="E133" s="1049"/>
      <c r="F133" s="105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8"/>
      <c r="B134" s="1049"/>
      <c r="C134" s="1049"/>
      <c r="D134" s="1049"/>
      <c r="E134" s="1049"/>
      <c r="F134" s="1050"/>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48"/>
      <c r="B135" s="1049"/>
      <c r="C135" s="1049"/>
      <c r="D135" s="1049"/>
      <c r="E135" s="1049"/>
      <c r="F135" s="105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8"/>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48"/>
      <c r="B137" s="1049"/>
      <c r="C137" s="1049"/>
      <c r="D137" s="1049"/>
      <c r="E137" s="1049"/>
      <c r="F137" s="105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8"/>
      <c r="B138" s="1049"/>
      <c r="C138" s="1049"/>
      <c r="D138" s="1049"/>
      <c r="E138" s="1049"/>
      <c r="F138" s="105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8"/>
      <c r="B139" s="1049"/>
      <c r="C139" s="1049"/>
      <c r="D139" s="1049"/>
      <c r="E139" s="1049"/>
      <c r="F139" s="105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8"/>
      <c r="B140" s="1049"/>
      <c r="C140" s="1049"/>
      <c r="D140" s="1049"/>
      <c r="E140" s="1049"/>
      <c r="F140" s="105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8"/>
      <c r="B141" s="1049"/>
      <c r="C141" s="1049"/>
      <c r="D141" s="1049"/>
      <c r="E141" s="1049"/>
      <c r="F141" s="105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8"/>
      <c r="B142" s="1049"/>
      <c r="C142" s="1049"/>
      <c r="D142" s="1049"/>
      <c r="E142" s="1049"/>
      <c r="F142" s="105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8"/>
      <c r="B143" s="1049"/>
      <c r="C143" s="1049"/>
      <c r="D143" s="1049"/>
      <c r="E143" s="1049"/>
      <c r="F143" s="105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8"/>
      <c r="B144" s="1049"/>
      <c r="C144" s="1049"/>
      <c r="D144" s="1049"/>
      <c r="E144" s="1049"/>
      <c r="F144" s="105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8"/>
      <c r="B145" s="1049"/>
      <c r="C145" s="1049"/>
      <c r="D145" s="1049"/>
      <c r="E145" s="1049"/>
      <c r="F145" s="105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8"/>
      <c r="B146" s="1049"/>
      <c r="C146" s="1049"/>
      <c r="D146" s="1049"/>
      <c r="E146" s="1049"/>
      <c r="F146" s="105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8"/>
      <c r="B147" s="1049"/>
      <c r="C147" s="1049"/>
      <c r="D147" s="1049"/>
      <c r="E147" s="1049"/>
      <c r="F147" s="1050"/>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48"/>
      <c r="B148" s="1049"/>
      <c r="C148" s="1049"/>
      <c r="D148" s="1049"/>
      <c r="E148" s="1049"/>
      <c r="F148" s="105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8"/>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48"/>
      <c r="B150" s="1049"/>
      <c r="C150" s="1049"/>
      <c r="D150" s="1049"/>
      <c r="E150" s="1049"/>
      <c r="F150" s="105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8"/>
      <c r="B151" s="1049"/>
      <c r="C151" s="1049"/>
      <c r="D151" s="1049"/>
      <c r="E151" s="1049"/>
      <c r="F151" s="105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8"/>
      <c r="B152" s="1049"/>
      <c r="C152" s="1049"/>
      <c r="D152" s="1049"/>
      <c r="E152" s="1049"/>
      <c r="F152" s="105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8"/>
      <c r="B153" s="1049"/>
      <c r="C153" s="1049"/>
      <c r="D153" s="1049"/>
      <c r="E153" s="1049"/>
      <c r="F153" s="105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8"/>
      <c r="B154" s="1049"/>
      <c r="C154" s="1049"/>
      <c r="D154" s="1049"/>
      <c r="E154" s="1049"/>
      <c r="F154" s="105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8"/>
      <c r="B155" s="1049"/>
      <c r="C155" s="1049"/>
      <c r="D155" s="1049"/>
      <c r="E155" s="1049"/>
      <c r="F155" s="105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8"/>
      <c r="B156" s="1049"/>
      <c r="C156" s="1049"/>
      <c r="D156" s="1049"/>
      <c r="E156" s="1049"/>
      <c r="F156" s="105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8"/>
      <c r="B157" s="1049"/>
      <c r="C157" s="1049"/>
      <c r="D157" s="1049"/>
      <c r="E157" s="1049"/>
      <c r="F157" s="105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8"/>
      <c r="B158" s="1049"/>
      <c r="C158" s="1049"/>
      <c r="D158" s="1049"/>
      <c r="E158" s="1049"/>
      <c r="F158" s="105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48"/>
      <c r="B162" s="1049"/>
      <c r="C162" s="1049"/>
      <c r="D162" s="1049"/>
      <c r="E162" s="1049"/>
      <c r="F162" s="105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8"/>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48"/>
      <c r="B164" s="1049"/>
      <c r="C164" s="1049"/>
      <c r="D164" s="1049"/>
      <c r="E164" s="1049"/>
      <c r="F164" s="105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8"/>
      <c r="B165" s="1049"/>
      <c r="C165" s="1049"/>
      <c r="D165" s="1049"/>
      <c r="E165" s="1049"/>
      <c r="F165" s="105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8"/>
      <c r="B166" s="1049"/>
      <c r="C166" s="1049"/>
      <c r="D166" s="1049"/>
      <c r="E166" s="1049"/>
      <c r="F166" s="105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8"/>
      <c r="B167" s="1049"/>
      <c r="C167" s="1049"/>
      <c r="D167" s="1049"/>
      <c r="E167" s="1049"/>
      <c r="F167" s="105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8"/>
      <c r="B168" s="1049"/>
      <c r="C168" s="1049"/>
      <c r="D168" s="1049"/>
      <c r="E168" s="1049"/>
      <c r="F168" s="105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8"/>
      <c r="B169" s="1049"/>
      <c r="C169" s="1049"/>
      <c r="D169" s="1049"/>
      <c r="E169" s="1049"/>
      <c r="F169" s="105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8"/>
      <c r="B170" s="1049"/>
      <c r="C170" s="1049"/>
      <c r="D170" s="1049"/>
      <c r="E170" s="1049"/>
      <c r="F170" s="105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8"/>
      <c r="B171" s="1049"/>
      <c r="C171" s="1049"/>
      <c r="D171" s="1049"/>
      <c r="E171" s="1049"/>
      <c r="F171" s="105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8"/>
      <c r="B172" s="1049"/>
      <c r="C172" s="1049"/>
      <c r="D172" s="1049"/>
      <c r="E172" s="1049"/>
      <c r="F172" s="105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8"/>
      <c r="B173" s="1049"/>
      <c r="C173" s="1049"/>
      <c r="D173" s="1049"/>
      <c r="E173" s="1049"/>
      <c r="F173" s="105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8"/>
      <c r="B174" s="1049"/>
      <c r="C174" s="1049"/>
      <c r="D174" s="1049"/>
      <c r="E174" s="1049"/>
      <c r="F174" s="1050"/>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48"/>
      <c r="B175" s="1049"/>
      <c r="C175" s="1049"/>
      <c r="D175" s="1049"/>
      <c r="E175" s="1049"/>
      <c r="F175" s="105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8"/>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48"/>
      <c r="B177" s="1049"/>
      <c r="C177" s="1049"/>
      <c r="D177" s="1049"/>
      <c r="E177" s="1049"/>
      <c r="F177" s="105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8"/>
      <c r="B178" s="1049"/>
      <c r="C178" s="1049"/>
      <c r="D178" s="1049"/>
      <c r="E178" s="1049"/>
      <c r="F178" s="105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8"/>
      <c r="B179" s="1049"/>
      <c r="C179" s="1049"/>
      <c r="D179" s="1049"/>
      <c r="E179" s="1049"/>
      <c r="F179" s="105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8"/>
      <c r="B180" s="1049"/>
      <c r="C180" s="1049"/>
      <c r="D180" s="1049"/>
      <c r="E180" s="1049"/>
      <c r="F180" s="105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8"/>
      <c r="B181" s="1049"/>
      <c r="C181" s="1049"/>
      <c r="D181" s="1049"/>
      <c r="E181" s="1049"/>
      <c r="F181" s="105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8"/>
      <c r="B182" s="1049"/>
      <c r="C182" s="1049"/>
      <c r="D182" s="1049"/>
      <c r="E182" s="1049"/>
      <c r="F182" s="105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8"/>
      <c r="B183" s="1049"/>
      <c r="C183" s="1049"/>
      <c r="D183" s="1049"/>
      <c r="E183" s="1049"/>
      <c r="F183" s="105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8"/>
      <c r="B184" s="1049"/>
      <c r="C184" s="1049"/>
      <c r="D184" s="1049"/>
      <c r="E184" s="1049"/>
      <c r="F184" s="105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8"/>
      <c r="B185" s="1049"/>
      <c r="C185" s="1049"/>
      <c r="D185" s="1049"/>
      <c r="E185" s="1049"/>
      <c r="F185" s="105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8"/>
      <c r="B186" s="1049"/>
      <c r="C186" s="1049"/>
      <c r="D186" s="1049"/>
      <c r="E186" s="1049"/>
      <c r="F186" s="105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8"/>
      <c r="B187" s="1049"/>
      <c r="C187" s="1049"/>
      <c r="D187" s="1049"/>
      <c r="E187" s="1049"/>
      <c r="F187" s="1050"/>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48"/>
      <c r="B188" s="1049"/>
      <c r="C188" s="1049"/>
      <c r="D188" s="1049"/>
      <c r="E188" s="1049"/>
      <c r="F188" s="105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8"/>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48"/>
      <c r="B190" s="1049"/>
      <c r="C190" s="1049"/>
      <c r="D190" s="1049"/>
      <c r="E190" s="1049"/>
      <c r="F190" s="105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8"/>
      <c r="B191" s="1049"/>
      <c r="C191" s="1049"/>
      <c r="D191" s="1049"/>
      <c r="E191" s="1049"/>
      <c r="F191" s="105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8"/>
      <c r="B192" s="1049"/>
      <c r="C192" s="1049"/>
      <c r="D192" s="1049"/>
      <c r="E192" s="1049"/>
      <c r="F192" s="105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8"/>
      <c r="B193" s="1049"/>
      <c r="C193" s="1049"/>
      <c r="D193" s="1049"/>
      <c r="E193" s="1049"/>
      <c r="F193" s="105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8"/>
      <c r="B194" s="1049"/>
      <c r="C194" s="1049"/>
      <c r="D194" s="1049"/>
      <c r="E194" s="1049"/>
      <c r="F194" s="105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8"/>
      <c r="B195" s="1049"/>
      <c r="C195" s="1049"/>
      <c r="D195" s="1049"/>
      <c r="E195" s="1049"/>
      <c r="F195" s="105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8"/>
      <c r="B196" s="1049"/>
      <c r="C196" s="1049"/>
      <c r="D196" s="1049"/>
      <c r="E196" s="1049"/>
      <c r="F196" s="105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8"/>
      <c r="B197" s="1049"/>
      <c r="C197" s="1049"/>
      <c r="D197" s="1049"/>
      <c r="E197" s="1049"/>
      <c r="F197" s="105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8"/>
      <c r="B198" s="1049"/>
      <c r="C198" s="1049"/>
      <c r="D198" s="1049"/>
      <c r="E198" s="1049"/>
      <c r="F198" s="105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8"/>
      <c r="B199" s="1049"/>
      <c r="C199" s="1049"/>
      <c r="D199" s="1049"/>
      <c r="E199" s="1049"/>
      <c r="F199" s="105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8"/>
      <c r="B200" s="1049"/>
      <c r="C200" s="1049"/>
      <c r="D200" s="1049"/>
      <c r="E200" s="1049"/>
      <c r="F200" s="1050"/>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48"/>
      <c r="B201" s="1049"/>
      <c r="C201" s="1049"/>
      <c r="D201" s="1049"/>
      <c r="E201" s="1049"/>
      <c r="F201" s="105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8"/>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48"/>
      <c r="B203" s="1049"/>
      <c r="C203" s="1049"/>
      <c r="D203" s="1049"/>
      <c r="E203" s="1049"/>
      <c r="F203" s="105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8"/>
      <c r="B204" s="1049"/>
      <c r="C204" s="1049"/>
      <c r="D204" s="1049"/>
      <c r="E204" s="1049"/>
      <c r="F204" s="105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8"/>
      <c r="B205" s="1049"/>
      <c r="C205" s="1049"/>
      <c r="D205" s="1049"/>
      <c r="E205" s="1049"/>
      <c r="F205" s="105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8"/>
      <c r="B206" s="1049"/>
      <c r="C206" s="1049"/>
      <c r="D206" s="1049"/>
      <c r="E206" s="1049"/>
      <c r="F206" s="105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8"/>
      <c r="B207" s="1049"/>
      <c r="C207" s="1049"/>
      <c r="D207" s="1049"/>
      <c r="E207" s="1049"/>
      <c r="F207" s="105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8"/>
      <c r="B208" s="1049"/>
      <c r="C208" s="1049"/>
      <c r="D208" s="1049"/>
      <c r="E208" s="1049"/>
      <c r="F208" s="105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8"/>
      <c r="B209" s="1049"/>
      <c r="C209" s="1049"/>
      <c r="D209" s="1049"/>
      <c r="E209" s="1049"/>
      <c r="F209" s="105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8"/>
      <c r="B210" s="1049"/>
      <c r="C210" s="1049"/>
      <c r="D210" s="1049"/>
      <c r="E210" s="1049"/>
      <c r="F210" s="105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8"/>
      <c r="B211" s="1049"/>
      <c r="C211" s="1049"/>
      <c r="D211" s="1049"/>
      <c r="E211" s="1049"/>
      <c r="F211" s="105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48"/>
      <c r="B215" s="1049"/>
      <c r="C215" s="1049"/>
      <c r="D215" s="1049"/>
      <c r="E215" s="1049"/>
      <c r="F215" s="105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8"/>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48"/>
      <c r="B217" s="1049"/>
      <c r="C217" s="1049"/>
      <c r="D217" s="1049"/>
      <c r="E217" s="1049"/>
      <c r="F217" s="105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8"/>
      <c r="B218" s="1049"/>
      <c r="C218" s="1049"/>
      <c r="D218" s="1049"/>
      <c r="E218" s="1049"/>
      <c r="F218" s="105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8"/>
      <c r="B219" s="1049"/>
      <c r="C219" s="1049"/>
      <c r="D219" s="1049"/>
      <c r="E219" s="1049"/>
      <c r="F219" s="105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8"/>
      <c r="B220" s="1049"/>
      <c r="C220" s="1049"/>
      <c r="D220" s="1049"/>
      <c r="E220" s="1049"/>
      <c r="F220" s="105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8"/>
      <c r="B221" s="1049"/>
      <c r="C221" s="1049"/>
      <c r="D221" s="1049"/>
      <c r="E221" s="1049"/>
      <c r="F221" s="105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8"/>
      <c r="B222" s="1049"/>
      <c r="C222" s="1049"/>
      <c r="D222" s="1049"/>
      <c r="E222" s="1049"/>
      <c r="F222" s="105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8"/>
      <c r="B223" s="1049"/>
      <c r="C223" s="1049"/>
      <c r="D223" s="1049"/>
      <c r="E223" s="1049"/>
      <c r="F223" s="105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8"/>
      <c r="B224" s="1049"/>
      <c r="C224" s="1049"/>
      <c r="D224" s="1049"/>
      <c r="E224" s="1049"/>
      <c r="F224" s="105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8"/>
      <c r="B225" s="1049"/>
      <c r="C225" s="1049"/>
      <c r="D225" s="1049"/>
      <c r="E225" s="1049"/>
      <c r="F225" s="105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8"/>
      <c r="B226" s="1049"/>
      <c r="C226" s="1049"/>
      <c r="D226" s="1049"/>
      <c r="E226" s="1049"/>
      <c r="F226" s="105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8"/>
      <c r="B227" s="1049"/>
      <c r="C227" s="1049"/>
      <c r="D227" s="1049"/>
      <c r="E227" s="1049"/>
      <c r="F227" s="1050"/>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48"/>
      <c r="B228" s="1049"/>
      <c r="C228" s="1049"/>
      <c r="D228" s="1049"/>
      <c r="E228" s="1049"/>
      <c r="F228" s="105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8"/>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48"/>
      <c r="B230" s="1049"/>
      <c r="C230" s="1049"/>
      <c r="D230" s="1049"/>
      <c r="E230" s="1049"/>
      <c r="F230" s="105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8"/>
      <c r="B231" s="1049"/>
      <c r="C231" s="1049"/>
      <c r="D231" s="1049"/>
      <c r="E231" s="1049"/>
      <c r="F231" s="105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8"/>
      <c r="B232" s="1049"/>
      <c r="C232" s="1049"/>
      <c r="D232" s="1049"/>
      <c r="E232" s="1049"/>
      <c r="F232" s="105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8"/>
      <c r="B233" s="1049"/>
      <c r="C233" s="1049"/>
      <c r="D233" s="1049"/>
      <c r="E233" s="1049"/>
      <c r="F233" s="105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8"/>
      <c r="B234" s="1049"/>
      <c r="C234" s="1049"/>
      <c r="D234" s="1049"/>
      <c r="E234" s="1049"/>
      <c r="F234" s="105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8"/>
      <c r="B235" s="1049"/>
      <c r="C235" s="1049"/>
      <c r="D235" s="1049"/>
      <c r="E235" s="1049"/>
      <c r="F235" s="105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8"/>
      <c r="B236" s="1049"/>
      <c r="C236" s="1049"/>
      <c r="D236" s="1049"/>
      <c r="E236" s="1049"/>
      <c r="F236" s="105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8"/>
      <c r="B237" s="1049"/>
      <c r="C237" s="1049"/>
      <c r="D237" s="1049"/>
      <c r="E237" s="1049"/>
      <c r="F237" s="105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8"/>
      <c r="B238" s="1049"/>
      <c r="C238" s="1049"/>
      <c r="D238" s="1049"/>
      <c r="E238" s="1049"/>
      <c r="F238" s="105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8"/>
      <c r="B239" s="1049"/>
      <c r="C239" s="1049"/>
      <c r="D239" s="1049"/>
      <c r="E239" s="1049"/>
      <c r="F239" s="105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8"/>
      <c r="B240" s="1049"/>
      <c r="C240" s="1049"/>
      <c r="D240" s="1049"/>
      <c r="E240" s="1049"/>
      <c r="F240" s="1050"/>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48"/>
      <c r="B241" s="1049"/>
      <c r="C241" s="1049"/>
      <c r="D241" s="1049"/>
      <c r="E241" s="1049"/>
      <c r="F241" s="105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8"/>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48"/>
      <c r="B243" s="1049"/>
      <c r="C243" s="1049"/>
      <c r="D243" s="1049"/>
      <c r="E243" s="1049"/>
      <c r="F243" s="105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8"/>
      <c r="B244" s="1049"/>
      <c r="C244" s="1049"/>
      <c r="D244" s="1049"/>
      <c r="E244" s="1049"/>
      <c r="F244" s="105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8"/>
      <c r="B245" s="1049"/>
      <c r="C245" s="1049"/>
      <c r="D245" s="1049"/>
      <c r="E245" s="1049"/>
      <c r="F245" s="105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8"/>
      <c r="B246" s="1049"/>
      <c r="C246" s="1049"/>
      <c r="D246" s="1049"/>
      <c r="E246" s="1049"/>
      <c r="F246" s="105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8"/>
      <c r="B247" s="1049"/>
      <c r="C247" s="1049"/>
      <c r="D247" s="1049"/>
      <c r="E247" s="1049"/>
      <c r="F247" s="105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8"/>
      <c r="B248" s="1049"/>
      <c r="C248" s="1049"/>
      <c r="D248" s="1049"/>
      <c r="E248" s="1049"/>
      <c r="F248" s="105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8"/>
      <c r="B249" s="1049"/>
      <c r="C249" s="1049"/>
      <c r="D249" s="1049"/>
      <c r="E249" s="1049"/>
      <c r="F249" s="105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8"/>
      <c r="B250" s="1049"/>
      <c r="C250" s="1049"/>
      <c r="D250" s="1049"/>
      <c r="E250" s="1049"/>
      <c r="F250" s="105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8"/>
      <c r="B251" s="1049"/>
      <c r="C251" s="1049"/>
      <c r="D251" s="1049"/>
      <c r="E251" s="1049"/>
      <c r="F251" s="105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8"/>
      <c r="B252" s="1049"/>
      <c r="C252" s="1049"/>
      <c r="D252" s="1049"/>
      <c r="E252" s="1049"/>
      <c r="F252" s="105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8"/>
      <c r="B253" s="1049"/>
      <c r="C253" s="1049"/>
      <c r="D253" s="1049"/>
      <c r="E253" s="1049"/>
      <c r="F253" s="1050"/>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48"/>
      <c r="B254" s="1049"/>
      <c r="C254" s="1049"/>
      <c r="D254" s="1049"/>
      <c r="E254" s="1049"/>
      <c r="F254" s="105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8"/>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48"/>
      <c r="B256" s="1049"/>
      <c r="C256" s="1049"/>
      <c r="D256" s="1049"/>
      <c r="E256" s="1049"/>
      <c r="F256" s="105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8"/>
      <c r="B257" s="1049"/>
      <c r="C257" s="1049"/>
      <c r="D257" s="1049"/>
      <c r="E257" s="1049"/>
      <c r="F257" s="105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8"/>
      <c r="B258" s="1049"/>
      <c r="C258" s="1049"/>
      <c r="D258" s="1049"/>
      <c r="E258" s="1049"/>
      <c r="F258" s="105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8"/>
      <c r="B259" s="1049"/>
      <c r="C259" s="1049"/>
      <c r="D259" s="1049"/>
      <c r="E259" s="1049"/>
      <c r="F259" s="105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8"/>
      <c r="B260" s="1049"/>
      <c r="C260" s="1049"/>
      <c r="D260" s="1049"/>
      <c r="E260" s="1049"/>
      <c r="F260" s="105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8"/>
      <c r="B261" s="1049"/>
      <c r="C261" s="1049"/>
      <c r="D261" s="1049"/>
      <c r="E261" s="1049"/>
      <c r="F261" s="105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8"/>
      <c r="B262" s="1049"/>
      <c r="C262" s="1049"/>
      <c r="D262" s="1049"/>
      <c r="E262" s="1049"/>
      <c r="F262" s="105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8"/>
      <c r="B263" s="1049"/>
      <c r="C263" s="1049"/>
      <c r="D263" s="1049"/>
      <c r="E263" s="1049"/>
      <c r="F263" s="105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8"/>
      <c r="B264" s="1049"/>
      <c r="C264" s="1049"/>
      <c r="D264" s="1049"/>
      <c r="E264" s="1049"/>
      <c r="F264" s="105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4"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2019-08-27T01:45:29Z</cp:lastPrinted>
  <dcterms:created xsi:type="dcterms:W3CDTF">2012-03-13T00:50:25Z</dcterms:created>
  <dcterms:modified xsi:type="dcterms:W3CDTF">2019-08-27T05:01:11Z</dcterms:modified>
</cp:coreProperties>
</file>