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imizu-y2pv\Desktop\H31(R1)作業依頼\01統計\20190424（差替） 【作業依頼：５月16日（木）〆切】行政事業レビューシートの作成等\提出済み\03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<sst xmlns="http://schemas.openxmlformats.org/spreadsheetml/2006/main" count="2895" uniqueCount="639">
  <si>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</si>
  <si>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</si>
  <si>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</si>
  <si>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</si>
  <si>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</si>
  <si>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</si>
  <si>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</si>
  <si>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</si>
  <si>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</si>
  <si>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</si>
  <si>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</si>
  <si>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</si>
  <si>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</si>
  <si>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</si>
  <si>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</si>
  <si>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</si>
  <si>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</si>
  <si>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</si>
  <si>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</si>
  <si>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</si>
  <si>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</si>
  <si>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</si>
  <si>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</si>
  <si>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</si>
  <si>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</si>
  <si>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</si>
  <si>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</si>
  <si>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</si>
  <si>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</si>
  <si>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</si>
  <si>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</si>
  <si>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</si>
  <si>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</si>
  <si>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</si>
  <si>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</si>
  <si>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</si>
  <si>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</si>
  <si>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</si>
  <si>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</si>
  <si>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</si>
  <si>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</si>
  <si>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</si>
  <si>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</si>
  <si>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</si>
  <si>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</si>
  <si>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</si>
  <si>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</si>
  <si>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</si>
  <si>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</si>
  <si>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</si>
  <si>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</si>
  <si>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</si>
  <si>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</si>
  <si>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</si>
  <si>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</si>
  <si>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</si>
  <si>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</si>
  <si>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</si>
  <si>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</si>
  <si>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</si>
  <si>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</si>
  <si>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</si>
  <si>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</si>
  <si>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</si>
  <si>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</si>
  <si>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</si>
  <si>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</si>
  <si>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</si>
  <si>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</si>
  <si>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</si>
  <si>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</si>
  <si>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</si>
  <si>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</si>
  <si>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</si>
  <si>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</si>
  <si>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</si>
  <si>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</si>
  <si>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</si>
  <si>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</si>
  <si>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</si>
  <si>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</si>
  <si>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</si>
  <si>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</si>
  <si>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</si>
  <si>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</si>
  <si>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</si>
  <si>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</si>
  <si>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</si>
  <si>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</si>
  <si>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</si>
  <si>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</si>
  <si>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</si>
  <si>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</si>
  <si>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</si>
  <si>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</si>
  <si>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</si>
  <si>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</si>
  <si>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</si>
  <si>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</si>
  <si>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</si>
  <si>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</si>
  <si>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</si>
  <si>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</si>
  <si>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</si>
  <si>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</si>
  <si>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</si>
  <si>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</si>
  <si>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</si>
  <si>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</si>
  <si>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</si>
  <si>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</si>
  <si>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</si>
  <si>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</si>
  <si>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</si>
  <si>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</si>
  <si>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</si>
  <si>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</si>
  <si>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</si>
  <si>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</si>
  <si>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</si>
  <si>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</si>
  <si>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</si>
  <si>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</si>
  <si>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</si>
  <si>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</si>
  <si>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</si>
  <si>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</si>
  <si>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</si>
  <si>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</si>
  <si>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</si>
  <si>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</si>
  <si>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</si>
  <si>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</si>
  <si>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</si>
  <si>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</si>
  <si>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</si>
  <si>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</si>
  <si>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</si>
  <si>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</si>
  <si>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</si>
  <si>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</si>
  <si>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</si>
  <si>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</si>
  <si>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</si>
  <si>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</si>
  <si>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</si>
  <si>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</si>
  <si>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</si>
  <si>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</si>
  <si>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</si>
  <si>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</si>
  <si>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</si>
  <si>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</si>
  <si>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</si>
  <si>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</si>
  <si>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</si>
  <si>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</si>
  <si>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</si>
  <si>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</si>
  <si>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</si>
  <si>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</si>
  <si>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</si>
  <si>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</si>
  <si>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</si>
  <si>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</si>
  <si>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</si>
  <si>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</si>
  <si>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</si>
  <si>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</si>
  <si>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</si>
  <si>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</si>
  <si>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</si>
  <si>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</si>
  <si>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</si>
  <si>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</si>
  <si>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</si>
  <si>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</si>
  <si>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</si>
  <si>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</si>
  <si>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</si>
  <si>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</si>
  <si>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</si>
  <si>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</si>
  <si>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</si>
  <si>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</si>
  <si>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</si>
  <si>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</si>
  <si>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</si>
  <si>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</si>
  <si>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</si>
  <si>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</si>
  <si>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</si>
  <si>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</si>
  <si>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</si>
  <si>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</si>
  <si>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</si>
  <si>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</si>
  <si>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</si>
  <si>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</si>
  <si>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</si>
  <si>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</si>
  <si>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</si>
  <si>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</si>
  <si>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</si>
  <si>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</si>
  <si>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</si>
  <si>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</si>
  <si>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</si>
  <si>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</si>
  <si>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</si>
  <si>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</si>
  <si>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</si>
  <si>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</si>
  <si>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</si>
  <si>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</si>
  <si>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</si>
  <si>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</si>
  <si>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</si>
  <si>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</si>
  <si>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</si>
  <si>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</si>
  <si>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</si>
  <si>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</si>
  <si>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</si>
  <si>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</si>
  <si>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</si>
  <si>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</si>
  <si>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</si>
  <si>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</si>
  <si>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</si>
  <si>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</si>
  <si>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</si>
  <si>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</si>
  <si>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</si>
  <si>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</si>
  <si>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</si>
  <si>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</si>
  <si>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</si>
  <si>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</si>
  <si>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</si>
  <si>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</si>
  <si>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</si>
  <si>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</si>
  <si>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</si>
  <si>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</si>
  <si>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</si>
  <si>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</si>
  <si>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</si>
  <si>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</si>
  <si>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</si>
  <si>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</si>
  <si>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</si>
  <si>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</si>
  <si>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</si>
  <si>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</si>
  <si>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</si>
  <si>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</si>
  <si>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</si>
  <si>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</si>
  <si>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</si>
  <si>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</si>
  <si>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</si>
  <si>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</si>
  <si>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</si>
  <si>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</si>
  <si>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</si>
  <si>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</si>
  <si>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</si>
  <si>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</si>
  <si>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</si>
  <si>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</si>
  <si>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</si>
  <si>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</si>
  <si>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</si>
  <si>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</si>
  <si>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</si>
  <si>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</si>
  <si>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</si>
  <si>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</si>
  <si>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</si>
  <si>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</si>
  <si>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</si>
  <si>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</si>
  <si>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</si>
  <si>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</si>
  <si>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</si>
  <si>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</si>
  <si>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</si>
  <si>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</si>
  <si>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</si>
  <si>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</si>
  <si>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</si>
  <si>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</si>
  <si>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</si>
  <si>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</si>
  <si>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</si>
  <si>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</si>
  <si>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</si>
  <si>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</si>
  <si>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</si>
  <si>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</si>
  <si>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</si>
  <si>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</si>
  <si>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</si>
  <si>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</si>
  <si>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</si>
  <si>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</si>
  <si>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</si>
  <si>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</si>
  <si>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</si>
  <si>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</si>
  <si>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</si>
  <si>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</si>
  <si>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</si>
  <si>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</si>
  <si>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</si>
  <si>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</si>
  <si>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</si>
  <si>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</si>
  <si>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</si>
  <si>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</si>
  <si>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</si>
  <si>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</si>
  <si>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</si>
  <si>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</si>
  <si>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</si>
  <si>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</si>
  <si>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</si>
  <si>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</si>
  <si>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</si>
  <si>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</si>
  <si>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</si>
  <si>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</si>
  <si>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</si>
  <si>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</si>
  <si>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</si>
  <si>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</si>
  <si>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</si>
  <si>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</si>
  <si>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</si>
  <si>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</si>
  <si>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</si>
  <si>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</si>
  <si>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</si>
  <si>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</si>
  <si>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</si>
  <si>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</si>
  <si>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</si>
  <si>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</si>
  <si>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</si>
  <si>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</si>
  <si>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</si>
  <si>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</si>
  <si>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</si>
  <si>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</si>
  <si>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</si>
  <si>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</si>
  <si>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</si>
  <si>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</si>
  <si>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</si>
  <si>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</si>
  <si>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</si>
  <si>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</si>
  <si>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</si>
  <si>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</si>
  <si>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</si>
  <si>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</si>
  <si>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</si>
  <si>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</si>
  <si>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</si>
  <si>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</si>
  <si>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</si>
  <si>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</si>
  <si>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</si>
  <si>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</si>
  <si>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</si>
  <si>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</si>
  <si>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</si>
  <si>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</si>
  <si>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</si>
  <si>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</si>
  <si>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</si>
  <si>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</si>
  <si>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</si>
  <si>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</si>
  <si>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</si>
  <si>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</si>
  <si>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</si>
  <si>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</si>
  <si>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</si>
  <si>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</si>
  <si>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</si>
  <si>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</si>
  <si>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</si>
  <si>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</si>
  <si>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</si>
  <si>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</si>
  <si>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</si>
  <si>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</si>
  <si>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</si>
  <si>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</si>
  <si>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</si>
  <si>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</si>
  <si>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</si>
  <si>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</si>
  <si>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</si>
  <si>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</si>
  <si>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</si>
  <si>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</si>
  <si>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</si>
  <si>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</si>
  <si>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</si>
  <si>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</si>
  <si>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</si>
  <si>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</si>
  <si>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</si>
  <si>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</si>
  <si>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</si>
  <si>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</si>
  <si>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</si>
  <si>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</si>
  <si>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</si>
  <si>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</si>
  <si>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</si>
  <si>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</si>
  <si>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</si>
  <si>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</si>
  <si>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</si>
  <si>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</si>
  <si>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</si>
  <si>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</si>
  <si>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</si>
  <si>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</si>
  <si>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</si>
  <si>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</si>
  <si>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</si>
  <si>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</si>
  <si>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</si>
  <si>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</si>
  <si>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</si>
  <si>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</si>
  <si>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</si>
  <si>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</si>
  <si>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</si>
  <si>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</si>
  <si>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</si>
  <si>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</si>
  <si>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</si>
  <si>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</si>
  <si>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</si>
  <si>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</si>
  <si>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</si>
  <si>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</si>
  <si>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</si>
  <si>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</si>
  <si>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</si>
  <si>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</si>
  <si>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</si>
  <si>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</si>
  <si>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</si>
  <si>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</si>
  <si>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</si>
  <si>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</si>
  <si>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</si>
  <si>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</si>
  <si>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</si>
  <si>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</si>
  <si>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</si>
  <si>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</si>
  <si>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</si>
  <si>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</si>
  <si>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</si>
  <si>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</si>
  <si>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</si>
  <si>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</si>
  <si>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</si>
  <si>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</si>
  <si>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</si>
  <si>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</si>
  <si>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</si>
  <si>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</si>
  <si>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</si>
  <si>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</si>
  <si>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</si>
  <si>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</si>
  <si>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</si>
  <si>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</si>
  <si>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</si>
  <si>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</si>
  <si>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</si>
  <si>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</si>
  <si>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</si>
  <si>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</si>
  <si>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</si>
  <si>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</si>
  <si>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</si>
  <si>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</si>
  <si>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</si>
  <si>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</si>
  <si>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</si>
  <si>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</si>
  <si>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</si>
  <si>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</si>
  <si>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</si>
  <si>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</si>
  <si>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</si>
  <si>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</si>
  <si>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</si>
  <si>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</si>
  <si>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</si>
  <si>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</si>
  <si>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</si>
  <si>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</si>
  <si>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</si>
  <si>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</si>
  <si>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</si>
  <si>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</si>
  <si>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</si>
  <si>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</si>
  <si>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</si>
  <si>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</si>
  <si>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</si>
  <si>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</si>
  <si>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</si>
  <si>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</si>
  <si>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</si>
  <si>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</si>
  <si>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</si>
  <si>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</si>
  <si>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</si>
  <si>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</si>
  <si>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</si>
  <si>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</si>
  <si>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</si>
  <si>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</si>
  <si>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</si>
  <si>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</si>
  <si>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</si>
  <si>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</si>
  <si>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</si>
  <si>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</si>
  <si>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</si>
  <si>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</si>
  <si>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</si>
  <si>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</si>
  <si>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</si>
  <si>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</si>
  <si>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</si>
  <si>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</si>
  <si>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</si>
  <si>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</si>
  <si>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</si>
  <si>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</si>
  <si>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</si>
  <si>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</si>
  <si>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</si>
  <si>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</si>
  <si>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</si>
  <si>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</si>
  <si>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</si>
  <si>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</si>
  <si>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</si>
  <si>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</si>
  <si>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</si>
  <si>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土地関連統計調査経費</t>
    <phoneticPr fontId="5"/>
  </si>
  <si>
    <t>土地・建設産業局</t>
    <rPh sb="0" eb="2">
      <t>トチ</t>
    </rPh>
    <rPh sb="3" eb="5">
      <t>ケンセツ</t>
    </rPh>
    <rPh sb="5" eb="7">
      <t>サンギョウ</t>
    </rPh>
    <rPh sb="7" eb="8">
      <t>キョク</t>
    </rPh>
    <phoneticPr fontId="5"/>
  </si>
  <si>
    <t>企画課</t>
    <rPh sb="0" eb="3">
      <t>キカクカ</t>
    </rPh>
    <phoneticPr fontId="5"/>
  </si>
  <si>
    <t>○</t>
  </si>
  <si>
    <t>土地基本法第１７条第１項、第２項
統計法第２条第７項</t>
  </si>
  <si>
    <t>公的統計の整備に関する基本的な計画（平成30年３月６日閣議決定）</t>
  </si>
  <si>
    <t>企業の土地取得状況や過去１年間に全国で行われた土地取引の実態把握、国及び地方公共団体における土地の所有・利用に関する情報について整備・分析を行うことにより、土地政策の企画・立案を行う際の基礎資料として活用するとともに、広く国民に活用されることを目的とする。</t>
  </si>
  <si>
    <t>①資本金１億円以上の法人を対象に郵送調査を実施し、所有する土地の面積及び過去１年間の土地の売買状況や未利用地の取得・利用状況を把握する（土地動態調査：一般統計。平成24年までは企業の土地取得状況等に関する調査として実施）。
②土地取引の当事者である買主・売主双方を対象に郵送調査を実施し、土地売買主体の属性及び土地売買の目的等の実態を把握する（土地保有移動調査：一般統計）。
③国及び地方公共団体が所有する土地関係資料を収集し、これらの資料を加工、集計・分析することにより、全国的な国公有地、市街化区域内農地、民有地の状況などの基礎データを把握する（土地所有・利用概況調査）。</t>
  </si>
  <si>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</si>
  <si>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</si>
  <si>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</si>
  <si>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</si>
  <si>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5"/>
  </si>
  <si>
    <t>件</t>
    <rPh sb="0" eb="1">
      <t>ケン</t>
    </rPh>
    <phoneticPr fontId="5"/>
  </si>
  <si>
    <t>国土交通省ホームページ「土地基本調査」（http://www.mlit.go.jp/totikensangyo/totikensangyo_tk2_000058.html）</t>
    <rPh sb="0" eb="5">
      <t>コクドコウツウショウ</t>
    </rPh>
    <rPh sb="12" eb="14">
      <t>トチ</t>
    </rPh>
    <rPh sb="14" eb="16">
      <t>キホン</t>
    </rPh>
    <rPh sb="16" eb="18">
      <t>チョウサ</t>
    </rPh>
    <phoneticPr fontId="5"/>
  </si>
  <si>
    <t>統計の公表</t>
    <rPh sb="0" eb="2">
      <t>トウケイ</t>
    </rPh>
    <rPh sb="3" eb="5">
      <t>コウヒョウ</t>
    </rPh>
    <phoneticPr fontId="5"/>
  </si>
  <si>
    <t>（（土地動態調査の執行額（予定額）／標本数）＋
（土地保有移動調査の執行額（予定額）／標本数））／２
〔各調査の平均コストを算出〕</t>
    <rPh sb="2" eb="4">
      <t>トチ</t>
    </rPh>
    <rPh sb="4" eb="6">
      <t>ドウタイ</t>
    </rPh>
    <rPh sb="6" eb="8">
      <t>チョウサ</t>
    </rPh>
    <rPh sb="9" eb="11">
      <t>シッコウ</t>
    </rPh>
    <rPh sb="11" eb="12">
      <t>ガク</t>
    </rPh>
    <rPh sb="13" eb="16">
      <t>ヨテイガク</t>
    </rPh>
    <rPh sb="18" eb="20">
      <t>ヒョウホン</t>
    </rPh>
    <rPh sb="20" eb="21">
      <t>スウ</t>
    </rPh>
    <rPh sb="25" eb="27">
      <t>トチ</t>
    </rPh>
    <rPh sb="27" eb="29">
      <t>ホユウ</t>
    </rPh>
    <rPh sb="29" eb="31">
      <t>イドウ</t>
    </rPh>
    <rPh sb="31" eb="33">
      <t>チョウサ</t>
    </rPh>
    <rPh sb="34" eb="36">
      <t>シッコウ</t>
    </rPh>
    <rPh sb="36" eb="37">
      <t>ガク</t>
    </rPh>
    <rPh sb="38" eb="41">
      <t>ヨテイガク</t>
    </rPh>
    <rPh sb="43" eb="45">
      <t>ヒョウホン</t>
    </rPh>
    <rPh sb="45" eb="46">
      <t>スウ</t>
    </rPh>
    <rPh sb="52" eb="53">
      <t>カク</t>
    </rPh>
    <rPh sb="53" eb="55">
      <t>チョウサ</t>
    </rPh>
    <rPh sb="56" eb="58">
      <t>ヘイキン</t>
    </rPh>
    <rPh sb="62" eb="64">
      <t>サンシュツ</t>
    </rPh>
    <phoneticPr fontId="5"/>
  </si>
  <si>
    <t>円</t>
    <rPh sb="0" eb="1">
      <t>エン</t>
    </rPh>
    <phoneticPr fontId="5"/>
  </si>
  <si>
    <t>円/標本数</t>
    <rPh sb="0" eb="1">
      <t>エン</t>
    </rPh>
    <rPh sb="2" eb="4">
      <t>ヒョウホン</t>
    </rPh>
    <rPh sb="4" eb="5">
      <t>カズ</t>
    </rPh>
    <phoneticPr fontId="5"/>
  </si>
  <si>
    <t>((10,107,720/26,000)+
(5,994,000/20,000))/2</t>
  </si>
  <si>
    <t>((8,530,920/26,000)+
(5,325,048/20,000))/2</t>
  </si>
  <si>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</si>
  <si>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</si>
  <si>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</si>
  <si>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</si>
  <si>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5"/>
  </si>
  <si>
    <t>有</t>
  </si>
  <si>
    <t>無</t>
  </si>
  <si>
    <t>‐</t>
  </si>
  <si>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5"/>
  </si>
  <si>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5"/>
  </si>
  <si>
    <t>117</t>
  </si>
  <si>
    <t>309</t>
  </si>
  <si>
    <t>317</t>
  </si>
  <si>
    <t>112</t>
  </si>
  <si>
    <t>329</t>
  </si>
  <si>
    <t>316</t>
  </si>
  <si>
    <t>319</t>
    <phoneticPr fontId="5"/>
  </si>
  <si>
    <t>国土交通省</t>
  </si>
  <si>
    <t>人件費等</t>
    <rPh sb="0" eb="3">
      <t>ジンケンヒ</t>
    </rPh>
    <rPh sb="3" eb="4">
      <t>トウ</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</si>
  <si>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</si>
  <si>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調査票の料金受取人払</t>
    <rPh sb="0" eb="3">
      <t>チョウサヒョウ</t>
    </rPh>
    <rPh sb="4" eb="6">
      <t>リョウキン</t>
    </rPh>
    <rPh sb="6" eb="8">
      <t>ウケトリ</t>
    </rPh>
    <rPh sb="8" eb="9">
      <t>ニン</t>
    </rPh>
    <rPh sb="9" eb="10">
      <t>バライ</t>
    </rPh>
    <phoneticPr fontId="5"/>
  </si>
  <si>
    <t>（株）三菱総合研究所</t>
    <rPh sb="1" eb="2">
      <t>カブ</t>
    </rPh>
    <rPh sb="3" eb="5">
      <t>ミツビシ</t>
    </rPh>
    <rPh sb="5" eb="7">
      <t>ソウゴウ</t>
    </rPh>
    <rPh sb="7" eb="10">
      <t>ケンキュウショ</t>
    </rPh>
    <phoneticPr fontId="5"/>
  </si>
  <si>
    <t>-</t>
    <phoneticPr fontId="5"/>
  </si>
  <si>
    <t>A.（株）三菱総合研究所</t>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</si>
  <si>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</si>
  <si>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C.（株）ユニックス</t>
    <phoneticPr fontId="5"/>
  </si>
  <si>
    <t>D.日本郵便（株）</t>
    <phoneticPr fontId="5"/>
  </si>
  <si>
    <t xml:space="preserve">F. </t>
    <phoneticPr fontId="5"/>
  </si>
  <si>
    <t>E.</t>
    <phoneticPr fontId="5"/>
  </si>
  <si>
    <t>G.</t>
    <phoneticPr fontId="5"/>
  </si>
  <si>
    <t>土地動態調査及び土地保有移動調査の復元倍率の検討業務</t>
    <rPh sb="0" eb="2">
      <t>トチ</t>
    </rPh>
    <rPh sb="2" eb="4">
      <t>ドウタイ</t>
    </rPh>
    <rPh sb="4" eb="6">
      <t>チョウサ</t>
    </rPh>
    <rPh sb="6" eb="7">
      <t>オヨ</t>
    </rPh>
    <phoneticPr fontId="5"/>
  </si>
  <si>
    <t>日本郵便（株）</t>
    <phoneticPr fontId="5"/>
  </si>
  <si>
    <t>土地動態調査及び土地保有移動調査の復元倍率の検討業務</t>
    <phoneticPr fontId="5"/>
  </si>
  <si>
    <t>通信運搬費</t>
    <rPh sb="0" eb="2">
      <t>ツウシン</t>
    </rPh>
    <rPh sb="2" eb="5">
      <t>ウンパンヒ</t>
    </rPh>
    <phoneticPr fontId="5"/>
  </si>
  <si>
    <t>（株）ユニックス</t>
    <phoneticPr fontId="5"/>
  </si>
  <si>
    <t>△</t>
  </si>
  <si>
    <t>可能な限り一般競争により事業者を選定することで、コストの削減を図っており、妥当である。</t>
    <rPh sb="0" eb="2">
      <t>カノウ</t>
    </rPh>
    <rPh sb="3" eb="4">
      <t>カギ</t>
    </rPh>
    <rPh sb="5" eb="7">
      <t>イッパン</t>
    </rPh>
    <phoneticPr fontId="5"/>
  </si>
  <si>
    <t>すべて統計作成のための費目・使途となっている。</t>
    <rPh sb="14" eb="16">
      <t>シュウキ</t>
    </rPh>
    <phoneticPr fontId="5"/>
  </si>
  <si>
    <t>((16,250,000/30,000)+
(5,162,400/20,000))/2</t>
    <phoneticPr fontId="5"/>
  </si>
  <si>
    <t>平成30年法人土地・建物基本調査の実査等業務</t>
    <phoneticPr fontId="5"/>
  </si>
  <si>
    <t>平成30年法人土地・建物基本調査の実査等業務</t>
    <rPh sb="0" eb="2">
      <t>ヘイセイ</t>
    </rPh>
    <rPh sb="4" eb="5">
      <t>ネン</t>
    </rPh>
    <rPh sb="5" eb="7">
      <t>ホウジン</t>
    </rPh>
    <rPh sb="7" eb="9">
      <t>トチ</t>
    </rPh>
    <rPh sb="10" eb="12">
      <t>タテモノ</t>
    </rPh>
    <rPh sb="12" eb="14">
      <t>キホン</t>
    </rPh>
    <rPh sb="14" eb="16">
      <t>チョウサ</t>
    </rPh>
    <rPh sb="17" eb="20">
      <t>ジッサナド</t>
    </rPh>
    <rPh sb="20" eb="22">
      <t>ギョウム</t>
    </rPh>
    <phoneticPr fontId="5"/>
  </si>
  <si>
    <t>30,000,000/50,000</t>
    <phoneticPr fontId="5"/>
  </si>
  <si>
    <t>土地動態調査については、５年周期の法人土地・建物調査に組み込んで実施しており、回答者の回答時間の短縮、回収率の向上に向けて取り組んだ。</t>
    <rPh sb="27" eb="28">
      <t>ク</t>
    </rPh>
    <rPh sb="29" eb="30">
      <t>コ</t>
    </rPh>
    <rPh sb="39" eb="42">
      <t>カイトウシャ</t>
    </rPh>
    <rPh sb="43" eb="45">
      <t>カイトウ</t>
    </rPh>
    <rPh sb="45" eb="47">
      <t>ジカン</t>
    </rPh>
    <rPh sb="48" eb="50">
      <t>タンシュク</t>
    </rPh>
    <rPh sb="51" eb="54">
      <t>カイシュウリツ</t>
    </rPh>
    <rPh sb="55" eb="57">
      <t>コウジョウ</t>
    </rPh>
    <rPh sb="58" eb="59">
      <t>ム</t>
    </rPh>
    <rPh sb="61" eb="62">
      <t>ト</t>
    </rPh>
    <rPh sb="63" eb="64">
      <t>ク</t>
    </rPh>
    <phoneticPr fontId="5"/>
  </si>
  <si>
    <t>一部の調査については、５年周期の法人土地・建物調査に組み込んで実施し、回答者の回答時間の短縮、回収率の向上に向けて取り組んだ。</t>
    <rPh sb="0" eb="2">
      <t>イチブ</t>
    </rPh>
    <rPh sb="3" eb="5">
      <t>チョウサ</t>
    </rPh>
    <rPh sb="44" eb="46">
      <t>タンシュク</t>
    </rPh>
    <phoneticPr fontId="5"/>
  </si>
  <si>
    <t>平成31年度より総務省より承認を受け、２つの統計調査を１つに統合して実施することとしており、効率的に調査を実施予定である。</t>
    <rPh sb="0" eb="2">
      <t>ヘイセイ</t>
    </rPh>
    <rPh sb="4" eb="6">
      <t>ネンド</t>
    </rPh>
    <rPh sb="22" eb="24">
      <t>トウケイ</t>
    </rPh>
    <rPh sb="24" eb="26">
      <t>チョウサ</t>
    </rPh>
    <rPh sb="30" eb="32">
      <t>トウゴウ</t>
    </rPh>
    <rPh sb="34" eb="36">
      <t>ジッシ</t>
    </rPh>
    <rPh sb="53" eb="55">
      <t>ジッシ</t>
    </rPh>
    <rPh sb="55" eb="57">
      <t>ヨテイ</t>
    </rPh>
    <phoneticPr fontId="5"/>
  </si>
  <si>
    <t>土地動態調査については、５年周期の法人土地・建物調査により実施しており、企画競争により事業者を特定しており、競争性が確保されている。
また、土地保有移動調査については、一般競争により事業者を選定しており、競争性が確保されている。</t>
    <rPh sb="14" eb="16">
      <t>シュウキ</t>
    </rPh>
    <phoneticPr fontId="5"/>
  </si>
  <si>
    <t>平成30年度土地保有移動調査業務</t>
    <rPh sb="5" eb="6">
      <t>ド</t>
    </rPh>
    <phoneticPr fontId="5"/>
  </si>
  <si>
    <t>平成30年度土地保有移動調査業務</t>
    <rPh sb="0" eb="2">
      <t>ヘイセイ</t>
    </rPh>
    <rPh sb="4" eb="5">
      <t>ネン</t>
    </rPh>
    <rPh sb="5" eb="6">
      <t>ド</t>
    </rPh>
    <rPh sb="6" eb="8">
      <t>トチ</t>
    </rPh>
    <rPh sb="8" eb="10">
      <t>ホユウ</t>
    </rPh>
    <rPh sb="10" eb="12">
      <t>イドウ</t>
    </rPh>
    <rPh sb="12" eb="14">
      <t>チョウサ</t>
    </rPh>
    <rPh sb="14" eb="16">
      <t>ギョウム</t>
    </rPh>
    <phoneticPr fontId="5"/>
  </si>
  <si>
    <t>２つの統計調査を１つに統合して実施することに加え、調査に当たっては、所有者移転登記情報を積極的に活用すべき。</t>
    <rPh sb="3" eb="5">
      <t>トウケイ</t>
    </rPh>
    <rPh sb="5" eb="7">
      <t>チョウサ</t>
    </rPh>
    <rPh sb="11" eb="13">
      <t>トウゴウ</t>
    </rPh>
    <rPh sb="15" eb="17">
      <t>ジッシ</t>
    </rPh>
    <rPh sb="22" eb="23">
      <t>クワ</t>
    </rPh>
    <rPh sb="25" eb="27">
      <t>チョウサ</t>
    </rPh>
    <rPh sb="28" eb="29">
      <t>ア</t>
    </rPh>
    <rPh sb="34" eb="37">
      <t>ショユウシャ</t>
    </rPh>
    <rPh sb="37" eb="39">
      <t>イテン</t>
    </rPh>
    <rPh sb="39" eb="41">
      <t>トウキ</t>
    </rPh>
    <rPh sb="41" eb="43">
      <t>ジョウホウ</t>
    </rPh>
    <rPh sb="44" eb="47">
      <t>セッキョクテキ</t>
    </rPh>
    <rPh sb="48" eb="50">
      <t>カツヨウ</t>
    </rPh>
    <phoneticPr fontId="5"/>
  </si>
  <si>
    <t>執行等改善</t>
  </si>
  <si>
    <t>法人が所有する土地及び建物のストックを網羅的に把握する唯一の統計調査である。平成30年度の土地基本調査のホームページへのアクセス数は140万件を超え、昨年度より約2倍に増加しており、情報ニーズがある。
また、ホームページでの閲覧の他に、調査結果をまとめた冊子についても配布要望がある。</t>
    <rPh sb="112" eb="114">
      <t>エツラン</t>
    </rPh>
    <rPh sb="115" eb="116">
      <t>ホカ</t>
    </rPh>
    <rPh sb="118" eb="120">
      <t>チョウサ</t>
    </rPh>
    <rPh sb="120" eb="122">
      <t>ケッカ</t>
    </rPh>
    <rPh sb="127" eb="129">
      <t>サッシ</t>
    </rPh>
    <rPh sb="134" eb="136">
      <t>ハイフ</t>
    </rPh>
    <rPh sb="136" eb="138">
      <t>ヨウボウ</t>
    </rPh>
    <phoneticPr fontId="5"/>
  </si>
  <si>
    <t>５年周期の基幹統計である土地基本調査は、調査実施年度の翌年度に速報、翌々年度に確報を公表し、また、土地関連統計は調査実施年度の翌年度に公表している。平成30年度は調査実査の年でありホームページアクセス件数は140万件を超え、昨年度より約2倍に増加しており、成果目標に見合ったものとなっている。
（平成31年度に速報、平成32年度に確報を公表予定、前回調査時も速報・確報の公表時には利用者の関心が高い）</t>
    <rPh sb="74" eb="76">
      <t>ヘイセイ</t>
    </rPh>
    <rPh sb="78" eb="80">
      <t>ネンド</t>
    </rPh>
    <rPh sb="81" eb="83">
      <t>チョウサ</t>
    </rPh>
    <rPh sb="83" eb="85">
      <t>ジッサ</t>
    </rPh>
    <rPh sb="86" eb="87">
      <t>トシ</t>
    </rPh>
    <rPh sb="168" eb="170">
      <t>コウヒョウ</t>
    </rPh>
    <rPh sb="170" eb="172">
      <t>ヨテイ</t>
    </rPh>
    <rPh sb="173" eb="175">
      <t>ゼンカイ</t>
    </rPh>
    <rPh sb="175" eb="178">
      <t>チョウサジ</t>
    </rPh>
    <phoneticPr fontId="5"/>
  </si>
  <si>
    <t>課長　安岡　義敏</t>
    <rPh sb="0" eb="2">
      <t>カチョウ</t>
    </rPh>
    <rPh sb="6" eb="7">
      <t>ヨシ</t>
    </rPh>
    <rPh sb="7" eb="8">
      <t>トシ</t>
    </rPh>
    <phoneticPr fontId="5"/>
  </si>
  <si>
    <t>今年度より所有権移転登記情報を活用し、２つの統計調査を１つに統合・拡充して実施している。</t>
    <rPh sb="0" eb="3">
      <t>コンネンド</t>
    </rPh>
    <rPh sb="5" eb="8">
      <t>ショユウケン</t>
    </rPh>
    <rPh sb="15" eb="17">
      <t>カツヨウ</t>
    </rPh>
    <rPh sb="33" eb="35">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</si>
</sst>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27211</xdr:colOff>
      <xdr:row>756</xdr:row>
      <xdr:rowOff>27218</xdr:rowOff>
    </xdr:from>
    <xdr:to>
      <xdr:col>39</xdr:col>
      <xdr:colOff>13604</xdr:colOff>
      <xdr:row>757</xdr:row>
      <xdr:rowOff>190503</xdr:rowOff>
    </xdr:to>
    <xdr:sp macro="" textlink="">
      <xdr:nvSpPr>
        <xdr:cNvPr id="4" name="テキスト ボックス 3"/>
        <xdr:cNvSpPr txBox="1"/>
      </xdr:nvSpPr>
      <xdr:spPr>
        <a:xfrm>
          <a:off x="5027836" y="47071193"/>
          <a:ext cx="278674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C.</a:t>
          </a:r>
          <a:r>
            <a:rPr kumimoji="1" lang="ja-JP" altLang="en-US" sz="1100">
              <a:latin typeface="ＭＳ 明朝" panose="02020609040205080304" pitchFamily="17" charset="-128"/>
              <a:ea typeface="ＭＳ 明朝" panose="02020609040205080304" pitchFamily="17" charset="-128"/>
            </a:rPr>
            <a:t>（株）ユニックス</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5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136067</xdr:colOff>
      <xdr:row>755</xdr:row>
      <xdr:rowOff>163287</xdr:rowOff>
    </xdr:from>
    <xdr:to>
      <xdr:col>37</xdr:col>
      <xdr:colOff>11206</xdr:colOff>
      <xdr:row>755</xdr:row>
      <xdr:rowOff>324970</xdr:rowOff>
    </xdr:to>
    <xdr:sp macro="" textlink="">
      <xdr:nvSpPr>
        <xdr:cNvPr id="5" name="大かっこ 4"/>
        <xdr:cNvSpPr/>
      </xdr:nvSpPr>
      <xdr:spPr>
        <a:xfrm>
          <a:off x="5178714" y="48483052"/>
          <a:ext cx="2295610" cy="161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一般競争入札（最低価格）</a:t>
          </a:r>
        </a:p>
      </xdr:txBody>
    </xdr:sp>
    <xdr:clientData/>
  </xdr:twoCellAnchor>
  <xdr:twoCellAnchor>
    <xdr:from>
      <xdr:col>25</xdr:col>
      <xdr:colOff>54428</xdr:colOff>
      <xdr:row>757</xdr:row>
      <xdr:rowOff>231326</xdr:rowOff>
    </xdr:from>
    <xdr:to>
      <xdr:col>38</xdr:col>
      <xdr:colOff>176896</xdr:colOff>
      <xdr:row>758</xdr:row>
      <xdr:rowOff>163289</xdr:rowOff>
    </xdr:to>
    <xdr:sp macro="" textlink="">
      <xdr:nvSpPr>
        <xdr:cNvPr id="6" name="大かっこ 5"/>
        <xdr:cNvSpPr/>
      </xdr:nvSpPr>
      <xdr:spPr>
        <a:xfrm>
          <a:off x="5055053" y="47942051"/>
          <a:ext cx="2722793" cy="5987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平成３０年度土地保有移動調査業務</a:t>
          </a:r>
        </a:p>
      </xdr:txBody>
    </xdr:sp>
    <xdr:clientData/>
  </xdr:twoCellAnchor>
  <xdr:twoCellAnchor>
    <xdr:from>
      <xdr:col>25</xdr:col>
      <xdr:colOff>13607</xdr:colOff>
      <xdr:row>759</xdr:row>
      <xdr:rowOff>4</xdr:rowOff>
    </xdr:from>
    <xdr:to>
      <xdr:col>39</xdr:col>
      <xdr:colOff>0</xdr:colOff>
      <xdr:row>761</xdr:row>
      <xdr:rowOff>231324</xdr:rowOff>
    </xdr:to>
    <xdr:sp macro="" textlink="">
      <xdr:nvSpPr>
        <xdr:cNvPr id="7" name="テキスト ボックス 6"/>
        <xdr:cNvSpPr txBox="1"/>
      </xdr:nvSpPr>
      <xdr:spPr>
        <a:xfrm>
          <a:off x="5014232" y="49044229"/>
          <a:ext cx="2786743" cy="8313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D.</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日本郵便（株）</a:t>
          </a:r>
          <a:endParaRPr lang="ja-JP" altLang="ja-JP">
            <a:effectLst/>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4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122463</xdr:colOff>
      <xdr:row>758</xdr:row>
      <xdr:rowOff>340181</xdr:rowOff>
    </xdr:from>
    <xdr:to>
      <xdr:col>34</xdr:col>
      <xdr:colOff>136071</xdr:colOff>
      <xdr:row>758</xdr:row>
      <xdr:rowOff>612325</xdr:rowOff>
    </xdr:to>
    <xdr:sp macro="" textlink="">
      <xdr:nvSpPr>
        <xdr:cNvPr id="8" name="大かっこ 7"/>
        <xdr:cNvSpPr/>
      </xdr:nvSpPr>
      <xdr:spPr>
        <a:xfrm>
          <a:off x="5123088" y="48717656"/>
          <a:ext cx="1813833"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lientData/>
  </xdr:twoCellAnchor>
  <xdr:twoCellAnchor>
    <xdr:from>
      <xdr:col>25</xdr:col>
      <xdr:colOff>40824</xdr:colOff>
      <xdr:row>761</xdr:row>
      <xdr:rowOff>258540</xdr:rowOff>
    </xdr:from>
    <xdr:to>
      <xdr:col>38</xdr:col>
      <xdr:colOff>163292</xdr:colOff>
      <xdr:row>762</xdr:row>
      <xdr:rowOff>149682</xdr:rowOff>
    </xdr:to>
    <xdr:sp macro="" textlink="">
      <xdr:nvSpPr>
        <xdr:cNvPr id="9" name="大かっこ 8"/>
        <xdr:cNvSpPr/>
      </xdr:nvSpPr>
      <xdr:spPr>
        <a:xfrm>
          <a:off x="5041449" y="49902840"/>
          <a:ext cx="2722793" cy="3388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調査票の料金受取人払</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95248</xdr:colOff>
      <xdr:row>741</xdr:row>
      <xdr:rowOff>204088</xdr:rowOff>
    </xdr:from>
    <xdr:to>
      <xdr:col>39</xdr:col>
      <xdr:colOff>27373</xdr:colOff>
      <xdr:row>755</xdr:row>
      <xdr:rowOff>108838</xdr:rowOff>
    </xdr:to>
    <xdr:grpSp>
      <xdr:nvGrpSpPr>
        <xdr:cNvPr id="11" name="グループ化 10"/>
        <xdr:cNvGrpSpPr/>
      </xdr:nvGrpSpPr>
      <xdr:grpSpPr>
        <a:xfrm>
          <a:off x="2589066" y="43326361"/>
          <a:ext cx="5543216" cy="4753841"/>
          <a:chOff x="2544534" y="236614606"/>
          <a:chExt cx="5442856" cy="4857750"/>
        </a:xfrm>
      </xdr:grpSpPr>
      <xdr:grpSp>
        <xdr:nvGrpSpPr>
          <xdr:cNvPr id="19" name="グループ化 18"/>
          <xdr:cNvGrpSpPr/>
        </xdr:nvGrpSpPr>
        <xdr:grpSpPr>
          <a:xfrm>
            <a:off x="2544534" y="236614606"/>
            <a:ext cx="5442856" cy="4299862"/>
            <a:chOff x="3959680" y="237526286"/>
            <a:chExt cx="5442856" cy="4299862"/>
          </a:xfrm>
        </xdr:grpSpPr>
        <xdr:sp macro="" textlink="">
          <xdr:nvSpPr>
            <xdr:cNvPr id="21" name="テキスト ボックス 20"/>
            <xdr:cNvSpPr txBox="1"/>
          </xdr:nvSpPr>
          <xdr:spPr>
            <a:xfrm>
              <a:off x="4136571" y="237526286"/>
              <a:ext cx="1959429"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国土交通省</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　百万円</a:t>
              </a:r>
            </a:p>
          </xdr:txBody>
        </xdr:sp>
        <xdr:sp macro="" textlink="">
          <xdr:nvSpPr>
            <xdr:cNvPr id="22" name="大かっこ 21"/>
            <xdr:cNvSpPr/>
          </xdr:nvSpPr>
          <xdr:spPr>
            <a:xfrm>
              <a:off x="3959680" y="238410751"/>
              <a:ext cx="2477930" cy="768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土地の所有・利用に関する基礎的な情報の把握・分析・提供</a:t>
              </a:r>
            </a:p>
          </xdr:txBody>
        </xdr:sp>
        <xdr:sp macro="" textlink="">
          <xdr:nvSpPr>
            <xdr:cNvPr id="23" name="テキスト ボックス 22"/>
            <xdr:cNvSpPr txBox="1"/>
          </xdr:nvSpPr>
          <xdr:spPr>
            <a:xfrm>
              <a:off x="6558643" y="239235477"/>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A.</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（株）三菱総合研究所</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en-US" altLang="ja-JP" sz="1100">
                  <a:latin typeface="ＭＳ 明朝" panose="02020609040205080304" pitchFamily="17" charset="-128"/>
                  <a:ea typeface="ＭＳ 明朝" panose="02020609040205080304" pitchFamily="17" charset="-128"/>
                </a:rPr>
                <a:t>16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24" name="大かっこ 23"/>
            <xdr:cNvSpPr/>
          </xdr:nvSpPr>
          <xdr:spPr>
            <a:xfrm>
              <a:off x="6585854" y="240081170"/>
              <a:ext cx="2618871" cy="6050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p>
          </xdr:txBody>
        </xdr:sp>
        <xdr:sp macro="" textlink="">
          <xdr:nvSpPr>
            <xdr:cNvPr id="25" name="テキスト ボックス 24"/>
            <xdr:cNvSpPr txBox="1"/>
          </xdr:nvSpPr>
          <xdr:spPr>
            <a:xfrm>
              <a:off x="6531429" y="240996113"/>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（公財）統計情報研究開発センター</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5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26" name="大かっこ 25"/>
            <xdr:cNvSpPr/>
          </xdr:nvSpPr>
          <xdr:spPr>
            <a:xfrm>
              <a:off x="6640285" y="238936117"/>
              <a:ext cx="2360309" cy="2888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随意契約（企画競争）</a:t>
              </a:r>
              <a:endParaRPr lang="ja-JP" altLang="ja-JP">
                <a:effectLst/>
                <a:latin typeface="ＭＳ 明朝" panose="02020609040205080304" pitchFamily="17" charset="-128"/>
                <a:ea typeface="ＭＳ 明朝" panose="02020609040205080304" pitchFamily="17" charset="-128"/>
              </a:endParaRPr>
            </a:p>
          </xdr:txBody>
        </xdr:sp>
        <xdr:sp macro="" textlink="">
          <xdr:nvSpPr>
            <xdr:cNvPr id="27" name="大かっこ 26"/>
            <xdr:cNvSpPr/>
          </xdr:nvSpPr>
          <xdr:spPr>
            <a:xfrm>
              <a:off x="6640285" y="240696755"/>
              <a:ext cx="2462375" cy="2634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随意契約（企画競争</a:t>
              </a:r>
              <a:r>
                <a:rPr kumimoji="1" lang="ja-JP" altLang="en-US" sz="1100">
                  <a:latin typeface="ＭＳ 明朝" panose="02020609040205080304" pitchFamily="17" charset="-128"/>
                  <a:ea typeface="ＭＳ 明朝" panose="02020609040205080304" pitchFamily="17" charset="-128"/>
                </a:rPr>
                <a:t>）</a:t>
              </a:r>
            </a:p>
          </xdr:txBody>
        </xdr:sp>
        <xdr:cxnSp macro="">
          <xdr:nvCxnSpPr>
            <xdr:cNvPr id="31" name="直線コネクタ 30"/>
            <xdr:cNvCxnSpPr>
              <a:stCxn id="23" idx="1"/>
            </xdr:cNvCxnSpPr>
          </xdr:nvCxnSpPr>
          <xdr:spPr>
            <a:xfrm flipH="1">
              <a:off x="5116286" y="239650495"/>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5102679" y="241404327"/>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 name="大かっこ 19"/>
          <xdr:cNvSpPr/>
        </xdr:nvSpPr>
        <xdr:spPr>
          <a:xfrm>
            <a:off x="5143500" y="240914469"/>
            <a:ext cx="2721429" cy="557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土地動態調査及び土地保有移動調査の復元倍率の検討業務</a:t>
            </a:r>
          </a:p>
        </xdr:txBody>
      </xdr:sp>
    </xdr:grpSp>
    <xdr:clientData/>
  </xdr:twoCellAnchor>
  <xdr:twoCellAnchor>
    <xdr:from>
      <xdr:col>18</xdr:col>
      <xdr:colOff>13608</xdr:colOff>
      <xdr:row>756</xdr:row>
      <xdr:rowOff>435428</xdr:rowOff>
    </xdr:from>
    <xdr:to>
      <xdr:col>25</xdr:col>
      <xdr:colOff>27215</xdr:colOff>
      <xdr:row>756</xdr:row>
      <xdr:rowOff>442230</xdr:rowOff>
    </xdr:to>
    <xdr:cxnSp macro="">
      <xdr:nvCxnSpPr>
        <xdr:cNvPr id="33" name="直線コネクタ 32"/>
        <xdr:cNvCxnSpPr/>
      </xdr:nvCxnSpPr>
      <xdr:spPr>
        <a:xfrm flipH="1">
          <a:off x="3614058" y="47479403"/>
          <a:ext cx="1413782"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190502</xdr:colOff>
      <xdr:row>760</xdr:row>
      <xdr:rowOff>81638</xdr:rowOff>
    </xdr:from>
    <xdr:to>
      <xdr:col>25</xdr:col>
      <xdr:colOff>1</xdr:colOff>
      <xdr:row>760</xdr:row>
      <xdr:rowOff>88440</xdr:rowOff>
    </xdr:to>
    <xdr:cxnSp macro="">
      <xdr:nvCxnSpPr>
        <xdr:cNvPr id="34" name="直線コネクタ 33"/>
        <xdr:cNvCxnSpPr/>
      </xdr:nvCxnSpPr>
      <xdr:spPr>
        <a:xfrm flipH="1">
          <a:off x="3590927" y="49497338"/>
          <a:ext cx="1409699"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746</xdr:row>
      <xdr:rowOff>13607</xdr:rowOff>
    </xdr:from>
    <xdr:to>
      <xdr:col>18</xdr:col>
      <xdr:colOff>13606</xdr:colOff>
      <xdr:row>760</xdr:row>
      <xdr:rowOff>108857</xdr:rowOff>
    </xdr:to>
    <xdr:cxnSp macro="">
      <xdr:nvCxnSpPr>
        <xdr:cNvPr id="38" name="直線コネクタ 37"/>
        <xdr:cNvCxnSpPr/>
      </xdr:nvCxnSpPr>
      <xdr:spPr>
        <a:xfrm flipH="1">
          <a:off x="3673929" y="45134893"/>
          <a:ext cx="13606" cy="6000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I36" sqref="BI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329</v>
      </c>
      <c r="AT2" s="221"/>
      <c r="AU2" s="221"/>
      <c r="AV2" s="52" t="str">
        <f>IF(AW2="", "", "-")</f>
        <v/>
      </c>
      <c r="AW2" s="398"/>
      <c r="AX2" s="398"/>
    </row>
    <row r="3" spans="1:50" ht="21" customHeight="1" thickBot="1" x14ac:dyDescent="0.2">
      <c r="A3" s="525" t="s">
        <v>538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602</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145</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566</v>
      </c>
      <c r="AF5" s="721"/>
      <c r="AG5" s="721"/>
      <c r="AH5" s="721"/>
      <c r="AI5" s="721"/>
      <c r="AJ5" s="721"/>
      <c r="AK5" s="721"/>
      <c r="AL5" s="721"/>
      <c r="AM5" s="721"/>
      <c r="AN5" s="721"/>
      <c r="AO5" s="721"/>
      <c r="AP5" s="722"/>
      <c r="AQ5" s="723" t="s">
        <v>637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6" t="s">
        <v>510</v>
      </c>
      <c r="Z7" s="297"/>
      <c r="AA7" s="297"/>
      <c r="AB7" s="297"/>
      <c r="AC7" s="297"/>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4" t="str">
        <f>入力規則等!A28</f>
        <v>統計改革</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4" t="s">
        <v>570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9.5" customHeight="1" x14ac:dyDescent="0.15">
      <c r="A10" s="743" t="s">
        <v>30</v>
      </c>
      <c r="B10" s="744"/>
      <c r="C10" s="744"/>
      <c r="D10" s="744"/>
      <c r="E10" s="744"/>
      <c r="F10" s="744"/>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33</v>
      </c>
      <c r="Q13" s="110"/>
      <c r="R13" s="110"/>
      <c r="S13" s="110"/>
      <c r="T13" s="110"/>
      <c r="U13" s="110"/>
      <c r="V13" s="111"/>
      <c r="W13" s="109">
        <v>33</v>
      </c>
      <c r="X13" s="110"/>
      <c r="Y13" s="110"/>
      <c r="Z13" s="110"/>
      <c r="AA13" s="110"/>
      <c r="AB13" s="110"/>
      <c r="AC13" s="111"/>
      <c r="AD13" s="109">
        <v>31</v>
      </c>
      <c r="AE13" s="110"/>
      <c r="AF13" s="110"/>
      <c r="AG13" s="110"/>
      <c r="AH13" s="110"/>
      <c r="AI13" s="110"/>
      <c r="AJ13" s="111"/>
      <c r="AK13" s="109">
        <v>31</v>
      </c>
      <c r="AL13" s="110"/>
      <c r="AM13" s="110"/>
      <c r="AN13" s="110"/>
      <c r="AO13" s="110"/>
      <c r="AP13" s="110"/>
      <c r="AQ13" s="111"/>
      <c r="AR13" s="106">
        <v>31</v>
      </c>
      <c r="AS13" s="107"/>
      <c r="AT13" s="107"/>
      <c r="AU13" s="107"/>
      <c r="AV13" s="107"/>
      <c r="AW13" s="107"/>
      <c r="AX13" s="395"/>
    </row>
    <row r="14" spans="1:50" ht="21" customHeight="1" x14ac:dyDescent="0.15">
      <c r="A14" s="143"/>
      <c r="B14" s="144"/>
      <c r="C14" s="144"/>
      <c r="D14" s="144"/>
      <c r="E14" s="144"/>
      <c r="F14" s="145"/>
      <c r="G14" s="748"/>
      <c r="H14" s="749"/>
      <c r="I14" s="577" t="s">
        <v>8</v>
      </c>
      <c r="J14" s="633"/>
      <c r="K14" s="633"/>
      <c r="L14" s="633"/>
      <c r="M14" s="633"/>
      <c r="N14" s="633"/>
      <c r="O14" s="634"/>
      <c r="P14" s="109" t="s">
        <v>572</v>
      </c>
      <c r="Q14" s="110"/>
      <c r="R14" s="110"/>
      <c r="S14" s="110"/>
      <c r="T14" s="110"/>
      <c r="U14" s="110"/>
      <c r="V14" s="111"/>
      <c r="W14" s="109" t="s">
        <v>572</v>
      </c>
      <c r="X14" s="110"/>
      <c r="Y14" s="110"/>
      <c r="Z14" s="110"/>
      <c r="AA14" s="110"/>
      <c r="AB14" s="110"/>
      <c r="AC14" s="111"/>
      <c r="AD14" s="109" t="s">
        <v>573</v>
      </c>
      <c r="AE14" s="110"/>
      <c r="AF14" s="110"/>
      <c r="AG14" s="110"/>
      <c r="AH14" s="110"/>
      <c r="AI14" s="110"/>
      <c r="AJ14" s="111"/>
      <c r="AK14" s="109" t="s">
        <v>607</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7" t="s">
        <v>51</v>
      </c>
      <c r="J15" s="578"/>
      <c r="K15" s="578"/>
      <c r="L15" s="578"/>
      <c r="M15" s="578"/>
      <c r="N15" s="578"/>
      <c r="O15" s="579"/>
      <c r="P15" s="109" t="s">
        <v>572</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t="s">
        <v>607</v>
      </c>
      <c r="AL15" s="110"/>
      <c r="AM15" s="110"/>
      <c r="AN15" s="110"/>
      <c r="AO15" s="110"/>
      <c r="AP15" s="110"/>
      <c r="AQ15" s="111"/>
      <c r="AR15" s="109"/>
      <c r="AS15" s="110"/>
      <c r="AT15" s="110"/>
      <c r="AU15" s="110"/>
      <c r="AV15" s="110"/>
      <c r="AW15" s="110"/>
      <c r="AX15" s="632"/>
    </row>
    <row r="16" spans="1:50" ht="21" customHeight="1" x14ac:dyDescent="0.15">
      <c r="A16" s="143"/>
      <c r="B16" s="144"/>
      <c r="C16" s="144"/>
      <c r="D16" s="144"/>
      <c r="E16" s="144"/>
      <c r="F16" s="145"/>
      <c r="G16" s="748"/>
      <c r="H16" s="749"/>
      <c r="I16" s="577" t="s">
        <v>52</v>
      </c>
      <c r="J16" s="578"/>
      <c r="K16" s="578"/>
      <c r="L16" s="578"/>
      <c r="M16" s="578"/>
      <c r="N16" s="578"/>
      <c r="O16" s="579"/>
      <c r="P16" s="109" t="s">
        <v>572</v>
      </c>
      <c r="Q16" s="110"/>
      <c r="R16" s="110"/>
      <c r="S16" s="110"/>
      <c r="T16" s="110"/>
      <c r="U16" s="110"/>
      <c r="V16" s="111"/>
      <c r="W16" s="109" t="s">
        <v>572</v>
      </c>
      <c r="X16" s="110"/>
      <c r="Y16" s="110"/>
      <c r="Z16" s="110"/>
      <c r="AA16" s="110"/>
      <c r="AB16" s="110"/>
      <c r="AC16" s="111"/>
      <c r="AD16" s="109" t="s">
        <v>573</v>
      </c>
      <c r="AE16" s="110"/>
      <c r="AF16" s="110"/>
      <c r="AG16" s="110"/>
      <c r="AH16" s="110"/>
      <c r="AI16" s="110"/>
      <c r="AJ16" s="111"/>
      <c r="AK16" s="109" t="s">
        <v>607</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7" t="s">
        <v>50</v>
      </c>
      <c r="J17" s="633"/>
      <c r="K17" s="633"/>
      <c r="L17" s="633"/>
      <c r="M17" s="633"/>
      <c r="N17" s="633"/>
      <c r="O17" s="634"/>
      <c r="P17" s="109" t="s">
        <v>572</v>
      </c>
      <c r="Q17" s="110"/>
      <c r="R17" s="110"/>
      <c r="S17" s="110"/>
      <c r="T17" s="110"/>
      <c r="U17" s="110"/>
      <c r="V17" s="111"/>
      <c r="W17" s="109" t="s">
        <v>572</v>
      </c>
      <c r="X17" s="110"/>
      <c r="Y17" s="110"/>
      <c r="Z17" s="110"/>
      <c r="AA17" s="110"/>
      <c r="AB17" s="110"/>
      <c r="AC17" s="111"/>
      <c r="AD17" s="109" t="s">
        <v>573</v>
      </c>
      <c r="AE17" s="110"/>
      <c r="AF17" s="110"/>
      <c r="AG17" s="110"/>
      <c r="AH17" s="110"/>
      <c r="AI17" s="110"/>
      <c r="AJ17" s="111"/>
      <c r="AK17" s="109" t="s">
        <v>607</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33</v>
      </c>
      <c r="Q18" s="116"/>
      <c r="R18" s="116"/>
      <c r="S18" s="116"/>
      <c r="T18" s="116"/>
      <c r="U18" s="116"/>
      <c r="V18" s="117"/>
      <c r="W18" s="115">
        <f>SUM(W13:AC17)</f>
        <v>33</v>
      </c>
      <c r="X18" s="116"/>
      <c r="Y18" s="116"/>
      <c r="Z18" s="116"/>
      <c r="AA18" s="116"/>
      <c r="AB18" s="116"/>
      <c r="AC18" s="117"/>
      <c r="AD18" s="115">
        <f>SUM(AD13:AJ17)</f>
        <v>31</v>
      </c>
      <c r="AE18" s="116"/>
      <c r="AF18" s="116"/>
      <c r="AG18" s="116"/>
      <c r="AH18" s="116"/>
      <c r="AI18" s="116"/>
      <c r="AJ18" s="117"/>
      <c r="AK18" s="115">
        <f>SUM(AK13:AQ17)</f>
        <v>31</v>
      </c>
      <c r="AL18" s="116"/>
      <c r="AM18" s="116"/>
      <c r="AN18" s="116"/>
      <c r="AO18" s="116"/>
      <c r="AP18" s="116"/>
      <c r="AQ18" s="117"/>
      <c r="AR18" s="115">
        <f>SUM(AR13:AX17)</f>
        <v>31</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33</v>
      </c>
      <c r="Q19" s="110"/>
      <c r="R19" s="110"/>
      <c r="S19" s="110"/>
      <c r="T19" s="110"/>
      <c r="U19" s="110"/>
      <c r="V19" s="111"/>
      <c r="W19" s="109">
        <v>33</v>
      </c>
      <c r="X19" s="110"/>
      <c r="Y19" s="110"/>
      <c r="Z19" s="110"/>
      <c r="AA19" s="110"/>
      <c r="AB19" s="110"/>
      <c r="AC19" s="111"/>
      <c r="AD19" s="109">
        <v>30</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0.967741935483871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0" t="s">
        <v>473</v>
      </c>
      <c r="H21" s="931"/>
      <c r="I21" s="931"/>
      <c r="J21" s="931"/>
      <c r="K21" s="931"/>
      <c r="L21" s="931"/>
      <c r="M21" s="931"/>
      <c r="N21" s="931"/>
      <c r="O21" s="931"/>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0.967741935483871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554</v>
      </c>
      <c r="B22" s="200"/>
      <c r="C22" s="200"/>
      <c r="D22" s="200"/>
      <c r="E22" s="200"/>
      <c r="F22" s="201"/>
      <c r="G22" s="184" t="s">
        <v>452</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574</v>
      </c>
      <c r="H23" s="188"/>
      <c r="I23" s="188"/>
      <c r="J23" s="188"/>
      <c r="K23" s="188"/>
      <c r="L23" s="188"/>
      <c r="M23" s="188"/>
      <c r="N23" s="188"/>
      <c r="O23" s="189"/>
      <c r="P23" s="106">
        <v>31</v>
      </c>
      <c r="Q23" s="107"/>
      <c r="R23" s="107"/>
      <c r="S23" s="107"/>
      <c r="T23" s="107"/>
      <c r="U23" s="107"/>
      <c r="V23" s="108"/>
      <c r="W23" s="106">
        <v>31</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456</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109">
        <f>AK13</f>
        <v>31</v>
      </c>
      <c r="Q29" s="110"/>
      <c r="R29" s="110"/>
      <c r="S29" s="110"/>
      <c r="T29" s="110"/>
      <c r="U29" s="110"/>
      <c r="V29" s="111"/>
      <c r="W29" s="228">
        <f>AR13</f>
        <v>31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468</v>
      </c>
      <c r="B30" s="512"/>
      <c r="C30" s="512"/>
      <c r="D30" s="512"/>
      <c r="E30" s="512"/>
      <c r="F30" s="513"/>
      <c r="G30" s="651"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530</v>
      </c>
      <c r="AF30" s="388"/>
      <c r="AG30" s="388"/>
      <c r="AH30" s="389"/>
      <c r="AI30" s="387" t="s">
        <v>527</v>
      </c>
      <c r="AJ30" s="388"/>
      <c r="AK30" s="388"/>
      <c r="AL30" s="389"/>
      <c r="AM30" s="390" t="s">
        <v>522</v>
      </c>
      <c r="AN30" s="390"/>
      <c r="AO30" s="390"/>
      <c r="AP30" s="387"/>
      <c r="AQ30" s="642" t="s">
        <v>354</v>
      </c>
      <c r="AR30" s="643"/>
      <c r="AS30" s="643"/>
      <c r="AT30" s="644"/>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573</v>
      </c>
      <c r="AR31" s="137"/>
      <c r="AS31" s="138" t="s">
        <v>355</v>
      </c>
      <c r="AT31" s="173"/>
      <c r="AU31" s="272">
        <v>32</v>
      </c>
      <c r="AV31" s="272"/>
      <c r="AW31" s="380" t="s">
        <v>300</v>
      </c>
      <c r="AX31" s="381"/>
    </row>
    <row r="32" spans="1:50" ht="28.5" customHeight="1" x14ac:dyDescent="0.15">
      <c r="A32" s="517"/>
      <c r="B32" s="515"/>
      <c r="C32" s="515"/>
      <c r="D32" s="515"/>
      <c r="E32" s="515"/>
      <c r="F32" s="516"/>
      <c r="G32" s="542" t="s">
        <v>575</v>
      </c>
      <c r="H32" s="543"/>
      <c r="I32" s="543"/>
      <c r="J32" s="543"/>
      <c r="K32" s="543"/>
      <c r="L32" s="543"/>
      <c r="M32" s="543"/>
      <c r="N32" s="543"/>
      <c r="O32" s="544"/>
      <c r="P32" s="162" t="s">
        <v>576</v>
      </c>
      <c r="Q32" s="162"/>
      <c r="R32" s="162"/>
      <c r="S32" s="162"/>
      <c r="T32" s="162"/>
      <c r="U32" s="162"/>
      <c r="V32" s="162"/>
      <c r="W32" s="162"/>
      <c r="X32" s="232"/>
      <c r="Y32" s="339" t="s">
        <v>12</v>
      </c>
      <c r="Z32" s="551"/>
      <c r="AA32" s="552"/>
      <c r="AB32" s="553" t="s">
        <v>577</v>
      </c>
      <c r="AC32" s="553"/>
      <c r="AD32" s="553"/>
      <c r="AE32" s="365">
        <v>1256144</v>
      </c>
      <c r="AF32" s="366"/>
      <c r="AG32" s="366"/>
      <c r="AH32" s="366"/>
      <c r="AI32" s="365">
        <v>687333</v>
      </c>
      <c r="AJ32" s="366"/>
      <c r="AK32" s="366"/>
      <c r="AL32" s="366"/>
      <c r="AM32" s="365">
        <v>1425966</v>
      </c>
      <c r="AN32" s="366"/>
      <c r="AO32" s="366"/>
      <c r="AP32" s="366"/>
      <c r="AQ32" s="112" t="s">
        <v>572</v>
      </c>
      <c r="AR32" s="113"/>
      <c r="AS32" s="113"/>
      <c r="AT32" s="114"/>
      <c r="AU32" s="366" t="s">
        <v>572</v>
      </c>
      <c r="AV32" s="366"/>
      <c r="AW32" s="366"/>
      <c r="AX32" s="368"/>
    </row>
    <row r="33" spans="1:50" ht="28.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577</v>
      </c>
      <c r="AC33" s="524"/>
      <c r="AD33" s="524"/>
      <c r="AE33" s="365" t="s">
        <v>572</v>
      </c>
      <c r="AF33" s="366"/>
      <c r="AG33" s="366"/>
      <c r="AH33" s="366"/>
      <c r="AI33" s="365" t="s">
        <v>572</v>
      </c>
      <c r="AJ33" s="366"/>
      <c r="AK33" s="366"/>
      <c r="AL33" s="366"/>
      <c r="AM33" s="365" t="s">
        <v>572</v>
      </c>
      <c r="AN33" s="366"/>
      <c r="AO33" s="366"/>
      <c r="AP33" s="366"/>
      <c r="AQ33" s="112" t="s">
        <v>572</v>
      </c>
      <c r="AR33" s="113"/>
      <c r="AS33" s="113"/>
      <c r="AT33" s="114"/>
      <c r="AU33" s="366">
        <v>2000000</v>
      </c>
      <c r="AV33" s="366"/>
      <c r="AW33" s="366"/>
      <c r="AX33" s="368"/>
    </row>
    <row r="34" spans="1:50" ht="28.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v>63</v>
      </c>
      <c r="AF34" s="366"/>
      <c r="AG34" s="366"/>
      <c r="AH34" s="366"/>
      <c r="AI34" s="365">
        <v>34</v>
      </c>
      <c r="AJ34" s="366"/>
      <c r="AK34" s="366"/>
      <c r="AL34" s="366"/>
      <c r="AM34" s="365">
        <v>71</v>
      </c>
      <c r="AN34" s="366"/>
      <c r="AO34" s="366"/>
      <c r="AP34" s="366"/>
      <c r="AQ34" s="112" t="s">
        <v>572</v>
      </c>
      <c r="AR34" s="113"/>
      <c r="AS34" s="113"/>
      <c r="AT34" s="114"/>
      <c r="AU34" s="366" t="s">
        <v>572</v>
      </c>
      <c r="AV34" s="366"/>
      <c r="AW34" s="366"/>
      <c r="AX34" s="368"/>
    </row>
    <row r="35" spans="1:50" ht="23.25" customHeight="1" x14ac:dyDescent="0.15">
      <c r="A35" s="901" t="s">
        <v>500</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468</v>
      </c>
      <c r="B37" s="646"/>
      <c r="C37" s="646"/>
      <c r="D37" s="646"/>
      <c r="E37" s="646"/>
      <c r="F37" s="647"/>
      <c r="G37" s="567" t="s">
        <v>265</v>
      </c>
      <c r="H37" s="382"/>
      <c r="I37" s="382"/>
      <c r="J37" s="382"/>
      <c r="K37" s="382"/>
      <c r="L37" s="382"/>
      <c r="M37" s="382"/>
      <c r="N37" s="382"/>
      <c r="O37" s="568"/>
      <c r="P37" s="635" t="s">
        <v>59</v>
      </c>
      <c r="Q37" s="382"/>
      <c r="R37" s="382"/>
      <c r="S37" s="382"/>
      <c r="T37" s="382"/>
      <c r="U37" s="382"/>
      <c r="V37" s="382"/>
      <c r="W37" s="382"/>
      <c r="X37" s="568"/>
      <c r="Y37" s="636"/>
      <c r="Z37" s="637"/>
      <c r="AA37" s="638"/>
      <c r="AB37" s="369" t="s">
        <v>11</v>
      </c>
      <c r="AC37" s="370"/>
      <c r="AD37" s="371"/>
      <c r="AE37" s="369" t="s">
        <v>530</v>
      </c>
      <c r="AF37" s="370"/>
      <c r="AG37" s="370"/>
      <c r="AH37" s="371"/>
      <c r="AI37" s="369" t="s">
        <v>527</v>
      </c>
      <c r="AJ37" s="370"/>
      <c r="AK37" s="370"/>
      <c r="AL37" s="371"/>
      <c r="AM37" s="376" t="s">
        <v>522</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39" t="s">
        <v>12</v>
      </c>
      <c r="Z39" s="551"/>
      <c r="AA39" s="552"/>
      <c r="AB39" s="553"/>
      <c r="AC39" s="553"/>
      <c r="AD39" s="55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8"/>
      <c r="B41" s="649"/>
      <c r="C41" s="649"/>
      <c r="D41" s="649"/>
      <c r="E41" s="649"/>
      <c r="F41" s="650"/>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468</v>
      </c>
      <c r="B44" s="646"/>
      <c r="C44" s="646"/>
      <c r="D44" s="646"/>
      <c r="E44" s="646"/>
      <c r="F44" s="647"/>
      <c r="G44" s="567" t="s">
        <v>265</v>
      </c>
      <c r="H44" s="382"/>
      <c r="I44" s="382"/>
      <c r="J44" s="382"/>
      <c r="K44" s="382"/>
      <c r="L44" s="382"/>
      <c r="M44" s="382"/>
      <c r="N44" s="382"/>
      <c r="O44" s="568"/>
      <c r="P44" s="635" t="s">
        <v>59</v>
      </c>
      <c r="Q44" s="382"/>
      <c r="R44" s="382"/>
      <c r="S44" s="382"/>
      <c r="T44" s="382"/>
      <c r="U44" s="382"/>
      <c r="V44" s="382"/>
      <c r="W44" s="382"/>
      <c r="X44" s="568"/>
      <c r="Y44" s="636"/>
      <c r="Z44" s="637"/>
      <c r="AA44" s="638"/>
      <c r="AB44" s="369" t="s">
        <v>11</v>
      </c>
      <c r="AC44" s="370"/>
      <c r="AD44" s="371"/>
      <c r="AE44" s="369" t="s">
        <v>530</v>
      </c>
      <c r="AF44" s="370"/>
      <c r="AG44" s="370"/>
      <c r="AH44" s="371"/>
      <c r="AI44" s="369" t="s">
        <v>527</v>
      </c>
      <c r="AJ44" s="370"/>
      <c r="AK44" s="370"/>
      <c r="AL44" s="371"/>
      <c r="AM44" s="376" t="s">
        <v>522</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39" t="s">
        <v>12</v>
      </c>
      <c r="Z46" s="551"/>
      <c r="AA46" s="552"/>
      <c r="AB46" s="553"/>
      <c r="AC46" s="553"/>
      <c r="AD46" s="55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8"/>
      <c r="B48" s="649"/>
      <c r="C48" s="649"/>
      <c r="D48" s="649"/>
      <c r="E48" s="649"/>
      <c r="F48" s="650"/>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468</v>
      </c>
      <c r="B51" s="515"/>
      <c r="C51" s="515"/>
      <c r="D51" s="515"/>
      <c r="E51" s="515"/>
      <c r="F51" s="516"/>
      <c r="G51" s="567" t="s">
        <v>265</v>
      </c>
      <c r="H51" s="382"/>
      <c r="I51" s="382"/>
      <c r="J51" s="382"/>
      <c r="K51" s="382"/>
      <c r="L51" s="382"/>
      <c r="M51" s="382"/>
      <c r="N51" s="382"/>
      <c r="O51" s="568"/>
      <c r="P51" s="635" t="s">
        <v>59</v>
      </c>
      <c r="Q51" s="382"/>
      <c r="R51" s="382"/>
      <c r="S51" s="382"/>
      <c r="T51" s="382"/>
      <c r="U51" s="382"/>
      <c r="V51" s="382"/>
      <c r="W51" s="382"/>
      <c r="X51" s="568"/>
      <c r="Y51" s="636"/>
      <c r="Z51" s="637"/>
      <c r="AA51" s="638"/>
      <c r="AB51" s="369" t="s">
        <v>11</v>
      </c>
      <c r="AC51" s="370"/>
      <c r="AD51" s="371"/>
      <c r="AE51" s="369" t="s">
        <v>530</v>
      </c>
      <c r="AF51" s="370"/>
      <c r="AG51" s="370"/>
      <c r="AH51" s="371"/>
      <c r="AI51" s="369" t="s">
        <v>527</v>
      </c>
      <c r="AJ51" s="370"/>
      <c r="AK51" s="370"/>
      <c r="AL51" s="371"/>
      <c r="AM51" s="376" t="s">
        <v>523</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39" t="s">
        <v>12</v>
      </c>
      <c r="Z53" s="551"/>
      <c r="AA53" s="552"/>
      <c r="AB53" s="553"/>
      <c r="AC53" s="553"/>
      <c r="AD53" s="55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8"/>
      <c r="B55" s="649"/>
      <c r="C55" s="649"/>
      <c r="D55" s="649"/>
      <c r="E55" s="649"/>
      <c r="F55" s="650"/>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468</v>
      </c>
      <c r="B58" s="515"/>
      <c r="C58" s="515"/>
      <c r="D58" s="515"/>
      <c r="E58" s="515"/>
      <c r="F58" s="516"/>
      <c r="G58" s="567" t="s">
        <v>265</v>
      </c>
      <c r="H58" s="382"/>
      <c r="I58" s="382"/>
      <c r="J58" s="382"/>
      <c r="K58" s="382"/>
      <c r="L58" s="382"/>
      <c r="M58" s="382"/>
      <c r="N58" s="382"/>
      <c r="O58" s="568"/>
      <c r="P58" s="635" t="s">
        <v>59</v>
      </c>
      <c r="Q58" s="382"/>
      <c r="R58" s="382"/>
      <c r="S58" s="382"/>
      <c r="T58" s="382"/>
      <c r="U58" s="382"/>
      <c r="V58" s="382"/>
      <c r="W58" s="382"/>
      <c r="X58" s="568"/>
      <c r="Y58" s="636"/>
      <c r="Z58" s="637"/>
      <c r="AA58" s="638"/>
      <c r="AB58" s="369" t="s">
        <v>11</v>
      </c>
      <c r="AC58" s="370"/>
      <c r="AD58" s="371"/>
      <c r="AE58" s="369" t="s">
        <v>531</v>
      </c>
      <c r="AF58" s="370"/>
      <c r="AG58" s="370"/>
      <c r="AH58" s="371"/>
      <c r="AI58" s="369" t="s">
        <v>527</v>
      </c>
      <c r="AJ58" s="370"/>
      <c r="AK58" s="370"/>
      <c r="AL58" s="371"/>
      <c r="AM58" s="376" t="s">
        <v>522</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39" t="s">
        <v>12</v>
      </c>
      <c r="Z60" s="551"/>
      <c r="AA60" s="552"/>
      <c r="AB60" s="553"/>
      <c r="AC60" s="553"/>
      <c r="AD60" s="55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464</v>
      </c>
      <c r="X65" s="874"/>
      <c r="Y65" s="877"/>
      <c r="Z65" s="877"/>
      <c r="AA65" s="878"/>
      <c r="AB65" s="871" t="s">
        <v>11</v>
      </c>
      <c r="AC65" s="867"/>
      <c r="AD65" s="868"/>
      <c r="AE65" s="369" t="s">
        <v>530</v>
      </c>
      <c r="AF65" s="370"/>
      <c r="AG65" s="370"/>
      <c r="AH65" s="371"/>
      <c r="AI65" s="369" t="s">
        <v>527</v>
      </c>
      <c r="AJ65" s="370"/>
      <c r="AK65" s="370"/>
      <c r="AL65" s="371"/>
      <c r="AM65" s="376" t="s">
        <v>522</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355</v>
      </c>
      <c r="AT66" s="870"/>
      <c r="AU66" s="272"/>
      <c r="AV66" s="272"/>
      <c r="AW66" s="869" t="s">
        <v>467</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490</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491</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474</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490</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491</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469</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530</v>
      </c>
      <c r="AF73" s="370"/>
      <c r="AG73" s="370"/>
      <c r="AH73" s="371"/>
      <c r="AI73" s="369" t="s">
        <v>527</v>
      </c>
      <c r="AJ73" s="370"/>
      <c r="AK73" s="370"/>
      <c r="AL73" s="371"/>
      <c r="AM73" s="376" t="s">
        <v>522</v>
      </c>
      <c r="AN73" s="376"/>
      <c r="AO73" s="376"/>
      <c r="AP73" s="369"/>
      <c r="AQ73" s="177" t="s">
        <v>354</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5" t="s">
        <v>503</v>
      </c>
      <c r="B78" s="916"/>
      <c r="C78" s="916"/>
      <c r="D78" s="916"/>
      <c r="E78" s="913" t="s">
        <v>446</v>
      </c>
      <c r="F78" s="914"/>
      <c r="G78" s="57" t="s">
        <v>357</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463</v>
      </c>
      <c r="AP79" s="150"/>
      <c r="AQ79" s="150"/>
      <c r="AR79" s="81" t="s">
        <v>461</v>
      </c>
      <c r="AS79" s="149"/>
      <c r="AT79" s="150"/>
      <c r="AU79" s="150"/>
      <c r="AV79" s="150"/>
      <c r="AW79" s="150"/>
      <c r="AX79" s="151"/>
    </row>
    <row r="80" spans="1:50" ht="18.75" hidden="1" customHeight="1" x14ac:dyDescent="0.15">
      <c r="A80" s="521" t="s">
        <v>266</v>
      </c>
      <c r="B80" s="850" t="s">
        <v>460</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0" t="s">
        <v>11</v>
      </c>
      <c r="AC85" s="461"/>
      <c r="AD85" s="462"/>
      <c r="AE85" s="369" t="s">
        <v>530</v>
      </c>
      <c r="AF85" s="370"/>
      <c r="AG85" s="370"/>
      <c r="AH85" s="371"/>
      <c r="AI85" s="369" t="s">
        <v>527</v>
      </c>
      <c r="AJ85" s="370"/>
      <c r="AK85" s="370"/>
      <c r="AL85" s="371"/>
      <c r="AM85" s="376" t="s">
        <v>522</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3"/>
      <c r="R87" s="803"/>
      <c r="S87" s="803"/>
      <c r="T87" s="803"/>
      <c r="U87" s="803"/>
      <c r="V87" s="803"/>
      <c r="W87" s="803"/>
      <c r="X87" s="804"/>
      <c r="Y87" s="759" t="s">
        <v>62</v>
      </c>
      <c r="Z87" s="760"/>
      <c r="AA87" s="761"/>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5"/>
      <c r="Q88" s="805"/>
      <c r="R88" s="805"/>
      <c r="S88" s="805"/>
      <c r="T88" s="805"/>
      <c r="U88" s="805"/>
      <c r="V88" s="805"/>
      <c r="W88" s="805"/>
      <c r="X88" s="806"/>
      <c r="Y88" s="733" t="s">
        <v>54</v>
      </c>
      <c r="Z88" s="734"/>
      <c r="AA88" s="735"/>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7"/>
      <c r="Y89" s="733" t="s">
        <v>13</v>
      </c>
      <c r="Z89" s="734"/>
      <c r="AA89" s="735"/>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0" t="s">
        <v>11</v>
      </c>
      <c r="AC90" s="461"/>
      <c r="AD90" s="462"/>
      <c r="AE90" s="369" t="s">
        <v>530</v>
      </c>
      <c r="AF90" s="370"/>
      <c r="AG90" s="370"/>
      <c r="AH90" s="371"/>
      <c r="AI90" s="369" t="s">
        <v>527</v>
      </c>
      <c r="AJ90" s="370"/>
      <c r="AK90" s="370"/>
      <c r="AL90" s="371"/>
      <c r="AM90" s="376" t="s">
        <v>522</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3"/>
      <c r="R92" s="803"/>
      <c r="S92" s="803"/>
      <c r="T92" s="803"/>
      <c r="U92" s="803"/>
      <c r="V92" s="803"/>
      <c r="W92" s="803"/>
      <c r="X92" s="804"/>
      <c r="Y92" s="759" t="s">
        <v>62</v>
      </c>
      <c r="Z92" s="760"/>
      <c r="AA92" s="761"/>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5"/>
      <c r="Q93" s="805"/>
      <c r="R93" s="805"/>
      <c r="S93" s="805"/>
      <c r="T93" s="805"/>
      <c r="U93" s="805"/>
      <c r="V93" s="805"/>
      <c r="W93" s="805"/>
      <c r="X93" s="806"/>
      <c r="Y93" s="733" t="s">
        <v>54</v>
      </c>
      <c r="Z93" s="734"/>
      <c r="AA93" s="735"/>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7"/>
      <c r="Y94" s="733" t="s">
        <v>13</v>
      </c>
      <c r="Z94" s="734"/>
      <c r="AA94" s="735"/>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0" t="s">
        <v>11</v>
      </c>
      <c r="AC95" s="461"/>
      <c r="AD95" s="462"/>
      <c r="AE95" s="369" t="s">
        <v>530</v>
      </c>
      <c r="AF95" s="370"/>
      <c r="AG95" s="370"/>
      <c r="AH95" s="371"/>
      <c r="AI95" s="369" t="s">
        <v>527</v>
      </c>
      <c r="AJ95" s="370"/>
      <c r="AK95" s="370"/>
      <c r="AL95" s="371"/>
      <c r="AM95" s="376" t="s">
        <v>522</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3"/>
      <c r="R97" s="803"/>
      <c r="S97" s="803"/>
      <c r="T97" s="803"/>
      <c r="U97" s="803"/>
      <c r="V97" s="803"/>
      <c r="W97" s="803"/>
      <c r="X97" s="804"/>
      <c r="Y97" s="759" t="s">
        <v>62</v>
      </c>
      <c r="Z97" s="760"/>
      <c r="AA97" s="761"/>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3"/>
      <c r="B101" s="494"/>
      <c r="C101" s="494"/>
      <c r="D101" s="494"/>
      <c r="E101" s="494"/>
      <c r="F101" s="495"/>
      <c r="G101" s="162" t="s">
        <v>579</v>
      </c>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3" t="s">
        <v>577</v>
      </c>
      <c r="AC101" s="553"/>
      <c r="AD101" s="553"/>
      <c r="AE101" s="365">
        <v>3</v>
      </c>
      <c r="AF101" s="366"/>
      <c r="AG101" s="366"/>
      <c r="AH101" s="367"/>
      <c r="AI101" s="365">
        <v>3</v>
      </c>
      <c r="AJ101" s="366"/>
      <c r="AK101" s="366"/>
      <c r="AL101" s="367"/>
      <c r="AM101" s="365">
        <v>3</v>
      </c>
      <c r="AN101" s="366"/>
      <c r="AO101" s="366"/>
      <c r="AP101" s="367"/>
      <c r="AQ101" s="365" t="s">
        <v>572</v>
      </c>
      <c r="AR101" s="366"/>
      <c r="AS101" s="366"/>
      <c r="AT101" s="367"/>
      <c r="AU101" s="365" t="s">
        <v>572</v>
      </c>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577</v>
      </c>
      <c r="AC102" s="553"/>
      <c r="AD102" s="553"/>
      <c r="AE102" s="359">
        <v>3</v>
      </c>
      <c r="AF102" s="359"/>
      <c r="AG102" s="359"/>
      <c r="AH102" s="359"/>
      <c r="AI102" s="359">
        <v>3</v>
      </c>
      <c r="AJ102" s="359"/>
      <c r="AK102" s="359"/>
      <c r="AL102" s="359"/>
      <c r="AM102" s="359">
        <v>3</v>
      </c>
      <c r="AN102" s="359"/>
      <c r="AO102" s="359"/>
      <c r="AP102" s="359"/>
      <c r="AQ102" s="818">
        <v>3</v>
      </c>
      <c r="AR102" s="819"/>
      <c r="AS102" s="819"/>
      <c r="AT102" s="820"/>
      <c r="AU102" s="818">
        <v>3</v>
      </c>
      <c r="AV102" s="819"/>
      <c r="AW102" s="819"/>
      <c r="AX102" s="820"/>
    </row>
    <row r="103" spans="1:60" ht="31.5" hidden="1" customHeight="1" x14ac:dyDescent="0.15">
      <c r="A103" s="490" t="s">
        <v>470</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4" t="s">
        <v>11</v>
      </c>
      <c r="AC103" s="299"/>
      <c r="AD103" s="300"/>
      <c r="AE103" s="304" t="s">
        <v>530</v>
      </c>
      <c r="AF103" s="299"/>
      <c r="AG103" s="299"/>
      <c r="AH103" s="300"/>
      <c r="AI103" s="304" t="s">
        <v>527</v>
      </c>
      <c r="AJ103" s="299"/>
      <c r="AK103" s="299"/>
      <c r="AL103" s="300"/>
      <c r="AM103" s="304" t="s">
        <v>523</v>
      </c>
      <c r="AN103" s="299"/>
      <c r="AO103" s="299"/>
      <c r="AP103" s="300"/>
      <c r="AQ103" s="361" t="s">
        <v>516</v>
      </c>
      <c r="AR103" s="362"/>
      <c r="AS103" s="362"/>
      <c r="AT103" s="363"/>
      <c r="AU103" s="361" t="s">
        <v>513</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0" t="s">
        <v>470</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4" t="s">
        <v>11</v>
      </c>
      <c r="AC106" s="299"/>
      <c r="AD106" s="300"/>
      <c r="AE106" s="304" t="s">
        <v>530</v>
      </c>
      <c r="AF106" s="299"/>
      <c r="AG106" s="299"/>
      <c r="AH106" s="300"/>
      <c r="AI106" s="304" t="s">
        <v>527</v>
      </c>
      <c r="AJ106" s="299"/>
      <c r="AK106" s="299"/>
      <c r="AL106" s="300"/>
      <c r="AM106" s="304" t="s">
        <v>522</v>
      </c>
      <c r="AN106" s="299"/>
      <c r="AO106" s="299"/>
      <c r="AP106" s="300"/>
      <c r="AQ106" s="361" t="s">
        <v>516</v>
      </c>
      <c r="AR106" s="362"/>
      <c r="AS106" s="362"/>
      <c r="AT106" s="363"/>
      <c r="AU106" s="361" t="s">
        <v>513</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0" t="s">
        <v>470</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4" t="s">
        <v>11</v>
      </c>
      <c r="AC109" s="299"/>
      <c r="AD109" s="300"/>
      <c r="AE109" s="304" t="s">
        <v>530</v>
      </c>
      <c r="AF109" s="299"/>
      <c r="AG109" s="299"/>
      <c r="AH109" s="300"/>
      <c r="AI109" s="304" t="s">
        <v>527</v>
      </c>
      <c r="AJ109" s="299"/>
      <c r="AK109" s="299"/>
      <c r="AL109" s="300"/>
      <c r="AM109" s="304" t="s">
        <v>523</v>
      </c>
      <c r="AN109" s="299"/>
      <c r="AO109" s="299"/>
      <c r="AP109" s="300"/>
      <c r="AQ109" s="361" t="s">
        <v>516</v>
      </c>
      <c r="AR109" s="362"/>
      <c r="AS109" s="362"/>
      <c r="AT109" s="363"/>
      <c r="AU109" s="361" t="s">
        <v>513</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0" t="s">
        <v>470</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4" t="s">
        <v>11</v>
      </c>
      <c r="AC112" s="299"/>
      <c r="AD112" s="300"/>
      <c r="AE112" s="304" t="s">
        <v>530</v>
      </c>
      <c r="AF112" s="299"/>
      <c r="AG112" s="299"/>
      <c r="AH112" s="300"/>
      <c r="AI112" s="304" t="s">
        <v>527</v>
      </c>
      <c r="AJ112" s="299"/>
      <c r="AK112" s="299"/>
      <c r="AL112" s="300"/>
      <c r="AM112" s="304" t="s">
        <v>522</v>
      </c>
      <c r="AN112" s="299"/>
      <c r="AO112" s="299"/>
      <c r="AP112" s="300"/>
      <c r="AQ112" s="361" t="s">
        <v>516</v>
      </c>
      <c r="AR112" s="362"/>
      <c r="AS112" s="362"/>
      <c r="AT112" s="363"/>
      <c r="AU112" s="361" t="s">
        <v>513</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580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581</v>
      </c>
      <c r="AC116" s="302"/>
      <c r="AD116" s="303"/>
      <c r="AE116" s="359">
        <v>344</v>
      </c>
      <c r="AF116" s="359"/>
      <c r="AG116" s="359"/>
      <c r="AH116" s="359"/>
      <c r="AI116" s="359">
        <v>297</v>
      </c>
      <c r="AJ116" s="359"/>
      <c r="AK116" s="359"/>
      <c r="AL116" s="359"/>
      <c r="AM116" s="359">
        <v>400</v>
      </c>
      <c r="AN116" s="359"/>
      <c r="AO116" s="359"/>
      <c r="AP116" s="359"/>
      <c r="AQ116" s="365">
        <v>600</v>
      </c>
      <c r="AR116" s="366"/>
      <c r="AS116" s="366"/>
      <c r="AT116" s="366"/>
      <c r="AU116" s="366"/>
      <c r="AV116" s="366"/>
      <c r="AW116" s="366"/>
      <c r="AX116" s="368"/>
    </row>
    <row r="117" spans="1:50" ht="71.2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582</v>
      </c>
      <c r="AC117" s="343"/>
      <c r="AD117" s="344"/>
      <c r="AE117" s="459" t="s">
        <v>583</v>
      </c>
      <c r="AF117" s="307"/>
      <c r="AG117" s="307"/>
      <c r="AH117" s="307"/>
      <c r="AI117" s="459" t="s">
        <v>584</v>
      </c>
      <c r="AJ117" s="307"/>
      <c r="AK117" s="307"/>
      <c r="AL117" s="307"/>
      <c r="AM117" s="459" t="s">
        <v>623</v>
      </c>
      <c r="AN117" s="307"/>
      <c r="AO117" s="307"/>
      <c r="AP117" s="307"/>
      <c r="AQ117" s="459" t="s">
        <v>626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hidden="1" customHeight="1" x14ac:dyDescent="0.15">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7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560</v>
      </c>
      <c r="B130" s="995"/>
      <c r="C130" s="994" t="s">
        <v>358</v>
      </c>
      <c r="D130" s="995"/>
      <c r="E130" s="309" t="s">
        <v>387</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386</v>
      </c>
      <c r="F131" s="240"/>
      <c r="G131" s="236"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573</v>
      </c>
      <c r="AR133" s="272"/>
      <c r="AS133" s="138" t="s">
        <v>355</v>
      </c>
      <c r="AT133" s="173"/>
      <c r="AU133" s="137" t="s">
        <v>573</v>
      </c>
      <c r="AV133" s="137"/>
      <c r="AW133" s="138" t="s">
        <v>300</v>
      </c>
      <c r="AX133" s="139"/>
    </row>
    <row r="134" spans="1:50" ht="39.75" customHeight="1" x14ac:dyDescent="0.15">
      <c r="A134" s="998"/>
      <c r="B134" s="253"/>
      <c r="C134" s="252"/>
      <c r="D134" s="253"/>
      <c r="E134" s="252"/>
      <c r="F134" s="315"/>
      <c r="G134" s="231" t="s">
        <v>572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572</v>
      </c>
      <c r="AC134" s="222"/>
      <c r="AD134" s="222"/>
      <c r="AE134" s="267" t="s">
        <v>572</v>
      </c>
      <c r="AF134" s="113"/>
      <c r="AG134" s="113"/>
      <c r="AH134" s="113"/>
      <c r="AI134" s="267" t="s">
        <v>572</v>
      </c>
      <c r="AJ134" s="113"/>
      <c r="AK134" s="113"/>
      <c r="AL134" s="113"/>
      <c r="AM134" s="267" t="s">
        <v>572</v>
      </c>
      <c r="AN134" s="113"/>
      <c r="AO134" s="113"/>
      <c r="AP134" s="113"/>
      <c r="AQ134" s="267" t="s">
        <v>572</v>
      </c>
      <c r="AR134" s="113"/>
      <c r="AS134" s="113"/>
      <c r="AT134" s="113"/>
      <c r="AU134" s="267" t="s">
        <v>572</v>
      </c>
      <c r="AV134" s="113"/>
      <c r="AW134" s="113"/>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572</v>
      </c>
      <c r="AC135" s="134"/>
      <c r="AD135" s="134"/>
      <c r="AE135" s="267" t="s">
        <v>572</v>
      </c>
      <c r="AF135" s="113"/>
      <c r="AG135" s="113"/>
      <c r="AH135" s="113"/>
      <c r="AI135" s="267" t="s">
        <v>572</v>
      </c>
      <c r="AJ135" s="113"/>
      <c r="AK135" s="113"/>
      <c r="AL135" s="113"/>
      <c r="AM135" s="267" t="s">
        <v>572</v>
      </c>
      <c r="AN135" s="113"/>
      <c r="AO135" s="113"/>
      <c r="AP135" s="113"/>
      <c r="AQ135" s="267" t="s">
        <v>572</v>
      </c>
      <c r="AR135" s="113"/>
      <c r="AS135" s="113"/>
      <c r="AT135" s="113"/>
      <c r="AU135" s="267" t="s">
        <v>572</v>
      </c>
      <c r="AV135" s="113"/>
      <c r="AW135" s="113"/>
      <c r="AX135" s="223"/>
    </row>
    <row r="136" spans="1:50" ht="18.75" hidden="1" customHeight="1" x14ac:dyDescent="0.15">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8"/>
      <c r="B152" s="253"/>
      <c r="C152" s="252"/>
      <c r="D152" s="253"/>
      <c r="E152" s="252"/>
      <c r="F152" s="315"/>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8"/>
      <c r="B188" s="253"/>
      <c r="C188" s="252"/>
      <c r="D188" s="253"/>
      <c r="E188" s="161" t="s">
        <v>587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8"/>
      <c r="B212" s="253"/>
      <c r="C212" s="252"/>
      <c r="D212" s="253"/>
      <c r="E212" s="252"/>
      <c r="F212" s="315"/>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8"/>
      <c r="B272" s="253"/>
      <c r="C272" s="252"/>
      <c r="D272" s="253"/>
      <c r="E272" s="252"/>
      <c r="F272" s="315"/>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8"/>
      <c r="B332" s="253"/>
      <c r="C332" s="252"/>
      <c r="D332" s="253"/>
      <c r="E332" s="252"/>
      <c r="F332" s="315"/>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8"/>
      <c r="B392" s="253"/>
      <c r="C392" s="252"/>
      <c r="D392" s="253"/>
      <c r="E392" s="252"/>
      <c r="F392" s="315"/>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556</v>
      </c>
      <c r="D430" s="251"/>
      <c r="E430" s="239" t="s">
        <v>540</v>
      </c>
      <c r="F430" s="449"/>
      <c r="G430" s="241" t="s">
        <v>374</v>
      </c>
      <c r="H430" s="159"/>
      <c r="I430" s="159"/>
      <c r="J430" s="242" t="s">
        <v>572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572</v>
      </c>
      <c r="AF432" s="137"/>
      <c r="AG432" s="138" t="s">
        <v>355</v>
      </c>
      <c r="AH432" s="173"/>
      <c r="AI432" s="183"/>
      <c r="AJ432" s="183"/>
      <c r="AK432" s="183"/>
      <c r="AL432" s="178"/>
      <c r="AM432" s="183"/>
      <c r="AN432" s="183"/>
      <c r="AO432" s="183"/>
      <c r="AP432" s="178"/>
      <c r="AQ432" s="218" t="s">
        <v>572</v>
      </c>
      <c r="AR432" s="137"/>
      <c r="AS432" s="138" t="s">
        <v>355</v>
      </c>
      <c r="AT432" s="173"/>
      <c r="AU432" s="137" t="s">
        <v>572</v>
      </c>
      <c r="AV432" s="137"/>
      <c r="AW432" s="138" t="s">
        <v>300</v>
      </c>
      <c r="AX432" s="139"/>
    </row>
    <row r="433" spans="1:50" ht="23.25" customHeight="1" x14ac:dyDescent="0.15">
      <c r="A433" s="998"/>
      <c r="B433" s="253"/>
      <c r="C433" s="252"/>
      <c r="D433" s="253"/>
      <c r="E433" s="167"/>
      <c r="F433" s="168"/>
      <c r="G433" s="231" t="s">
        <v>572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572</v>
      </c>
      <c r="AC433" s="134"/>
      <c r="AD433" s="134"/>
      <c r="AE433" s="112" t="s">
        <v>572</v>
      </c>
      <c r="AF433" s="113"/>
      <c r="AG433" s="113"/>
      <c r="AH433" s="113"/>
      <c r="AI433" s="112" t="s">
        <v>572</v>
      </c>
      <c r="AJ433" s="113"/>
      <c r="AK433" s="113"/>
      <c r="AL433" s="113"/>
      <c r="AM433" s="112" t="s">
        <v>572</v>
      </c>
      <c r="AN433" s="113"/>
      <c r="AO433" s="113"/>
      <c r="AP433" s="114"/>
      <c r="AQ433" s="112" t="s">
        <v>572</v>
      </c>
      <c r="AR433" s="113"/>
      <c r="AS433" s="113"/>
      <c r="AT433" s="114"/>
      <c r="AU433" s="113" t="s">
        <v>572</v>
      </c>
      <c r="AV433" s="113"/>
      <c r="AW433" s="113"/>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572</v>
      </c>
      <c r="AC434" s="222"/>
      <c r="AD434" s="222"/>
      <c r="AE434" s="112" t="s">
        <v>572</v>
      </c>
      <c r="AF434" s="113"/>
      <c r="AG434" s="113"/>
      <c r="AH434" s="114"/>
      <c r="AI434" s="112" t="s">
        <v>572</v>
      </c>
      <c r="AJ434" s="113"/>
      <c r="AK434" s="113"/>
      <c r="AL434" s="113"/>
      <c r="AM434" s="112" t="s">
        <v>572</v>
      </c>
      <c r="AN434" s="113"/>
      <c r="AO434" s="113"/>
      <c r="AP434" s="114"/>
      <c r="AQ434" s="112" t="s">
        <v>572</v>
      </c>
      <c r="AR434" s="113"/>
      <c r="AS434" s="113"/>
      <c r="AT434" s="114"/>
      <c r="AU434" s="113" t="s">
        <v>572</v>
      </c>
      <c r="AV434" s="113"/>
      <c r="AW434" s="113"/>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572</v>
      </c>
      <c r="AF435" s="113"/>
      <c r="AG435" s="113"/>
      <c r="AH435" s="114"/>
      <c r="AI435" s="112" t="s">
        <v>572</v>
      </c>
      <c r="AJ435" s="113"/>
      <c r="AK435" s="113"/>
      <c r="AL435" s="113"/>
      <c r="AM435" s="112" t="s">
        <v>572</v>
      </c>
      <c r="AN435" s="113"/>
      <c r="AO435" s="113"/>
      <c r="AP435" s="114"/>
      <c r="AQ435" s="112" t="s">
        <v>572</v>
      </c>
      <c r="AR435" s="113"/>
      <c r="AS435" s="113"/>
      <c r="AT435" s="114"/>
      <c r="AU435" s="113" t="s">
        <v>572</v>
      </c>
      <c r="AV435" s="113"/>
      <c r="AW435" s="113"/>
      <c r="AX435" s="223"/>
    </row>
    <row r="436" spans="1:50" ht="18.75" hidden="1" customHeight="1" x14ac:dyDescent="0.15">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573</v>
      </c>
      <c r="AF457" s="137"/>
      <c r="AG457" s="138" t="s">
        <v>355</v>
      </c>
      <c r="AH457" s="173"/>
      <c r="AI457" s="183"/>
      <c r="AJ457" s="183"/>
      <c r="AK457" s="183"/>
      <c r="AL457" s="178"/>
      <c r="AM457" s="183"/>
      <c r="AN457" s="183"/>
      <c r="AO457" s="183"/>
      <c r="AP457" s="178"/>
      <c r="AQ457" s="218" t="s">
        <v>573</v>
      </c>
      <c r="AR457" s="137"/>
      <c r="AS457" s="138" t="s">
        <v>355</v>
      </c>
      <c r="AT457" s="173"/>
      <c r="AU457" s="137" t="s">
        <v>573</v>
      </c>
      <c r="AV457" s="137"/>
      <c r="AW457" s="138" t="s">
        <v>300</v>
      </c>
      <c r="AX457" s="139"/>
    </row>
    <row r="458" spans="1:50" ht="23.25" customHeight="1" x14ac:dyDescent="0.15">
      <c r="A458" s="998"/>
      <c r="B458" s="253"/>
      <c r="C458" s="252"/>
      <c r="D458" s="253"/>
      <c r="E458" s="167"/>
      <c r="F458" s="168"/>
      <c r="G458" s="231" t="s">
        <v>572</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572</v>
      </c>
      <c r="AC458" s="134"/>
      <c r="AD458" s="134"/>
      <c r="AE458" s="112" t="s">
        <v>572</v>
      </c>
      <c r="AF458" s="113"/>
      <c r="AG458" s="113"/>
      <c r="AH458" s="113"/>
      <c r="AI458" s="112" t="s">
        <v>572</v>
      </c>
      <c r="AJ458" s="113"/>
      <c r="AK458" s="113"/>
      <c r="AL458" s="113"/>
      <c r="AM458" s="112" t="s">
        <v>572</v>
      </c>
      <c r="AN458" s="113"/>
      <c r="AO458" s="113"/>
      <c r="AP458" s="114"/>
      <c r="AQ458" s="112" t="s">
        <v>572</v>
      </c>
      <c r="AR458" s="113"/>
      <c r="AS458" s="113"/>
      <c r="AT458" s="114"/>
      <c r="AU458" s="113" t="s">
        <v>572</v>
      </c>
      <c r="AV458" s="113"/>
      <c r="AW458" s="113"/>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572</v>
      </c>
      <c r="AC459" s="222"/>
      <c r="AD459" s="222"/>
      <c r="AE459" s="112" t="s">
        <v>572</v>
      </c>
      <c r="AF459" s="113"/>
      <c r="AG459" s="113"/>
      <c r="AH459" s="114"/>
      <c r="AI459" s="112" t="s">
        <v>572</v>
      </c>
      <c r="AJ459" s="113"/>
      <c r="AK459" s="113"/>
      <c r="AL459" s="113"/>
      <c r="AM459" s="112" t="s">
        <v>572</v>
      </c>
      <c r="AN459" s="113"/>
      <c r="AO459" s="113"/>
      <c r="AP459" s="114"/>
      <c r="AQ459" s="112" t="s">
        <v>572</v>
      </c>
      <c r="AR459" s="113"/>
      <c r="AS459" s="113"/>
      <c r="AT459" s="114"/>
      <c r="AU459" s="113" t="s">
        <v>572</v>
      </c>
      <c r="AV459" s="113"/>
      <c r="AW459" s="113"/>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572</v>
      </c>
      <c r="AF460" s="113"/>
      <c r="AG460" s="113"/>
      <c r="AH460" s="114"/>
      <c r="AI460" s="112" t="s">
        <v>572</v>
      </c>
      <c r="AJ460" s="113"/>
      <c r="AK460" s="113"/>
      <c r="AL460" s="113"/>
      <c r="AM460" s="112" t="s">
        <v>572</v>
      </c>
      <c r="AN460" s="113"/>
      <c r="AO460" s="113"/>
      <c r="AP460" s="114"/>
      <c r="AQ460" s="112" t="s">
        <v>572</v>
      </c>
      <c r="AR460" s="113"/>
      <c r="AS460" s="113"/>
      <c r="AT460" s="114"/>
      <c r="AU460" s="113" t="s">
        <v>572</v>
      </c>
      <c r="AV460" s="113"/>
      <c r="AW460" s="113"/>
      <c r="AX460" s="223"/>
    </row>
    <row r="461" spans="1:50" ht="18.75" hidden="1" customHeight="1" x14ac:dyDescent="0.15">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8"/>
      <c r="B481" s="253"/>
      <c r="C481" s="252"/>
      <c r="D481" s="253"/>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573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557</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8"/>
      <c r="B535" s="253"/>
      <c r="C535" s="252"/>
      <c r="D535" s="253"/>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558</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8"/>
      <c r="B589" s="253"/>
      <c r="C589" s="252"/>
      <c r="D589" s="253"/>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557</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8"/>
      <c r="B643" s="253"/>
      <c r="C643" s="252"/>
      <c r="D643" s="253"/>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558</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8"/>
      <c r="B697" s="253"/>
      <c r="C697" s="252"/>
      <c r="D697" s="253"/>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3"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635</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567</v>
      </c>
      <c r="AE703" s="156"/>
      <c r="AF703" s="156"/>
      <c r="AG703" s="668" t="s">
        <v>588</v>
      </c>
      <c r="AH703" s="669"/>
      <c r="AI703" s="669"/>
      <c r="AJ703" s="669"/>
      <c r="AK703" s="669"/>
      <c r="AL703" s="669"/>
      <c r="AM703" s="669"/>
      <c r="AN703" s="669"/>
      <c r="AO703" s="669"/>
      <c r="AP703" s="669"/>
      <c r="AQ703" s="669"/>
      <c r="AR703" s="669"/>
      <c r="AS703" s="669"/>
      <c r="AT703" s="669"/>
      <c r="AU703" s="669"/>
      <c r="AV703" s="669"/>
      <c r="AW703" s="669"/>
      <c r="AX703" s="670"/>
    </row>
    <row r="704" spans="1:50" ht="48.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567</v>
      </c>
      <c r="AE704" s="590"/>
      <c r="AF704" s="590"/>
      <c r="AG704" s="429" t="s">
        <v>589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567</v>
      </c>
      <c r="AE705" s="737"/>
      <c r="AF705" s="737"/>
      <c r="AG705" s="161" t="s">
        <v>630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590</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591</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592</v>
      </c>
      <c r="AE708" s="672"/>
      <c r="AF708" s="672"/>
      <c r="AG708" s="528" t="s">
        <v>572</v>
      </c>
      <c r="AH708" s="529"/>
      <c r="AI708" s="529"/>
      <c r="AJ708" s="529"/>
      <c r="AK708" s="529"/>
      <c r="AL708" s="529"/>
      <c r="AM708" s="529"/>
      <c r="AN708" s="529"/>
      <c r="AO708" s="529"/>
      <c r="AP708" s="529"/>
      <c r="AQ708" s="529"/>
      <c r="AR708" s="529"/>
      <c r="AS708" s="529"/>
      <c r="AT708" s="529"/>
      <c r="AU708" s="529"/>
      <c r="AV708" s="529"/>
      <c r="AW708" s="529"/>
      <c r="AX708" s="530"/>
    </row>
    <row r="709" spans="1:50" ht="8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620</v>
      </c>
      <c r="AE709" s="156"/>
      <c r="AF709" s="156"/>
      <c r="AG709" s="668" t="s">
        <v>621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592</v>
      </c>
      <c r="AE710" s="156"/>
      <c r="AF710" s="156"/>
      <c r="AG710" s="668" t="s">
        <v>572</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567</v>
      </c>
      <c r="AE711" s="156"/>
      <c r="AF711" s="156"/>
      <c r="AG711" s="668" t="s">
        <v>622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592</v>
      </c>
      <c r="AE712" s="590"/>
      <c r="AF712" s="590"/>
      <c r="AG712" s="598" t="s">
        <v>572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592</v>
      </c>
      <c r="AE713" s="156"/>
      <c r="AF713" s="157"/>
      <c r="AG713" s="668" t="s">
        <v>572</v>
      </c>
      <c r="AH713" s="669"/>
      <c r="AI713" s="669"/>
      <c r="AJ713" s="669"/>
      <c r="AK713" s="669"/>
      <c r="AL713" s="669"/>
      <c r="AM713" s="669"/>
      <c r="AN713" s="669"/>
      <c r="AO713" s="669"/>
      <c r="AP713" s="669"/>
      <c r="AQ713" s="669"/>
      <c r="AR713" s="669"/>
      <c r="AS713" s="669"/>
      <c r="AT713" s="669"/>
      <c r="AU713" s="669"/>
      <c r="AV713" s="669"/>
      <c r="AW713" s="669"/>
      <c r="AX713" s="670"/>
    </row>
    <row r="714" spans="1:50" ht="46.5" customHeight="1" x14ac:dyDescent="0.15">
      <c r="A714" s="661"/>
      <c r="B714" s="662"/>
      <c r="C714" s="775" t="s">
        <v>442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567</v>
      </c>
      <c r="AE714" s="596"/>
      <c r="AF714" s="597"/>
      <c r="AG714" s="693" t="s">
        <v>627</v>
      </c>
      <c r="AH714" s="694"/>
      <c r="AI714" s="694"/>
      <c r="AJ714" s="694"/>
      <c r="AK714" s="694"/>
      <c r="AL714" s="694"/>
      <c r="AM714" s="694"/>
      <c r="AN714" s="694"/>
      <c r="AO714" s="694"/>
      <c r="AP714" s="694"/>
      <c r="AQ714" s="694"/>
      <c r="AR714" s="694"/>
      <c r="AS714" s="694"/>
      <c r="AT714" s="694"/>
      <c r="AU714" s="694"/>
      <c r="AV714" s="694"/>
      <c r="AW714" s="694"/>
      <c r="AX714" s="695"/>
    </row>
    <row r="715" spans="1:50" ht="123.75" customHeight="1" x14ac:dyDescent="0.15">
      <c r="A715" s="625" t="s">
        <v>40</v>
      </c>
      <c r="B715" s="658"/>
      <c r="C715" s="663" t="s">
        <v>443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8" t="s">
        <v>636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592</v>
      </c>
      <c r="AE716" s="763"/>
      <c r="AF716" s="763"/>
      <c r="AG716" s="668" t="s">
        <v>572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567</v>
      </c>
      <c r="AE717" s="156"/>
      <c r="AF717" s="156"/>
      <c r="AG717" s="668" t="s">
        <v>593</v>
      </c>
      <c r="AH717" s="669"/>
      <c r="AI717" s="669"/>
      <c r="AJ717" s="669"/>
      <c r="AK717" s="669"/>
      <c r="AL717" s="669"/>
      <c r="AM717" s="669"/>
      <c r="AN717" s="669"/>
      <c r="AO717" s="669"/>
      <c r="AP717" s="669"/>
      <c r="AQ717" s="669"/>
      <c r="AR717" s="669"/>
      <c r="AS717" s="669"/>
      <c r="AT717" s="669"/>
      <c r="AU717" s="669"/>
      <c r="AV717" s="669"/>
      <c r="AW717" s="669"/>
      <c r="AX717" s="670"/>
    </row>
    <row r="718" spans="1:50" ht="44.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567</v>
      </c>
      <c r="AE718" s="156"/>
      <c r="AF718" s="156"/>
      <c r="AG718" s="164" t="s">
        <v>594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592</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39" t="s">
        <v>458</v>
      </c>
      <c r="D720" s="937"/>
      <c r="E720" s="937"/>
      <c r="F720" s="940"/>
      <c r="G720" s="936" t="s">
        <v>459</v>
      </c>
      <c r="H720" s="937"/>
      <c r="I720" s="937"/>
      <c r="J720" s="937"/>
      <c r="K720" s="937"/>
      <c r="L720" s="937"/>
      <c r="M720" s="937"/>
      <c r="N720" s="936" t="s">
        <v>462</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53.25" customHeight="1" x14ac:dyDescent="0.15">
      <c r="A726" s="625" t="s">
        <v>48</v>
      </c>
      <c r="B726" s="626"/>
      <c r="C726" s="444" t="s">
        <v>53</v>
      </c>
      <c r="D726" s="585"/>
      <c r="E726" s="585"/>
      <c r="F726" s="586"/>
      <c r="G726" s="801" t="s">
        <v>628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3.25" customHeight="1" thickBot="1" x14ac:dyDescent="0.2">
      <c r="A727" s="627"/>
      <c r="B727" s="628"/>
      <c r="C727" s="699" t="s">
        <v>57</v>
      </c>
      <c r="D727" s="700"/>
      <c r="E727" s="700"/>
      <c r="F727" s="701"/>
      <c r="G727" s="799" t="s">
        <v>629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1.5" customHeight="1" thickBot="1" x14ac:dyDescent="0.2">
      <c r="A731" s="622" t="s">
        <v>256</v>
      </c>
      <c r="B731" s="623"/>
      <c r="C731" s="623"/>
      <c r="D731" s="623"/>
      <c r="E731" s="624"/>
      <c r="F731" s="684" t="s">
        <v>633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634</v>
      </c>
      <c r="B733" s="754"/>
      <c r="C733" s="754"/>
      <c r="D733" s="754"/>
      <c r="E733" s="755"/>
      <c r="F733" s="770" t="s">
        <v>638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544</v>
      </c>
      <c r="B737" s="125"/>
      <c r="C737" s="125"/>
      <c r="D737" s="126"/>
      <c r="E737" s="123" t="s">
        <v>595</v>
      </c>
      <c r="F737" s="123"/>
      <c r="G737" s="123"/>
      <c r="H737" s="123"/>
      <c r="I737" s="123"/>
      <c r="J737" s="123"/>
      <c r="K737" s="123"/>
      <c r="L737" s="123"/>
      <c r="M737" s="123"/>
      <c r="N737" s="102" t="s">
        <v>537</v>
      </c>
      <c r="O737" s="102"/>
      <c r="P737" s="102"/>
      <c r="Q737" s="102"/>
      <c r="R737" s="123" t="s">
        <v>595</v>
      </c>
      <c r="S737" s="123"/>
      <c r="T737" s="123"/>
      <c r="U737" s="123"/>
      <c r="V737" s="123"/>
      <c r="W737" s="123"/>
      <c r="X737" s="123"/>
      <c r="Y737" s="123"/>
      <c r="Z737" s="123"/>
      <c r="AA737" s="102" t="s">
        <v>536</v>
      </c>
      <c r="AB737" s="102"/>
      <c r="AC737" s="102"/>
      <c r="AD737" s="102"/>
      <c r="AE737" s="123" t="s">
        <v>598</v>
      </c>
      <c r="AF737" s="123"/>
      <c r="AG737" s="123"/>
      <c r="AH737" s="123"/>
      <c r="AI737" s="123"/>
      <c r="AJ737" s="123"/>
      <c r="AK737" s="123"/>
      <c r="AL737" s="123"/>
      <c r="AM737" s="123"/>
      <c r="AN737" s="102" t="s">
        <v>535</v>
      </c>
      <c r="AO737" s="102"/>
      <c r="AP737" s="102"/>
      <c r="AQ737" s="102"/>
      <c r="AR737" s="103" t="s">
        <v>600</v>
      </c>
      <c r="AS737" s="104"/>
      <c r="AT737" s="104"/>
      <c r="AU737" s="104"/>
      <c r="AV737" s="104"/>
      <c r="AW737" s="104"/>
      <c r="AX737" s="105"/>
      <c r="AY737" s="89"/>
      <c r="AZ737" s="89"/>
    </row>
    <row r="738" spans="1:52" ht="24.75" customHeight="1" x14ac:dyDescent="0.15">
      <c r="A738" s="124" t="s">
        <v>534</v>
      </c>
      <c r="B738" s="125"/>
      <c r="C738" s="125"/>
      <c r="D738" s="126"/>
      <c r="E738" s="123" t="s">
        <v>596</v>
      </c>
      <c r="F738" s="123"/>
      <c r="G738" s="123"/>
      <c r="H738" s="123"/>
      <c r="I738" s="123"/>
      <c r="J738" s="123"/>
      <c r="K738" s="123"/>
      <c r="L738" s="123"/>
      <c r="M738" s="123"/>
      <c r="N738" s="102" t="s">
        <v>533</v>
      </c>
      <c r="O738" s="102"/>
      <c r="P738" s="102"/>
      <c r="Q738" s="102"/>
      <c r="R738" s="123" t="s">
        <v>597</v>
      </c>
      <c r="S738" s="123"/>
      <c r="T738" s="123"/>
      <c r="U738" s="123"/>
      <c r="V738" s="123"/>
      <c r="W738" s="123"/>
      <c r="X738" s="123"/>
      <c r="Y738" s="123"/>
      <c r="Z738" s="123"/>
      <c r="AA738" s="102" t="s">
        <v>532</v>
      </c>
      <c r="AB738" s="102"/>
      <c r="AC738" s="102"/>
      <c r="AD738" s="102"/>
      <c r="AE738" s="123" t="s">
        <v>599</v>
      </c>
      <c r="AF738" s="123"/>
      <c r="AG738" s="123"/>
      <c r="AH738" s="123"/>
      <c r="AI738" s="123"/>
      <c r="AJ738" s="123"/>
      <c r="AK738" s="123"/>
      <c r="AL738" s="123"/>
      <c r="AM738" s="123"/>
      <c r="AN738" s="102" t="s">
        <v>528</v>
      </c>
      <c r="AO738" s="102"/>
      <c r="AP738" s="102"/>
      <c r="AQ738" s="102"/>
      <c r="AR738" s="103" t="s">
        <v>601</v>
      </c>
      <c r="AS738" s="104"/>
      <c r="AT738" s="104"/>
      <c r="AU738" s="104"/>
      <c r="AV738" s="104"/>
      <c r="AW738" s="104"/>
      <c r="AX738" s="105"/>
    </row>
    <row r="739" spans="1:52" ht="24.75" customHeight="1" thickBot="1" x14ac:dyDescent="0.2">
      <c r="A739" s="127" t="s">
        <v>524</v>
      </c>
      <c r="B739" s="128"/>
      <c r="C739" s="128"/>
      <c r="D739" s="129"/>
      <c r="E739" s="130" t="s">
        <v>602</v>
      </c>
      <c r="F739" s="118"/>
      <c r="G739" s="118"/>
      <c r="H739" s="93" t="str">
        <f>IF(E739="", "", "(")</f>
        <v>(</v>
      </c>
      <c r="I739" s="118"/>
      <c r="J739" s="118"/>
      <c r="K739" s="93" t="str">
        <f>IF(OR(I739="　", I739=""), "", "-")</f>
        <v/>
      </c>
      <c r="L739" s="119">
        <v>327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101"/>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7"/>
      <c r="C781" s="767"/>
      <c r="D781" s="767"/>
      <c r="E781" s="767"/>
      <c r="F781" s="768"/>
      <c r="G781" s="450" t="s">
        <v>603</v>
      </c>
      <c r="H781" s="451"/>
      <c r="I781" s="451"/>
      <c r="J781" s="451"/>
      <c r="K781" s="452"/>
      <c r="L781" s="453" t="s">
        <v>625</v>
      </c>
      <c r="M781" s="454"/>
      <c r="N781" s="454"/>
      <c r="O781" s="454"/>
      <c r="P781" s="454"/>
      <c r="Q781" s="454"/>
      <c r="R781" s="454"/>
      <c r="S781" s="454"/>
      <c r="T781" s="454"/>
      <c r="U781" s="454"/>
      <c r="V781" s="454"/>
      <c r="W781" s="454"/>
      <c r="X781" s="455"/>
      <c r="Y781" s="456">
        <v>16</v>
      </c>
      <c r="Z781" s="457"/>
      <c r="AA781" s="457"/>
      <c r="AB781" s="559"/>
      <c r="AC781" s="450" t="s">
        <v>603</v>
      </c>
      <c r="AD781" s="451"/>
      <c r="AE781" s="451"/>
      <c r="AF781" s="451"/>
      <c r="AG781" s="452"/>
      <c r="AH781" s="453" t="s">
        <v>615</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58"/>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8"/>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8"/>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8"/>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8"/>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8"/>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8"/>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8"/>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16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v>
      </c>
      <c r="AV791" s="416"/>
      <c r="AW791" s="416"/>
      <c r="AX791" s="418"/>
    </row>
    <row r="792" spans="1:50" ht="24.75" customHeight="1" x14ac:dyDescent="0.15">
      <c r="A792" s="558"/>
      <c r="B792" s="767"/>
      <c r="C792" s="767"/>
      <c r="D792" s="767"/>
      <c r="E792" s="767"/>
      <c r="F792" s="768"/>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7"/>
      <c r="C794" s="767"/>
      <c r="D794" s="767"/>
      <c r="E794" s="767"/>
      <c r="F794" s="768"/>
      <c r="G794" s="450" t="s">
        <v>603</v>
      </c>
      <c r="H794" s="451"/>
      <c r="I794" s="451"/>
      <c r="J794" s="451"/>
      <c r="K794" s="452"/>
      <c r="L794" s="453" t="s">
        <v>632</v>
      </c>
      <c r="M794" s="454"/>
      <c r="N794" s="454"/>
      <c r="O794" s="454"/>
      <c r="P794" s="454"/>
      <c r="Q794" s="454"/>
      <c r="R794" s="454"/>
      <c r="S794" s="454"/>
      <c r="T794" s="454"/>
      <c r="U794" s="454"/>
      <c r="V794" s="454"/>
      <c r="W794" s="454"/>
      <c r="X794" s="455"/>
      <c r="Y794" s="456">
        <v>5</v>
      </c>
      <c r="Z794" s="457"/>
      <c r="AA794" s="457"/>
      <c r="AB794" s="559"/>
      <c r="AC794" s="450" t="s">
        <v>618</v>
      </c>
      <c r="AD794" s="451"/>
      <c r="AE794" s="451"/>
      <c r="AF794" s="451"/>
      <c r="AG794" s="452"/>
      <c r="AH794" s="453" t="s">
        <v>605</v>
      </c>
      <c r="AI794" s="454"/>
      <c r="AJ794" s="454"/>
      <c r="AK794" s="454"/>
      <c r="AL794" s="454"/>
      <c r="AM794" s="454"/>
      <c r="AN794" s="454"/>
      <c r="AO794" s="454"/>
      <c r="AP794" s="454"/>
      <c r="AQ794" s="454"/>
      <c r="AR794" s="454"/>
      <c r="AS794" s="454"/>
      <c r="AT794" s="455"/>
      <c r="AU794" s="456">
        <v>4</v>
      </c>
      <c r="AV794" s="457"/>
      <c r="AW794" s="457"/>
      <c r="AX794" s="458"/>
    </row>
    <row r="795" spans="1:50" ht="24.75" customHeight="1" x14ac:dyDescent="0.15">
      <c r="A795" s="558"/>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8"/>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8"/>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8"/>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8"/>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8"/>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8"/>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8"/>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8"/>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8"/>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v>
      </c>
      <c r="AV804" s="416"/>
      <c r="AW804" s="416"/>
      <c r="AX804" s="418"/>
    </row>
    <row r="805" spans="1:50" ht="24.75" hidden="1" customHeight="1" x14ac:dyDescent="0.15">
      <c r="A805" s="558"/>
      <c r="B805" s="767"/>
      <c r="C805" s="767"/>
      <c r="D805" s="767"/>
      <c r="E805" s="767"/>
      <c r="F805" s="768"/>
      <c r="G805" s="440" t="s">
        <v>613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612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50"/>
      <c r="H807" s="583"/>
      <c r="I807" s="583"/>
      <c r="J807" s="583"/>
      <c r="K807" s="584"/>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7"/>
      <c r="C818" s="767"/>
      <c r="D818" s="767"/>
      <c r="E818" s="767"/>
      <c r="F818" s="768"/>
      <c r="G818" s="440" t="s">
        <v>614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463</v>
      </c>
      <c r="AM831" s="960"/>
      <c r="AN831" s="96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2"/>
      <c r="L836" s="102"/>
      <c r="M836" s="102"/>
      <c r="N836" s="102"/>
      <c r="O836" s="102"/>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487</v>
      </c>
      <c r="AI836" s="347"/>
      <c r="AJ836" s="347"/>
      <c r="AK836" s="347"/>
      <c r="AL836" s="347" t="s">
        <v>21</v>
      </c>
      <c r="AM836" s="347"/>
      <c r="AN836" s="347"/>
      <c r="AO836" s="427"/>
      <c r="AP836" s="428" t="s">
        <v>419</v>
      </c>
      <c r="AQ836" s="428"/>
      <c r="AR836" s="428"/>
      <c r="AS836" s="428"/>
      <c r="AT836" s="428"/>
      <c r="AU836" s="428"/>
      <c r="AV836" s="428"/>
      <c r="AW836" s="428"/>
      <c r="AX836" s="428"/>
    </row>
    <row r="837" spans="1:50" ht="46.5" customHeight="1" x14ac:dyDescent="0.15">
      <c r="A837" s="405">
        <v>1</v>
      </c>
      <c r="B837" s="405">
        <v>1</v>
      </c>
      <c r="C837" s="419" t="s">
        <v>606</v>
      </c>
      <c r="D837" s="419"/>
      <c r="E837" s="419"/>
      <c r="F837" s="419"/>
      <c r="G837" s="419"/>
      <c r="H837" s="419"/>
      <c r="I837" s="419"/>
      <c r="J837" s="420">
        <v>6010001030403</v>
      </c>
      <c r="K837" s="421"/>
      <c r="L837" s="421"/>
      <c r="M837" s="421"/>
      <c r="N837" s="421"/>
      <c r="O837" s="421"/>
      <c r="P837" s="426" t="s">
        <v>624</v>
      </c>
      <c r="Q837" s="318"/>
      <c r="R837" s="318"/>
      <c r="S837" s="318"/>
      <c r="T837" s="318"/>
      <c r="U837" s="318"/>
      <c r="V837" s="318"/>
      <c r="W837" s="318"/>
      <c r="X837" s="318"/>
      <c r="Y837" s="319">
        <v>16</v>
      </c>
      <c r="Z837" s="320"/>
      <c r="AA837" s="320"/>
      <c r="AB837" s="321"/>
      <c r="AC837" s="329" t="s">
        <v>496</v>
      </c>
      <c r="AD837" s="424"/>
      <c r="AE837" s="424"/>
      <c r="AF837" s="424"/>
      <c r="AG837" s="424"/>
      <c r="AH837" s="422">
        <v>1</v>
      </c>
      <c r="AI837" s="423"/>
      <c r="AJ837" s="423"/>
      <c r="AK837" s="423"/>
      <c r="AL837" s="326">
        <v>98.8</v>
      </c>
      <c r="AM837" s="327"/>
      <c r="AN837" s="327"/>
      <c r="AO837" s="328"/>
      <c r="AP837" s="322" t="s">
        <v>573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2"/>
      <c r="L869" s="102"/>
      <c r="M869" s="102"/>
      <c r="N869" s="102"/>
      <c r="O869" s="102"/>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487</v>
      </c>
      <c r="AI869" s="347"/>
      <c r="AJ869" s="347"/>
      <c r="AK869" s="347"/>
      <c r="AL869" s="347" t="s">
        <v>21</v>
      </c>
      <c r="AM869" s="347"/>
      <c r="AN869" s="347"/>
      <c r="AO869" s="427"/>
      <c r="AP869" s="428" t="s">
        <v>419</v>
      </c>
      <c r="AQ869" s="428"/>
      <c r="AR869" s="428"/>
      <c r="AS869" s="428"/>
      <c r="AT869" s="428"/>
      <c r="AU869" s="428"/>
      <c r="AV869" s="428"/>
      <c r="AW869" s="428"/>
      <c r="AX869" s="428"/>
    </row>
    <row r="870" spans="1:50" ht="51" customHeight="1" x14ac:dyDescent="0.15">
      <c r="A870" s="405">
        <v>1</v>
      </c>
      <c r="B870" s="405">
        <v>1</v>
      </c>
      <c r="C870" s="419" t="s">
        <v>604</v>
      </c>
      <c r="D870" s="419"/>
      <c r="E870" s="419"/>
      <c r="F870" s="419"/>
      <c r="G870" s="419"/>
      <c r="H870" s="419"/>
      <c r="I870" s="419"/>
      <c r="J870" s="420">
        <v>1010005018944</v>
      </c>
      <c r="K870" s="421"/>
      <c r="L870" s="421"/>
      <c r="M870" s="421"/>
      <c r="N870" s="421"/>
      <c r="O870" s="421"/>
      <c r="P870" s="426" t="s">
        <v>617</v>
      </c>
      <c r="Q870" s="318"/>
      <c r="R870" s="318"/>
      <c r="S870" s="318"/>
      <c r="T870" s="318"/>
      <c r="U870" s="318"/>
      <c r="V870" s="318"/>
      <c r="W870" s="318"/>
      <c r="X870" s="318"/>
      <c r="Y870" s="319">
        <v>5</v>
      </c>
      <c r="Z870" s="320"/>
      <c r="AA870" s="320"/>
      <c r="AB870" s="321"/>
      <c r="AC870" s="329" t="s">
        <v>496</v>
      </c>
      <c r="AD870" s="424"/>
      <c r="AE870" s="424"/>
      <c r="AF870" s="424"/>
      <c r="AG870" s="424"/>
      <c r="AH870" s="422">
        <v>1</v>
      </c>
      <c r="AI870" s="423"/>
      <c r="AJ870" s="423"/>
      <c r="AK870" s="423"/>
      <c r="AL870" s="326">
        <v>95.1</v>
      </c>
      <c r="AM870" s="327"/>
      <c r="AN870" s="327"/>
      <c r="AO870" s="328"/>
      <c r="AP870" s="322" t="s">
        <v>573</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2"/>
      <c r="L902" s="102"/>
      <c r="M902" s="102"/>
      <c r="N902" s="102"/>
      <c r="O902" s="102"/>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487</v>
      </c>
      <c r="AI902" s="347"/>
      <c r="AJ902" s="347"/>
      <c r="AK902" s="347"/>
      <c r="AL902" s="347" t="s">
        <v>21</v>
      </c>
      <c r="AM902" s="347"/>
      <c r="AN902" s="347"/>
      <c r="AO902" s="427"/>
      <c r="AP902" s="428" t="s">
        <v>419</v>
      </c>
      <c r="AQ902" s="428"/>
      <c r="AR902" s="428"/>
      <c r="AS902" s="428"/>
      <c r="AT902" s="428"/>
      <c r="AU902" s="428"/>
      <c r="AV902" s="428"/>
      <c r="AW902" s="428"/>
      <c r="AX902" s="428"/>
    </row>
    <row r="903" spans="1:50" ht="30" customHeight="1" x14ac:dyDescent="0.15">
      <c r="A903" s="405">
        <v>1</v>
      </c>
      <c r="B903" s="405">
        <v>1</v>
      </c>
      <c r="C903" s="425" t="s">
        <v>619</v>
      </c>
      <c r="D903" s="419"/>
      <c r="E903" s="419"/>
      <c r="F903" s="419"/>
      <c r="G903" s="419"/>
      <c r="H903" s="419"/>
      <c r="I903" s="419"/>
      <c r="J903" s="420">
        <v>8020001070363</v>
      </c>
      <c r="K903" s="421"/>
      <c r="L903" s="421"/>
      <c r="M903" s="421"/>
      <c r="N903" s="421"/>
      <c r="O903" s="421"/>
      <c r="P903" s="426" t="s">
        <v>631</v>
      </c>
      <c r="Q903" s="318"/>
      <c r="R903" s="318"/>
      <c r="S903" s="318"/>
      <c r="T903" s="318"/>
      <c r="U903" s="318"/>
      <c r="V903" s="318"/>
      <c r="W903" s="318"/>
      <c r="X903" s="318"/>
      <c r="Y903" s="319">
        <v>5</v>
      </c>
      <c r="Z903" s="320"/>
      <c r="AA903" s="320"/>
      <c r="AB903" s="321"/>
      <c r="AC903" s="329" t="s">
        <v>492</v>
      </c>
      <c r="AD903" s="424"/>
      <c r="AE903" s="424"/>
      <c r="AF903" s="424"/>
      <c r="AG903" s="424"/>
      <c r="AH903" s="422">
        <v>5</v>
      </c>
      <c r="AI903" s="423"/>
      <c r="AJ903" s="423"/>
      <c r="AK903" s="423"/>
      <c r="AL903" s="326">
        <v>55.2</v>
      </c>
      <c r="AM903" s="327"/>
      <c r="AN903" s="327"/>
      <c r="AO903" s="328"/>
      <c r="AP903" s="322" t="s">
        <v>572</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418</v>
      </c>
      <c r="K935" s="102"/>
      <c r="L935" s="102"/>
      <c r="M935" s="102"/>
      <c r="N935" s="102"/>
      <c r="O935" s="102"/>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487</v>
      </c>
      <c r="AI935" s="347"/>
      <c r="AJ935" s="347"/>
      <c r="AK935" s="347"/>
      <c r="AL935" s="347" t="s">
        <v>21</v>
      </c>
      <c r="AM935" s="347"/>
      <c r="AN935" s="347"/>
      <c r="AO935" s="427"/>
      <c r="AP935" s="428" t="s">
        <v>419</v>
      </c>
      <c r="AQ935" s="428"/>
      <c r="AR935" s="428"/>
      <c r="AS935" s="428"/>
      <c r="AT935" s="428"/>
      <c r="AU935" s="428"/>
      <c r="AV935" s="428"/>
      <c r="AW935" s="428"/>
      <c r="AX935" s="428"/>
    </row>
    <row r="936" spans="1:50" ht="30" customHeight="1" x14ac:dyDescent="0.15">
      <c r="A936" s="405">
        <v>1</v>
      </c>
      <c r="B936" s="405">
        <v>1</v>
      </c>
      <c r="C936" s="425" t="s">
        <v>616</v>
      </c>
      <c r="D936" s="419"/>
      <c r="E936" s="419"/>
      <c r="F936" s="419"/>
      <c r="G936" s="419"/>
      <c r="H936" s="419"/>
      <c r="I936" s="419"/>
      <c r="J936" s="420">
        <v>1010001112577</v>
      </c>
      <c r="K936" s="421"/>
      <c r="L936" s="421"/>
      <c r="M936" s="421"/>
      <c r="N936" s="421"/>
      <c r="O936" s="421"/>
      <c r="P936" s="426" t="s">
        <v>605</v>
      </c>
      <c r="Q936" s="318"/>
      <c r="R936" s="318"/>
      <c r="S936" s="318"/>
      <c r="T936" s="318"/>
      <c r="U936" s="318"/>
      <c r="V936" s="318"/>
      <c r="W936" s="318"/>
      <c r="X936" s="318"/>
      <c r="Y936" s="319">
        <v>4</v>
      </c>
      <c r="Z936" s="320"/>
      <c r="AA936" s="320"/>
      <c r="AB936" s="321"/>
      <c r="AC936" s="329" t="s">
        <v>499</v>
      </c>
      <c r="AD936" s="424"/>
      <c r="AE936" s="424"/>
      <c r="AF936" s="424"/>
      <c r="AG936" s="424"/>
      <c r="AH936" s="422" t="s">
        <v>607</v>
      </c>
      <c r="AI936" s="423"/>
      <c r="AJ936" s="423"/>
      <c r="AK936" s="423"/>
      <c r="AL936" s="326" t="s">
        <v>607</v>
      </c>
      <c r="AM936" s="327"/>
      <c r="AN936" s="327"/>
      <c r="AO936" s="328"/>
      <c r="AP936" s="322" t="s">
        <v>572</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418</v>
      </c>
      <c r="K968" s="102"/>
      <c r="L968" s="102"/>
      <c r="M968" s="102"/>
      <c r="N968" s="102"/>
      <c r="O968" s="102"/>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487</v>
      </c>
      <c r="AI968" s="347"/>
      <c r="AJ968" s="347"/>
      <c r="AK968" s="347"/>
      <c r="AL968" s="347" t="s">
        <v>21</v>
      </c>
      <c r="AM968" s="347"/>
      <c r="AN968" s="347"/>
      <c r="AO968" s="427"/>
      <c r="AP968" s="428" t="s">
        <v>419</v>
      </c>
      <c r="AQ968" s="428"/>
      <c r="AR968" s="428"/>
      <c r="AS968" s="428"/>
      <c r="AT968" s="428"/>
      <c r="AU968" s="428"/>
      <c r="AV968" s="428"/>
      <c r="AW968" s="428"/>
      <c r="AX968" s="428"/>
    </row>
    <row r="969" spans="1:50" ht="30" hidden="1" customHeight="1" x14ac:dyDescent="0.15">
      <c r="A969" s="405">
        <v>1</v>
      </c>
      <c r="B969" s="405">
        <v>1</v>
      </c>
      <c r="C969" s="425"/>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418</v>
      </c>
      <c r="K1001" s="102"/>
      <c r="L1001" s="102"/>
      <c r="M1001" s="102"/>
      <c r="N1001" s="102"/>
      <c r="O1001" s="102"/>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487</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418</v>
      </c>
      <c r="K1034" s="102"/>
      <c r="L1034" s="102"/>
      <c r="M1034" s="102"/>
      <c r="N1034" s="102"/>
      <c r="O1034" s="102"/>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487</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418</v>
      </c>
      <c r="K1067" s="102"/>
      <c r="L1067" s="102"/>
      <c r="M1067" s="102"/>
      <c r="N1067" s="102"/>
      <c r="O1067" s="102"/>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487</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447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5"/>
      <c r="E1101" s="278" t="s">
        <v>384</v>
      </c>
      <c r="F1101" s="895"/>
      <c r="G1101" s="895"/>
      <c r="H1101" s="895"/>
      <c r="I1101" s="895"/>
      <c r="J1101" s="278" t="s">
        <v>418</v>
      </c>
      <c r="K1101" s="278"/>
      <c r="L1101" s="278"/>
      <c r="M1101" s="278"/>
      <c r="N1101" s="278"/>
      <c r="O1101" s="278"/>
      <c r="P1101" s="345" t="s">
        <v>27</v>
      </c>
      <c r="Q1101" s="345"/>
      <c r="R1101" s="345"/>
      <c r="S1101" s="345"/>
      <c r="T1101" s="345"/>
      <c r="U1101" s="345"/>
      <c r="V1101" s="345"/>
      <c r="W1101" s="345"/>
      <c r="X1101" s="345"/>
      <c r="Y1101" s="278" t="s">
        <v>420</v>
      </c>
      <c r="Z1101" s="895"/>
      <c r="AA1101" s="895"/>
      <c r="AB1101" s="895"/>
      <c r="AC1101" s="278" t="s">
        <v>367</v>
      </c>
      <c r="AD1101" s="278"/>
      <c r="AE1101" s="278"/>
      <c r="AF1101" s="278"/>
      <c r="AG1101" s="278"/>
      <c r="AH1101" s="345" t="s">
        <v>380</v>
      </c>
      <c r="AI1101" s="346"/>
      <c r="AJ1101" s="346"/>
      <c r="AK1101" s="346"/>
      <c r="AL1101" s="346" t="s">
        <v>21</v>
      </c>
      <c r="AM1101" s="346"/>
      <c r="AN1101" s="346"/>
      <c r="AO1101" s="898"/>
      <c r="AP1101" s="428" t="s">
        <v>448</v>
      </c>
      <c r="AQ1101" s="428"/>
      <c r="AR1101" s="428"/>
      <c r="AS1101" s="428"/>
      <c r="AT1101" s="428"/>
      <c r="AU1101" s="428"/>
      <c r="AV1101" s="428"/>
      <c r="AW1101" s="428"/>
      <c r="AX1101" s="428"/>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553" max="49" man="1"/>
    <brk id="699" max="49" man="1"/>
    <brk id="731" max="49" man="1"/>
    <brk id="778" max="49" man="1"/>
    <brk id="8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t="s">
        <v>567</v>
      </c>
      <c r="C25" s="13" t="str">
        <f t="shared" si="0"/>
        <v>統計改革</v>
      </c>
      <c r="D25" s="13" t="str">
        <f>IF(C25="",D24,IF(D24&lt;&gt;"",CONCATENATE(D24,"、",C25),C25))</f>
        <v>統計改革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統計改革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468</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551</v>
      </c>
      <c r="AF2" s="1000"/>
      <c r="AG2" s="1000"/>
      <c r="AH2" s="1000"/>
      <c r="AI2" s="1000" t="s">
        <v>548</v>
      </c>
      <c r="AJ2" s="1000"/>
      <c r="AK2" s="1000"/>
      <c r="AL2" s="1000"/>
      <c r="AM2" s="1000" t="s">
        <v>522</v>
      </c>
      <c r="AN2" s="1000"/>
      <c r="AO2" s="1000"/>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468</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552</v>
      </c>
      <c r="AF9" s="1000"/>
      <c r="AG9" s="1000"/>
      <c r="AH9" s="1000"/>
      <c r="AI9" s="1000" t="s">
        <v>548</v>
      </c>
      <c r="AJ9" s="1000"/>
      <c r="AK9" s="1000"/>
      <c r="AL9" s="1000"/>
      <c r="AM9" s="1000" t="s">
        <v>522</v>
      </c>
      <c r="AN9" s="1000"/>
      <c r="AO9" s="1000"/>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468</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551</v>
      </c>
      <c r="AF16" s="1000"/>
      <c r="AG16" s="1000"/>
      <c r="AH16" s="1000"/>
      <c r="AI16" s="1000" t="s">
        <v>549</v>
      </c>
      <c r="AJ16" s="1000"/>
      <c r="AK16" s="1000"/>
      <c r="AL16" s="1000"/>
      <c r="AM16" s="1000" t="s">
        <v>522</v>
      </c>
      <c r="AN16" s="1000"/>
      <c r="AO16" s="1000"/>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468</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553</v>
      </c>
      <c r="AF23" s="1000"/>
      <c r="AG23" s="1000"/>
      <c r="AH23" s="1000"/>
      <c r="AI23" s="1000" t="s">
        <v>548</v>
      </c>
      <c r="AJ23" s="1000"/>
      <c r="AK23" s="1000"/>
      <c r="AL23" s="1000"/>
      <c r="AM23" s="1000" t="s">
        <v>522</v>
      </c>
      <c r="AN23" s="1000"/>
      <c r="AO23" s="1000"/>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468</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551</v>
      </c>
      <c r="AF30" s="1000"/>
      <c r="AG30" s="1000"/>
      <c r="AH30" s="1000"/>
      <c r="AI30" s="1000" t="s">
        <v>548</v>
      </c>
      <c r="AJ30" s="1000"/>
      <c r="AK30" s="1000"/>
      <c r="AL30" s="1000"/>
      <c r="AM30" s="1000" t="s">
        <v>546</v>
      </c>
      <c r="AN30" s="1000"/>
      <c r="AO30" s="1000"/>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468</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553</v>
      </c>
      <c r="AF37" s="1000"/>
      <c r="AG37" s="1000"/>
      <c r="AH37" s="1000"/>
      <c r="AI37" s="1000" t="s">
        <v>550</v>
      </c>
      <c r="AJ37" s="1000"/>
      <c r="AK37" s="1000"/>
      <c r="AL37" s="1000"/>
      <c r="AM37" s="1000" t="s">
        <v>547</v>
      </c>
      <c r="AN37" s="1000"/>
      <c r="AO37" s="1000"/>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468</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551</v>
      </c>
      <c r="AF44" s="1000"/>
      <c r="AG44" s="1000"/>
      <c r="AH44" s="1000"/>
      <c r="AI44" s="1000" t="s">
        <v>548</v>
      </c>
      <c r="AJ44" s="1000"/>
      <c r="AK44" s="1000"/>
      <c r="AL44" s="1000"/>
      <c r="AM44" s="1000" t="s">
        <v>522</v>
      </c>
      <c r="AN44" s="1000"/>
      <c r="AO44" s="1000"/>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468</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0" t="s">
        <v>11</v>
      </c>
      <c r="AC51" s="1013"/>
      <c r="AD51" s="1014"/>
      <c r="AE51" s="1000" t="s">
        <v>551</v>
      </c>
      <c r="AF51" s="1000"/>
      <c r="AG51" s="1000"/>
      <c r="AH51" s="1000"/>
      <c r="AI51" s="1000" t="s">
        <v>548</v>
      </c>
      <c r="AJ51" s="1000"/>
      <c r="AK51" s="1000"/>
      <c r="AL51" s="1000"/>
      <c r="AM51" s="1000" t="s">
        <v>522</v>
      </c>
      <c r="AN51" s="1000"/>
      <c r="AO51" s="1000"/>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468</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551</v>
      </c>
      <c r="AF58" s="1000"/>
      <c r="AG58" s="1000"/>
      <c r="AH58" s="1000"/>
      <c r="AI58" s="1000" t="s">
        <v>548</v>
      </c>
      <c r="AJ58" s="1000"/>
      <c r="AK58" s="1000"/>
      <c r="AL58" s="1000"/>
      <c r="AM58" s="1000" t="s">
        <v>522</v>
      </c>
      <c r="AN58" s="1000"/>
      <c r="AO58" s="1000"/>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468</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551</v>
      </c>
      <c r="AF65" s="1000"/>
      <c r="AG65" s="1000"/>
      <c r="AH65" s="1000"/>
      <c r="AI65" s="1000" t="s">
        <v>548</v>
      </c>
      <c r="AJ65" s="1000"/>
      <c r="AK65" s="1000"/>
      <c r="AL65" s="1000"/>
      <c r="AM65" s="1000" t="s">
        <v>522</v>
      </c>
      <c r="AN65" s="1000"/>
      <c r="AO65" s="1000"/>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2"/>
      <c r="L3" s="102"/>
      <c r="M3" s="102"/>
      <c r="N3" s="102"/>
      <c r="O3" s="102"/>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2"/>
      <c r="L36" s="102"/>
      <c r="M36" s="102"/>
      <c r="N36" s="102"/>
      <c r="O36" s="102"/>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2"/>
      <c r="L69" s="102"/>
      <c r="M69" s="102"/>
      <c r="N69" s="102"/>
      <c r="O69" s="102"/>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2"/>
      <c r="L102" s="102"/>
      <c r="M102" s="102"/>
      <c r="N102" s="102"/>
      <c r="O102" s="102"/>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2"/>
      <c r="L135" s="102"/>
      <c r="M135" s="102"/>
      <c r="N135" s="102"/>
      <c r="O135" s="102"/>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2"/>
      <c r="L168" s="102"/>
      <c r="M168" s="102"/>
      <c r="N168" s="102"/>
      <c r="O168" s="102"/>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2"/>
      <c r="L201" s="102"/>
      <c r="M201" s="102"/>
      <c r="N201" s="102"/>
      <c r="O201" s="102"/>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2"/>
      <c r="L234" s="102"/>
      <c r="M234" s="102"/>
      <c r="N234" s="102"/>
      <c r="O234" s="102"/>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2"/>
      <c r="L267" s="102"/>
      <c r="M267" s="102"/>
      <c r="N267" s="102"/>
      <c r="O267" s="102"/>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2"/>
      <c r="L300" s="102"/>
      <c r="M300" s="102"/>
      <c r="N300" s="102"/>
      <c r="O300" s="102"/>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2"/>
      <c r="L333" s="102"/>
      <c r="M333" s="102"/>
      <c r="N333" s="102"/>
      <c r="O333" s="102"/>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2"/>
      <c r="L366" s="102"/>
      <c r="M366" s="102"/>
      <c r="N366" s="102"/>
      <c r="O366" s="102"/>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2"/>
      <c r="L399" s="102"/>
      <c r="M399" s="102"/>
      <c r="N399" s="102"/>
      <c r="O399" s="102"/>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2"/>
      <c r="L432" s="102"/>
      <c r="M432" s="102"/>
      <c r="N432" s="102"/>
      <c r="O432" s="102"/>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2"/>
      <c r="L465" s="102"/>
      <c r="M465" s="102"/>
      <c r="N465" s="102"/>
      <c r="O465" s="102"/>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2"/>
      <c r="L498" s="102"/>
      <c r="M498" s="102"/>
      <c r="N498" s="102"/>
      <c r="O498" s="102"/>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2"/>
      <c r="L531" s="102"/>
      <c r="M531" s="102"/>
      <c r="N531" s="102"/>
      <c r="O531" s="102"/>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2"/>
      <c r="L564" s="102"/>
      <c r="M564" s="102"/>
      <c r="N564" s="102"/>
      <c r="O564" s="102"/>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2"/>
      <c r="L597" s="102"/>
      <c r="M597" s="102"/>
      <c r="N597" s="102"/>
      <c r="O597" s="102"/>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2"/>
      <c r="L630" s="102"/>
      <c r="M630" s="102"/>
      <c r="N630" s="102"/>
      <c r="O630" s="102"/>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2"/>
      <c r="L663" s="102"/>
      <c r="M663" s="102"/>
      <c r="N663" s="102"/>
      <c r="O663" s="102"/>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2"/>
      <c r="L696" s="102"/>
      <c r="M696" s="102"/>
      <c r="N696" s="102"/>
      <c r="O696" s="102"/>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2"/>
      <c r="L729" s="102"/>
      <c r="M729" s="102"/>
      <c r="N729" s="102"/>
      <c r="O729" s="102"/>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2"/>
      <c r="L762" s="102"/>
      <c r="M762" s="102"/>
      <c r="N762" s="102"/>
      <c r="O762" s="102"/>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2"/>
      <c r="L795" s="102"/>
      <c r="M795" s="102"/>
      <c r="N795" s="102"/>
      <c r="O795" s="102"/>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2"/>
      <c r="L828" s="102"/>
      <c r="M828" s="102"/>
      <c r="N828" s="102"/>
      <c r="O828" s="102"/>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2"/>
      <c r="L861" s="102"/>
      <c r="M861" s="102"/>
      <c r="N861" s="102"/>
      <c r="O861" s="102"/>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2"/>
      <c r="L894" s="102"/>
      <c r="M894" s="102"/>
      <c r="N894" s="102"/>
      <c r="O894" s="102"/>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2"/>
      <c r="L927" s="102"/>
      <c r="M927" s="102"/>
      <c r="N927" s="102"/>
      <c r="O927" s="102"/>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2"/>
      <c r="L960" s="102"/>
      <c r="M960" s="102"/>
      <c r="N960" s="102"/>
      <c r="O960" s="102"/>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2"/>
      <c r="L993" s="102"/>
      <c r="M993" s="102"/>
      <c r="N993" s="102"/>
      <c r="O993" s="102"/>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2"/>
      <c r="L1026" s="102"/>
      <c r="M1026" s="102"/>
      <c r="N1026" s="102"/>
      <c r="O1026" s="102"/>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2"/>
      <c r="L1059" s="102"/>
      <c r="M1059" s="102"/>
      <c r="N1059" s="102"/>
      <c r="O1059" s="102"/>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2"/>
      <c r="L1092" s="102"/>
      <c r="M1092" s="102"/>
      <c r="N1092" s="102"/>
      <c r="O1092" s="102"/>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2"/>
      <c r="L1125" s="102"/>
      <c r="M1125" s="102"/>
      <c r="N1125" s="102"/>
      <c r="O1125" s="102"/>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2"/>
      <c r="L1158" s="102"/>
      <c r="M1158" s="102"/>
      <c r="N1158" s="102"/>
      <c r="O1158" s="102"/>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2"/>
      <c r="L1191" s="102"/>
      <c r="M1191" s="102"/>
      <c r="N1191" s="102"/>
      <c r="O1191" s="102"/>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2"/>
      <c r="L1224" s="102"/>
      <c r="M1224" s="102"/>
      <c r="N1224" s="102"/>
      <c r="O1224" s="102"/>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2"/>
      <c r="L1257" s="102"/>
      <c r="M1257" s="102"/>
      <c r="N1257" s="102"/>
      <c r="O1257" s="102"/>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2"/>
      <c r="L1290" s="102"/>
      <c r="M1290" s="102"/>
      <c r="N1290" s="102"/>
      <c r="O1290" s="102"/>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2019-08-26T01:06:31Z</cp:lastPrinted>
  <dcterms:created xsi:type="dcterms:W3CDTF">2012-03-13T00:50:25Z</dcterms:created>
  <dcterms:modified xsi:type="dcterms:W3CDTF">2019-08-27T00:54:29Z</dcterms:modified>
</cp:coreProperties>
</file>