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⑨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<sst xmlns="http://schemas.openxmlformats.org/spreadsheetml/2006/main" count="2180" uniqueCount="564">
  <si>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</si>
  <si>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</si>
  <si>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</si>
  <si>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</si>
  <si>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</si>
  <si>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</si>
  <si>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</si>
  <si>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</si>
  <si>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</si>
  <si>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</si>
  <si>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</si>
  <si>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</si>
  <si>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</si>
  <si>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</si>
  <si>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</si>
  <si>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</si>
  <si>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</si>
  <si>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</si>
  <si>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</si>
  <si>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</si>
  <si>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</si>
  <si>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</si>
  <si>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</si>
  <si>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</si>
  <si>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</si>
  <si>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</si>
  <si>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</si>
  <si>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</si>
  <si>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</si>
  <si>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</si>
  <si>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</si>
  <si>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</si>
  <si>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</si>
  <si>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</si>
  <si>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</si>
  <si>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</si>
  <si>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</si>
  <si>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</si>
  <si>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</si>
  <si>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</si>
  <si>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</si>
  <si>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</si>
  <si>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</si>
  <si>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</si>
  <si>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</si>
  <si>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</si>
  <si>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</si>
  <si>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</si>
  <si>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</si>
  <si>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</si>
  <si>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</si>
  <si>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</si>
  <si>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</si>
  <si>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</si>
  <si>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</si>
  <si>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</si>
  <si>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</si>
  <si>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</si>
  <si>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</si>
  <si>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</si>
  <si>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</si>
  <si>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</si>
  <si>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</si>
  <si>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</si>
  <si>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</si>
  <si>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</si>
  <si>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</si>
  <si>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</si>
  <si>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</si>
  <si>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</si>
  <si>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</si>
  <si>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</si>
  <si>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</si>
  <si>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</si>
  <si>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</si>
  <si>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</si>
  <si>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</si>
  <si>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</si>
  <si>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</si>
  <si>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</si>
  <si>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</si>
  <si>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</si>
  <si>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</si>
  <si>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</si>
  <si>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</si>
  <si>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</si>
  <si>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</si>
  <si>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</si>
  <si>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</si>
  <si>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</si>
  <si>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</si>
  <si>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</si>
  <si>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</si>
  <si>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</si>
  <si>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</si>
  <si>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</si>
  <si>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</si>
  <si>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</si>
  <si>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</si>
  <si>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</si>
  <si>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</si>
  <si>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</si>
  <si>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</si>
  <si>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</si>
  <si>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</si>
  <si>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</si>
  <si>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</si>
  <si>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</si>
  <si>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</si>
  <si>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</si>
  <si>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</si>
  <si>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</si>
  <si>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</si>
  <si>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</si>
  <si>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</si>
  <si>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</si>
  <si>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</si>
  <si>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</si>
  <si>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</si>
  <si>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</si>
  <si>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</si>
  <si>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</si>
  <si>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</si>
  <si>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</si>
  <si>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</si>
  <si>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</si>
  <si>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</si>
  <si>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</si>
  <si>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</si>
  <si>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</si>
  <si>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</si>
  <si>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</si>
  <si>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</si>
  <si>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</si>
  <si>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</si>
  <si>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</si>
  <si>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</si>
  <si>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</si>
  <si>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</si>
  <si>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</si>
  <si>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</si>
  <si>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</si>
  <si>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</si>
  <si>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</si>
  <si>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</si>
  <si>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</si>
  <si>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</si>
  <si>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</si>
  <si>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</si>
  <si>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</si>
  <si>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</si>
  <si>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</si>
  <si>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</si>
  <si>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</si>
  <si>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</si>
  <si>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</si>
  <si>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</si>
  <si>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</si>
  <si>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</si>
  <si>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</si>
  <si>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</si>
  <si>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</si>
  <si>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</si>
  <si>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</si>
  <si>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</si>
  <si>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</si>
  <si>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</si>
  <si>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</si>
  <si>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</si>
  <si>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</si>
  <si>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</si>
  <si>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</si>
  <si>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</si>
  <si>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</si>
  <si>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</si>
  <si>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</si>
  <si>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</si>
  <si>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</si>
  <si>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</si>
  <si>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</si>
  <si>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</si>
  <si>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</si>
  <si>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</si>
  <si>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</si>
  <si>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</si>
  <si>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</si>
  <si>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</si>
  <si>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</si>
  <si>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</si>
  <si>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</si>
  <si>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</si>
  <si>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</si>
  <si>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</si>
  <si>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</si>
  <si>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</si>
  <si>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</si>
  <si>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</si>
  <si>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</si>
  <si>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</si>
  <si>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</si>
  <si>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</si>
  <si>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</si>
  <si>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</si>
  <si>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</si>
  <si>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</si>
  <si>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</si>
  <si>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</si>
  <si>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</si>
  <si>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</si>
  <si>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</si>
  <si>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</si>
  <si>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</si>
  <si>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</si>
  <si>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</si>
  <si>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</si>
  <si>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</si>
  <si>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</si>
  <si>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</si>
  <si>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</si>
  <si>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</si>
  <si>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</si>
  <si>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</si>
  <si>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</si>
  <si>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</si>
  <si>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</si>
  <si>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</si>
  <si>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</si>
  <si>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</si>
  <si>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</si>
  <si>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</si>
  <si>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</si>
  <si>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</si>
  <si>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</si>
  <si>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</si>
  <si>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</si>
  <si>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</si>
  <si>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</si>
  <si>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</si>
  <si>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</si>
  <si>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</si>
  <si>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</si>
  <si>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</si>
  <si>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</si>
  <si>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</si>
  <si>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</si>
  <si>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</si>
  <si>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</si>
  <si>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</si>
  <si>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</si>
  <si>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</si>
  <si>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</si>
  <si>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</si>
  <si>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</si>
  <si>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</si>
  <si>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</si>
  <si>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</si>
  <si>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</si>
  <si>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</si>
  <si>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</si>
  <si>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</si>
  <si>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</si>
  <si>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</si>
  <si>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</si>
  <si>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</si>
  <si>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</si>
  <si>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</si>
  <si>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</si>
  <si>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</si>
  <si>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</si>
  <si>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</si>
  <si>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</si>
  <si>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</si>
  <si>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</si>
  <si>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</si>
  <si>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</si>
  <si>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</si>
  <si>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</si>
  <si>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</si>
  <si>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</si>
  <si>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</si>
  <si>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</si>
  <si>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</si>
  <si>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</si>
  <si>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</si>
  <si>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</si>
  <si>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</si>
  <si>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</si>
  <si>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</si>
  <si>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</si>
  <si>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</si>
  <si>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</si>
  <si>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</si>
  <si>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</si>
  <si>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</si>
  <si>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</si>
  <si>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</si>
  <si>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</si>
  <si>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</si>
  <si>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</si>
  <si>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</si>
  <si>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</si>
  <si>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</si>
  <si>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</si>
  <si>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</si>
  <si>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</si>
  <si>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</si>
  <si>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</si>
  <si>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</si>
  <si>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</si>
  <si>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</si>
  <si>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</si>
  <si>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</si>
  <si>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</si>
  <si>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</si>
  <si>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</si>
  <si>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</si>
  <si>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</si>
  <si>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</si>
  <si>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</si>
  <si>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</si>
  <si>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</si>
  <si>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</si>
  <si>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</si>
  <si>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</si>
  <si>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</si>
  <si>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</si>
  <si>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</si>
  <si>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</si>
  <si>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</si>
  <si>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</si>
  <si>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</si>
  <si>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</si>
  <si>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</si>
  <si>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</si>
  <si>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</si>
  <si>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</si>
  <si>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</si>
  <si>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</si>
  <si>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</si>
  <si>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</si>
  <si>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</si>
  <si>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</si>
  <si>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</si>
  <si>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</si>
  <si>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</si>
  <si>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</si>
  <si>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</si>
  <si>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</si>
  <si>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</si>
  <si>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</si>
  <si>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</si>
  <si>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</si>
  <si>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</si>
  <si>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</si>
  <si>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</si>
  <si>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</si>
  <si>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</si>
  <si>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</si>
  <si>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</si>
  <si>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</si>
  <si>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</si>
  <si>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</si>
  <si>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</si>
  <si>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</si>
  <si>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</si>
  <si>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</si>
  <si>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</si>
  <si>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</si>
  <si>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</si>
  <si>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</si>
  <si>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</si>
  <si>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</si>
  <si>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</si>
  <si>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</si>
  <si>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</si>
  <si>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</si>
  <si>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</si>
  <si>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</si>
  <si>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</si>
  <si>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</si>
  <si>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</si>
  <si>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</si>
  <si>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</si>
  <si>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</si>
  <si>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</si>
  <si>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</si>
  <si>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</si>
  <si>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</si>
  <si>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</si>
  <si>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</si>
  <si>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</si>
  <si>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</si>
  <si>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</si>
  <si>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</si>
  <si>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</si>
  <si>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</si>
  <si>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</si>
  <si>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</si>
  <si>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</si>
  <si>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</si>
  <si>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</si>
  <si>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</si>
  <si>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</si>
  <si>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</si>
  <si>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</si>
  <si>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</si>
  <si>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</si>
  <si>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</si>
  <si>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</si>
  <si>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</si>
  <si>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</si>
  <si>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</si>
  <si>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</si>
  <si>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</si>
  <si>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</si>
  <si>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</si>
  <si>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</si>
  <si>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</si>
  <si>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</si>
  <si>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</si>
  <si>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</si>
  <si>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</si>
  <si>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</si>
  <si>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</si>
  <si>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</si>
  <si>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</si>
  <si>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</si>
  <si>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</si>
  <si>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</si>
  <si>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</si>
  <si>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</si>
  <si>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</si>
  <si>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</si>
  <si>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</si>
  <si>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</si>
  <si>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</si>
  <si>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</si>
  <si>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</si>
  <si>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</si>
  <si>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</si>
  <si>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</si>
  <si>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</si>
  <si>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</si>
  <si>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</si>
  <si>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</si>
  <si>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</si>
  <si>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</si>
  <si>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</si>
  <si>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</si>
  <si>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</si>
  <si>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</si>
  <si>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</si>
  <si>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</si>
  <si>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</si>
  <si>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</si>
  <si>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</si>
  <si>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</si>
  <si>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</si>
  <si>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</si>
  <si>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</si>
  <si>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</si>
  <si>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</si>
  <si>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</si>
  <si>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</si>
  <si>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</si>
  <si>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</si>
  <si>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</si>
  <si>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</si>
  <si>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</si>
  <si>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</si>
  <si>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</si>
  <si>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</si>
  <si>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</si>
  <si>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</si>
  <si>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</si>
  <si>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</si>
  <si>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</si>
  <si>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建設分野における外国人受入れの円滑化及び適正化</t>
    <phoneticPr fontId="5"/>
  </si>
  <si>
    <t>土地・建設産業局</t>
    <phoneticPr fontId="5"/>
  </si>
  <si>
    <t>国土交通省</t>
    <phoneticPr fontId="5"/>
  </si>
  <si>
    <t>建設市場整備課　労働資材対策室</t>
    <phoneticPr fontId="5"/>
  </si>
  <si>
    <t>室長　藤條　聡</t>
    <phoneticPr fontId="5"/>
  </si>
  <si>
    <t>-</t>
  </si>
  <si>
    <t>平成32年度まで外国人建設就労者に関する労働災害発生者割合0.1%以下を維持する。</t>
    <rPh sb="0" eb="2">
      <t>ヘイセイ</t>
    </rPh>
    <rPh sb="4" eb="6">
      <t>ネンド</t>
    </rPh>
    <rPh sb="8" eb="11">
      <t>ガイコクジン</t>
    </rPh>
    <rPh sb="11" eb="16">
      <t>ケンセツシュウロウシャ</t>
    </rPh>
    <rPh sb="17" eb="18">
      <t>カン</t>
    </rPh>
    <rPh sb="20" eb="22">
      <t>ロウドウ</t>
    </rPh>
    <rPh sb="22" eb="24">
      <t>サイガイ</t>
    </rPh>
    <rPh sb="24" eb="26">
      <t>ハッセイ</t>
    </rPh>
    <rPh sb="26" eb="27">
      <t>シャ</t>
    </rPh>
    <rPh sb="27" eb="29">
      <t>ワリアイ</t>
    </rPh>
    <rPh sb="33" eb="35">
      <t>イカ</t>
    </rPh>
    <rPh sb="36" eb="38">
      <t>イジ</t>
    </rPh>
    <phoneticPr fontId="5"/>
  </si>
  <si>
    <t>労働災害発生者割合
（労災発生者数／外国人建設就労者数）</t>
    <rPh sb="0" eb="2">
      <t>ロウドウ</t>
    </rPh>
    <rPh sb="2" eb="4">
      <t>サイガイ</t>
    </rPh>
    <rPh sb="4" eb="6">
      <t>ハッセイ</t>
    </rPh>
    <rPh sb="6" eb="7">
      <t>シャ</t>
    </rPh>
    <rPh sb="7" eb="9">
      <t>ワリアイ</t>
    </rPh>
    <rPh sb="11" eb="13">
      <t>ロウサイ</t>
    </rPh>
    <rPh sb="13" eb="15">
      <t>ハッセイ</t>
    </rPh>
    <rPh sb="15" eb="16">
      <t>シャ</t>
    </rPh>
    <rPh sb="16" eb="17">
      <t>スウ</t>
    </rPh>
    <rPh sb="18" eb="21">
      <t>ガイコクジン</t>
    </rPh>
    <rPh sb="21" eb="26">
      <t>ケンセツシュウロウシャ</t>
    </rPh>
    <rPh sb="26" eb="27">
      <t>スウ</t>
    </rPh>
    <phoneticPr fontId="5"/>
  </si>
  <si>
    <t>平成32年度まで雇用契約との乖離に関する相談件数0件を維持する。</t>
    <rPh sb="0" eb="2">
      <t>ヘイセイ</t>
    </rPh>
    <rPh sb="4" eb="6">
      <t>ネンド</t>
    </rPh>
    <rPh sb="8" eb="10">
      <t>コヨウ</t>
    </rPh>
    <rPh sb="10" eb="12">
      <t>ケイヤク</t>
    </rPh>
    <rPh sb="14" eb="16">
      <t>カイリ</t>
    </rPh>
    <rPh sb="17" eb="18">
      <t>カン</t>
    </rPh>
    <rPh sb="20" eb="22">
      <t>ソウダン</t>
    </rPh>
    <rPh sb="22" eb="24">
      <t>ケンスウ</t>
    </rPh>
    <rPh sb="25" eb="26">
      <t>ケン</t>
    </rPh>
    <rPh sb="27" eb="29">
      <t>イジ</t>
    </rPh>
    <phoneticPr fontId="5"/>
  </si>
  <si>
    <t>外国人建設就労者に関する母国語電話相談ホットラインに寄せられる相談のうち、雇用契約との乖離に関する相談件数</t>
    <rPh sb="0" eb="3">
      <t>ガイコクジン</t>
    </rPh>
    <rPh sb="3" eb="8">
      <t>ケンセツシュウロウシャ</t>
    </rPh>
    <rPh sb="9" eb="10">
      <t>カン</t>
    </rPh>
    <rPh sb="12" eb="15">
      <t>ボコクゴ</t>
    </rPh>
    <rPh sb="15" eb="17">
      <t>デンワ</t>
    </rPh>
    <rPh sb="17" eb="19">
      <t>ソウダン</t>
    </rPh>
    <rPh sb="26" eb="27">
      <t>ヨ</t>
    </rPh>
    <rPh sb="31" eb="33">
      <t>ソウダン</t>
    </rPh>
    <phoneticPr fontId="5"/>
  </si>
  <si>
    <t>件数</t>
    <rPh sb="0" eb="2">
      <t>ケンスウ</t>
    </rPh>
    <phoneticPr fontId="5"/>
  </si>
  <si>
    <t>外国人建設就労者母国語相談報告書（告示に基づき制度推進事業実施機関が作成）</t>
  </si>
  <si>
    <t>特定監理団体・受入企業に対する巡回指導数</t>
    <phoneticPr fontId="5"/>
  </si>
  <si>
    <t>回</t>
    <rPh sb="0" eb="1">
      <t>カイ</t>
    </rPh>
    <phoneticPr fontId="5"/>
  </si>
  <si>
    <t>巡回指導に係る経費／巡回指導回数　　　　　　　　　　　　　　</t>
    <phoneticPr fontId="5"/>
  </si>
  <si>
    <t>円</t>
    <rPh sb="0" eb="1">
      <t>エン</t>
    </rPh>
    <phoneticPr fontId="5"/>
  </si>
  <si>
    <t>円/回</t>
    <rPh sb="0" eb="1">
      <t>エン</t>
    </rPh>
    <rPh sb="2" eb="3">
      <t>カイ</t>
    </rPh>
    <phoneticPr fontId="5"/>
  </si>
  <si>
    <t>46,000,000/682</t>
  </si>
  <si>
    <t>48,000,000/950</t>
  </si>
  <si>
    <t>３２　建設市場の整備を推進する</t>
  </si>
  <si>
    <t>-</t>
    <phoneticPr fontId="5"/>
  </si>
  <si>
    <t>-</t>
    <phoneticPr fontId="5"/>
  </si>
  <si>
    <t>監理団体及び受入企業に対する巡回指導を進めることで、外国人建設就労者の受入事業について、より適切な体制を構築することが出来る。</t>
    <phoneticPr fontId="5"/>
  </si>
  <si>
    <t>新27-054</t>
    <rPh sb="0" eb="1">
      <t>シン</t>
    </rPh>
    <phoneticPr fontId="5"/>
  </si>
  <si>
    <t>340</t>
    <phoneticPr fontId="5"/>
  </si>
  <si>
    <t>352</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</si>
  <si>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</si>
  <si>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</si>
  <si>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</si>
  <si>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</si>
  <si>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監理団体及び受入企業に対する巡回指導を進めることで、外国人材の受入れについて、より適切な体制を構築することが出来る。</t>
    <rPh sb="0" eb="2">
      <t>カンリ</t>
    </rPh>
    <rPh sb="2" eb="4">
      <t>ダンタイ</t>
    </rPh>
    <rPh sb="4" eb="5">
      <t>オヨ</t>
    </rPh>
    <rPh sb="6" eb="8">
      <t>ウケイ</t>
    </rPh>
    <rPh sb="8" eb="10">
      <t>キギョウ</t>
    </rPh>
    <rPh sb="11" eb="12">
      <t>タイ</t>
    </rPh>
    <rPh sb="14" eb="16">
      <t>ジュンカイ</t>
    </rPh>
    <rPh sb="16" eb="18">
      <t>シドウ</t>
    </rPh>
    <rPh sb="19" eb="20">
      <t>スス</t>
    </rPh>
    <rPh sb="26" eb="28">
      <t>ガイコク</t>
    </rPh>
    <rPh sb="28" eb="30">
      <t>ジンザイ</t>
    </rPh>
    <rPh sb="31" eb="32">
      <t>ウ</t>
    </rPh>
    <rPh sb="32" eb="33">
      <t>ハイ</t>
    </rPh>
    <rPh sb="41" eb="43">
      <t>テキセツ</t>
    </rPh>
    <rPh sb="44" eb="46">
      <t>タイセイ</t>
    </rPh>
    <rPh sb="47" eb="49">
      <t>コウチク</t>
    </rPh>
    <rPh sb="54" eb="56">
      <t>デキ</t>
    </rPh>
    <phoneticPr fontId="5"/>
  </si>
  <si>
    <t>-</t>
    <phoneticPr fontId="5"/>
  </si>
  <si>
    <t>外国人建設就労者受入事業の認定を実施するのは、国土交通大臣である。また、外国人材の適正な監理にあたっては、公共性・公益性を確保する必要があるため、国の関与が必要である。</t>
    <phoneticPr fontId="5"/>
  </si>
  <si>
    <t>有</t>
  </si>
  <si>
    <t>無</t>
  </si>
  <si>
    <t>適正な雇用管理を図ることや、母国語電話相談ホットライン等、業務内容が専門的であるが、入札の実施にあたっては、特定の者しか参加できるようなことがないよう留意した。</t>
    <phoneticPr fontId="5"/>
  </si>
  <si>
    <t>「日本再興戦略」改訂2014において「改訂戦略における鍵となる施策」に位置付けられており、優先度が高い事業である。</t>
    <rPh sb="35" eb="38">
      <t>イチヅ</t>
    </rPh>
    <phoneticPr fontId="5"/>
  </si>
  <si>
    <t>復興事業の更なる加速、2020年オリンピック・パラリンピック東京大会の関連施設整備等による当面の一時的な建設需要の増大に対応するための施策であり、国民や社会のニーズを的確に反映している。</t>
    <rPh sb="60" eb="62">
      <t>タイオウ</t>
    </rPh>
    <phoneticPr fontId="5"/>
  </si>
  <si>
    <t>‐</t>
  </si>
  <si>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</si>
  <si>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</si>
  <si>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企画競争入札を採用し、競争性の確保に努めている。</t>
    <phoneticPr fontId="5"/>
  </si>
  <si>
    <t>339</t>
    <phoneticPr fontId="5"/>
  </si>
  <si>
    <t>国土交通省</t>
  </si>
  <si>
    <t>外国人建設就労者数（外国人建設就労者受入事業に関する告示（以下、告示）に基づき受入建設企業が作成する外国人建設就労者受入報告書から集計）
労働災害発生者数（建設業労働災害防止協会が作成する建設業における労働災害発生状況、厚生労働省作成資料及び告示に基づき特定監理団体が作成する監査報告書から集計）</t>
    <phoneticPr fontId="5"/>
  </si>
  <si>
    <t>A.(一財)国際建設技能振興機構</t>
    <phoneticPr fontId="5"/>
  </si>
  <si>
    <t>B.ＥＹ新日本有限責任監査法人</t>
    <phoneticPr fontId="5"/>
  </si>
  <si>
    <t>C.東芝デジタルソリューションズ（株）</t>
    <phoneticPr fontId="5"/>
  </si>
  <si>
    <t>D.(株)エッグヒューマン</t>
    <phoneticPr fontId="5"/>
  </si>
  <si>
    <t>(一財)国際建設技能振興機構</t>
    <phoneticPr fontId="5"/>
  </si>
  <si>
    <t>ＥＹ新日本有限責任監査法人</t>
    <phoneticPr fontId="5"/>
  </si>
  <si>
    <t>東芝デジタルソリューションズ（株）</t>
    <phoneticPr fontId="5"/>
  </si>
  <si>
    <t>（株)エッグヒューマン</t>
    <phoneticPr fontId="5"/>
  </si>
  <si>
    <t>人件費</t>
    <phoneticPr fontId="5"/>
  </si>
  <si>
    <t>アソシエートパートナー、マネージャー、スタッフ</t>
    <phoneticPr fontId="5"/>
  </si>
  <si>
    <t>事業費</t>
    <phoneticPr fontId="5"/>
  </si>
  <si>
    <t>外注費、旅費等</t>
    <phoneticPr fontId="5"/>
  </si>
  <si>
    <t>人件費</t>
    <phoneticPr fontId="5"/>
  </si>
  <si>
    <t>外国人建設就労者受入事業に係る認定申請審査事務補助業務</t>
    <phoneticPr fontId="5"/>
  </si>
  <si>
    <t>システムの運用</t>
    <phoneticPr fontId="5"/>
  </si>
  <si>
    <t>その他</t>
    <phoneticPr fontId="5"/>
  </si>
  <si>
    <t>一般管理費等</t>
    <phoneticPr fontId="5"/>
  </si>
  <si>
    <t>監理団体及び受入企業に対する巡回指導や外国人建設就労者に対する電話相談等</t>
    <rPh sb="0" eb="2">
      <t>カンリ</t>
    </rPh>
    <rPh sb="2" eb="4">
      <t>ダンタイ</t>
    </rPh>
    <rPh sb="4" eb="5">
      <t>オヨ</t>
    </rPh>
    <rPh sb="6" eb="8">
      <t>ウケイ</t>
    </rPh>
    <rPh sb="8" eb="10">
      <t>キギョウ</t>
    </rPh>
    <rPh sb="11" eb="12">
      <t>タイ</t>
    </rPh>
    <rPh sb="14" eb="16">
      <t>ジュンカイ</t>
    </rPh>
    <rPh sb="16" eb="18">
      <t>シドウ</t>
    </rPh>
    <rPh sb="19" eb="22">
      <t>ガイコクジン</t>
    </rPh>
    <rPh sb="22" eb="24">
      <t>ケンセツ</t>
    </rPh>
    <rPh sb="24" eb="26">
      <t>シュウロウ</t>
    </rPh>
    <rPh sb="26" eb="27">
      <t>モノ</t>
    </rPh>
    <rPh sb="28" eb="29">
      <t>タイ</t>
    </rPh>
    <rPh sb="31" eb="33">
      <t>デンワ</t>
    </rPh>
    <rPh sb="33" eb="35">
      <t>ソウダン</t>
    </rPh>
    <rPh sb="35" eb="36">
      <t>トウ</t>
    </rPh>
    <phoneticPr fontId="5"/>
  </si>
  <si>
    <t>企業等による外国人建設技能者等の育成の状況、諸外国における労働者の送出し及び受入れの状況、外国人建設就労者等の受入実態に関する調査</t>
    <rPh sb="63" eb="65">
      <t>チョウサ</t>
    </rPh>
    <phoneticPr fontId="5"/>
  </si>
  <si>
    <t>国土交通省及び制度推進事業実施機関で外国人就労者等の情報を共有・管理するためのシステムの運用</t>
    <rPh sb="0" eb="2">
      <t>コクド</t>
    </rPh>
    <rPh sb="2" eb="5">
      <t>コウツウショウ</t>
    </rPh>
    <rPh sb="5" eb="6">
      <t>オヨ</t>
    </rPh>
    <rPh sb="7" eb="9">
      <t>セイド</t>
    </rPh>
    <rPh sb="9" eb="11">
      <t>スイシン</t>
    </rPh>
    <rPh sb="11" eb="13">
      <t>ジギョウ</t>
    </rPh>
    <rPh sb="13" eb="15">
      <t>ジッシ</t>
    </rPh>
    <rPh sb="15" eb="17">
      <t>キカン</t>
    </rPh>
    <rPh sb="18" eb="21">
      <t>ガイコクジン</t>
    </rPh>
    <rPh sb="21" eb="23">
      <t>シュウロウ</t>
    </rPh>
    <rPh sb="23" eb="25">
      <t>シャナド</t>
    </rPh>
    <rPh sb="26" eb="28">
      <t>ジョウホウ</t>
    </rPh>
    <rPh sb="29" eb="31">
      <t>キョウユウ</t>
    </rPh>
    <rPh sb="32" eb="34">
      <t>カンリ</t>
    </rPh>
    <rPh sb="44" eb="46">
      <t>ウンヨウ</t>
    </rPh>
    <phoneticPr fontId="5"/>
  </si>
  <si>
    <t>外国人建設就労者受入事業に係る認定申請の補助的な事務業務</t>
    <rPh sb="0" eb="3">
      <t>ガイコクジン</t>
    </rPh>
    <rPh sb="3" eb="5">
      <t>ケンセツ</t>
    </rPh>
    <rPh sb="5" eb="7">
      <t>シュウロウ</t>
    </rPh>
    <rPh sb="7" eb="8">
      <t>モノ</t>
    </rPh>
    <rPh sb="8" eb="10">
      <t>ウケイ</t>
    </rPh>
    <rPh sb="10" eb="12">
      <t>ジギョウ</t>
    </rPh>
    <rPh sb="13" eb="14">
      <t>カカ</t>
    </rPh>
    <rPh sb="15" eb="17">
      <t>ニンテイ</t>
    </rPh>
    <rPh sb="17" eb="19">
      <t>シンセイ</t>
    </rPh>
    <rPh sb="20" eb="23">
      <t>ホジョテキ</t>
    </rPh>
    <rPh sb="24" eb="26">
      <t>ジム</t>
    </rPh>
    <rPh sb="26" eb="28">
      <t>ギョウム</t>
    </rPh>
    <phoneticPr fontId="5"/>
  </si>
  <si>
    <t>人件費</t>
    <phoneticPr fontId="5"/>
  </si>
  <si>
    <t>運営費</t>
    <phoneticPr fontId="5"/>
  </si>
  <si>
    <t>その他</t>
    <phoneticPr fontId="5"/>
  </si>
  <si>
    <t>巡回指導、母国語相談スタッフ賃金</t>
    <phoneticPr fontId="5"/>
  </si>
  <si>
    <t>協議会の運営、業務経費</t>
    <phoneticPr fontId="5"/>
  </si>
  <si>
    <t>一般管理費等</t>
    <phoneticPr fontId="5"/>
  </si>
  <si>
    <t>成果実績は上がっている。</t>
    <rPh sb="0" eb="2">
      <t>セイカ</t>
    </rPh>
    <rPh sb="2" eb="4">
      <t>ジッセキ</t>
    </rPh>
    <rPh sb="5" eb="6">
      <t>ア</t>
    </rPh>
    <phoneticPr fontId="5"/>
  </si>
  <si>
    <t>外国人材の適正な監理を行うためには、公平性等の観点から受入企業のみではなく国の関与が不可欠であり、代替案は想定されない。</t>
    <rPh sb="0" eb="2">
      <t>ガイコク</t>
    </rPh>
    <rPh sb="2" eb="4">
      <t>ジンザイ</t>
    </rPh>
    <rPh sb="5" eb="7">
      <t>テキセイ</t>
    </rPh>
    <rPh sb="8" eb="10">
      <t>カンリ</t>
    </rPh>
    <rPh sb="11" eb="12">
      <t>オコナ</t>
    </rPh>
    <rPh sb="18" eb="21">
      <t>コウヘイセイ</t>
    </rPh>
    <rPh sb="21" eb="22">
      <t>トウ</t>
    </rPh>
    <rPh sb="23" eb="25">
      <t>カンテン</t>
    </rPh>
    <rPh sb="27" eb="29">
      <t>ウケイ</t>
    </rPh>
    <rPh sb="29" eb="31">
      <t>キギョウ</t>
    </rPh>
    <rPh sb="37" eb="38">
      <t>クニ</t>
    </rPh>
    <rPh sb="39" eb="41">
      <t>カンヨ</t>
    </rPh>
    <rPh sb="42" eb="45">
      <t>フカケツ</t>
    </rPh>
    <rPh sb="49" eb="52">
      <t>ダイタイアン</t>
    </rPh>
    <rPh sb="53" eb="55">
      <t>ソウテイ</t>
    </rPh>
    <phoneticPr fontId="5"/>
  </si>
  <si>
    <t>-</t>
    <phoneticPr fontId="5"/>
  </si>
  <si>
    <t>受け入れる外国人材の増加を見据え、効果的かつ効率的な巡回指導の方法について更に検討を進めるべき。</t>
    <rPh sb="0" eb="1">
      <t>ウ</t>
    </rPh>
    <rPh sb="2" eb="3">
      <t>イ</t>
    </rPh>
    <rPh sb="5" eb="7">
      <t>ガイコク</t>
    </rPh>
    <rPh sb="7" eb="9">
      <t>ジンザイ</t>
    </rPh>
    <rPh sb="10" eb="12">
      <t>ゾウカ</t>
    </rPh>
    <rPh sb="13" eb="15">
      <t>ミス</t>
    </rPh>
    <rPh sb="17" eb="20">
      <t>コウカテキ</t>
    </rPh>
    <rPh sb="22" eb="25">
      <t>コウリツテキ</t>
    </rPh>
    <rPh sb="26" eb="28">
      <t>ジュンカイ</t>
    </rPh>
    <rPh sb="28" eb="30">
      <t>シドウ</t>
    </rPh>
    <rPh sb="31" eb="33">
      <t>ホウホウ</t>
    </rPh>
    <rPh sb="37" eb="38">
      <t>サラ</t>
    </rPh>
    <rPh sb="39" eb="41">
      <t>ケントウ</t>
    </rPh>
    <rPh sb="42" eb="43">
      <t>スス</t>
    </rPh>
    <phoneticPr fontId="5"/>
  </si>
  <si>
    <t xml:space="preserve">「日本再興戦略」改訂2014（平成26年6月24日閣議決定）
経済財政運営と改革の基本方針2014（平成26年6月24日閣議決定）
未来投資戦略2018（平成30年6月15日閣議決定）
経済財政運営と改革の基本方針2018（平成30年6月15日閣議決定）
建設分野における特定技能の在留資格に係る制度の運用に関する方針（平成30年12月25日閣議決定）
経済財政運営と改革の基本方針2019（R１.6.21閣議決定）
外国人材の受入れ・共生のための総合的対応策の充実について（R1.6.18外国人材の受入れ・共生に関する関係閣僚会議決定）
</t>
    <rPh sb="66" eb="68">
      <t>ミライ</t>
    </rPh>
    <rPh sb="68" eb="70">
      <t>トウシ</t>
    </rPh>
    <rPh sb="70" eb="72">
      <t>センリャク</t>
    </rPh>
    <rPh sb="128" eb="130">
      <t>ケンセツ</t>
    </rPh>
    <rPh sb="130" eb="132">
      <t>ブンヤ</t>
    </rPh>
    <rPh sb="136" eb="138">
      <t>トクテイ</t>
    </rPh>
    <rPh sb="138" eb="140">
      <t>ギノウ</t>
    </rPh>
    <rPh sb="141" eb="143">
      <t>ザイリュウ</t>
    </rPh>
    <rPh sb="143" eb="145">
      <t>シカク</t>
    </rPh>
    <rPh sb="146" eb="147">
      <t>カカ</t>
    </rPh>
    <rPh sb="148" eb="150">
      <t>セイド</t>
    </rPh>
    <rPh sb="151" eb="153">
      <t>ウンヨウ</t>
    </rPh>
    <rPh sb="154" eb="155">
      <t>カン</t>
    </rPh>
    <rPh sb="157" eb="159">
      <t>ホウシン</t>
    </rPh>
    <rPh sb="160" eb="162">
      <t>ヘイセイ</t>
    </rPh>
    <rPh sb="164" eb="165">
      <t>ネン</t>
    </rPh>
    <rPh sb="167" eb="168">
      <t>ガツ</t>
    </rPh>
    <rPh sb="170" eb="171">
      <t>ニチ</t>
    </rPh>
    <rPh sb="171" eb="173">
      <t>カクギ</t>
    </rPh>
    <rPh sb="173" eb="175">
      <t>ケッテイ</t>
    </rPh>
    <phoneticPr fontId="5"/>
  </si>
  <si>
    <t>外国人建設就労者受入事業に関する告示(平成26年国土交通省告示第822号)
出入国管理及び難民認定法第七条第一項第二号の基準を定める省令及び特定技能雇用契約及び一号特定技能外国人支援計画の基準等を定める省令の規定に基づき建設分野に特有の事情に鑑みて当該分野を所管する関係行政機関の長が告示で定める基準を定める件（平成31年国土交通省告示第357号）</t>
    <rPh sb="39" eb="42">
      <t>シュツニュウコク</t>
    </rPh>
    <rPh sb="42" eb="44">
      <t>カンリ</t>
    </rPh>
    <rPh sb="44" eb="45">
      <t>オヨ</t>
    </rPh>
    <rPh sb="46" eb="48">
      <t>ナンミン</t>
    </rPh>
    <rPh sb="48" eb="51">
      <t>ニンテイホウ</t>
    </rPh>
    <rPh sb="51" eb="52">
      <t>ダイ</t>
    </rPh>
    <rPh sb="52" eb="53">
      <t>ナナ</t>
    </rPh>
    <rPh sb="53" eb="54">
      <t>ジョウ</t>
    </rPh>
    <rPh sb="54" eb="55">
      <t>ダイ</t>
    </rPh>
    <rPh sb="55" eb="57">
      <t>イッコウ</t>
    </rPh>
    <rPh sb="57" eb="59">
      <t>ダイニ</t>
    </rPh>
    <rPh sb="59" eb="60">
      <t>ゴウ</t>
    </rPh>
    <rPh sb="61" eb="63">
      <t>キジュン</t>
    </rPh>
    <rPh sb="64" eb="65">
      <t>サダ</t>
    </rPh>
    <rPh sb="67" eb="69">
      <t>ショウレイ</t>
    </rPh>
    <rPh sb="69" eb="70">
      <t>オヨ</t>
    </rPh>
    <rPh sb="71" eb="73">
      <t>トクテイ</t>
    </rPh>
    <rPh sb="73" eb="75">
      <t>ギノウ</t>
    </rPh>
    <rPh sb="75" eb="77">
      <t>コヨウ</t>
    </rPh>
    <rPh sb="77" eb="79">
      <t>ケイヤク</t>
    </rPh>
    <rPh sb="79" eb="80">
      <t>オヨ</t>
    </rPh>
    <rPh sb="81" eb="83">
      <t>イチゴウ</t>
    </rPh>
    <rPh sb="83" eb="85">
      <t>トクテイ</t>
    </rPh>
    <rPh sb="85" eb="87">
      <t>ギノウ</t>
    </rPh>
    <rPh sb="87" eb="90">
      <t>ガイコクジン</t>
    </rPh>
    <rPh sb="90" eb="92">
      <t>シエン</t>
    </rPh>
    <rPh sb="92" eb="94">
      <t>ケイカク</t>
    </rPh>
    <rPh sb="95" eb="97">
      <t>キジュン</t>
    </rPh>
    <rPh sb="97" eb="98">
      <t>トウ</t>
    </rPh>
    <rPh sb="99" eb="100">
      <t>サダ</t>
    </rPh>
    <rPh sb="102" eb="104">
      <t>ショウレイ</t>
    </rPh>
    <rPh sb="105" eb="107">
      <t>キテイ</t>
    </rPh>
    <rPh sb="108" eb="109">
      <t>モト</t>
    </rPh>
    <rPh sb="111" eb="113">
      <t>ケンセツ</t>
    </rPh>
    <rPh sb="113" eb="115">
      <t>ブンヤ</t>
    </rPh>
    <rPh sb="116" eb="118">
      <t>トクユウ</t>
    </rPh>
    <rPh sb="119" eb="121">
      <t>ジジョウ</t>
    </rPh>
    <rPh sb="122" eb="123">
      <t>カンガ</t>
    </rPh>
    <rPh sb="125" eb="127">
      <t>トウガイ</t>
    </rPh>
    <rPh sb="127" eb="129">
      <t>ブンヤ</t>
    </rPh>
    <rPh sb="130" eb="132">
      <t>ショカン</t>
    </rPh>
    <rPh sb="134" eb="136">
      <t>カンケイ</t>
    </rPh>
    <rPh sb="136" eb="138">
      <t>ギョウセイ</t>
    </rPh>
    <rPh sb="138" eb="140">
      <t>キカン</t>
    </rPh>
    <rPh sb="141" eb="142">
      <t>チョウ</t>
    </rPh>
    <rPh sb="143" eb="145">
      <t>コクジ</t>
    </rPh>
    <rPh sb="146" eb="147">
      <t>サダ</t>
    </rPh>
    <rPh sb="149" eb="151">
      <t>キジュン</t>
    </rPh>
    <rPh sb="152" eb="153">
      <t>サダ</t>
    </rPh>
    <rPh sb="155" eb="156">
      <t>ケン</t>
    </rPh>
    <rPh sb="157" eb="159">
      <t>ヘイセイ</t>
    </rPh>
    <rPh sb="161" eb="162">
      <t>ネン</t>
    </rPh>
    <rPh sb="162" eb="164">
      <t>コクド</t>
    </rPh>
    <rPh sb="164" eb="167">
      <t>コウツウショウ</t>
    </rPh>
    <rPh sb="167" eb="169">
      <t>コクジ</t>
    </rPh>
    <rPh sb="169" eb="170">
      <t>ダイ</t>
    </rPh>
    <rPh sb="173" eb="174">
      <t>ゴウ</t>
    </rPh>
    <phoneticPr fontId="5"/>
  </si>
  <si>
    <t>本施策の実施により、新たな在留資格「特定技能」およびこれまでの「外国人建設就労者受入事業」にて建設分野における外国人材受入れの円滑化及び適正化を実現することで、復興事業の更なる加速化を図りつつ、2020年オリンピック・パラリンピック東京大会の成功に万全を期すとともに、生産性向上や国内人材確保のための取組を行ってもなお生じる深刻化な人手不足について充足し、建設分野の存続・発展を図る。</t>
    <rPh sb="10" eb="11">
      <t>アラ</t>
    </rPh>
    <rPh sb="13" eb="15">
      <t>ザイリュウ</t>
    </rPh>
    <rPh sb="15" eb="17">
      <t>シカク</t>
    </rPh>
    <rPh sb="18" eb="20">
      <t>トクテイ</t>
    </rPh>
    <rPh sb="20" eb="22">
      <t>ギノウ</t>
    </rPh>
    <rPh sb="32" eb="35">
      <t>ガイコクジン</t>
    </rPh>
    <rPh sb="35" eb="37">
      <t>ケンセツ</t>
    </rPh>
    <rPh sb="37" eb="40">
      <t>シュウロウシャ</t>
    </rPh>
    <rPh sb="40" eb="42">
      <t>ウケイレ</t>
    </rPh>
    <rPh sb="42" eb="44">
      <t>ジギョウ</t>
    </rPh>
    <rPh sb="47" eb="49">
      <t>ケンセツ</t>
    </rPh>
    <rPh sb="49" eb="51">
      <t>ブンヤ</t>
    </rPh>
    <rPh sb="55" eb="57">
      <t>ガイコク</t>
    </rPh>
    <rPh sb="57" eb="59">
      <t>ジンザイ</t>
    </rPh>
    <rPh sb="59" eb="61">
      <t>ウケイ</t>
    </rPh>
    <rPh sb="63" eb="66">
      <t>エンカツカ</t>
    </rPh>
    <rPh sb="66" eb="67">
      <t>オヨ</t>
    </rPh>
    <rPh sb="68" eb="71">
      <t>テキセイカ</t>
    </rPh>
    <rPh sb="72" eb="74">
      <t>ジツゲン</t>
    </rPh>
    <rPh sb="80" eb="82">
      <t>フッコウ</t>
    </rPh>
    <rPh sb="82" eb="84">
      <t>ジギョウ</t>
    </rPh>
    <rPh sb="85" eb="86">
      <t>サラ</t>
    </rPh>
    <rPh sb="88" eb="91">
      <t>カソクカ</t>
    </rPh>
    <rPh sb="92" eb="93">
      <t>ハカ</t>
    </rPh>
    <rPh sb="101" eb="102">
      <t>ネン</t>
    </rPh>
    <rPh sb="116" eb="118">
      <t>トウキョウ</t>
    </rPh>
    <rPh sb="118" eb="120">
      <t>タイカイ</t>
    </rPh>
    <rPh sb="121" eb="123">
      <t>セイコウ</t>
    </rPh>
    <rPh sb="124" eb="126">
      <t>バンゼン</t>
    </rPh>
    <rPh sb="127" eb="128">
      <t>キ</t>
    </rPh>
    <rPh sb="134" eb="137">
      <t>セイサンセイ</t>
    </rPh>
    <rPh sb="137" eb="139">
      <t>コウジョウ</t>
    </rPh>
    <rPh sb="140" eb="142">
      <t>コクナイ</t>
    </rPh>
    <rPh sb="142" eb="144">
      <t>ジンザイ</t>
    </rPh>
    <rPh sb="144" eb="146">
      <t>カクホ</t>
    </rPh>
    <rPh sb="150" eb="152">
      <t>トリクミ</t>
    </rPh>
    <rPh sb="153" eb="154">
      <t>オコナ</t>
    </rPh>
    <rPh sb="159" eb="160">
      <t>ショウ</t>
    </rPh>
    <rPh sb="162" eb="165">
      <t>シンコクカ</t>
    </rPh>
    <rPh sb="166" eb="168">
      <t>ヒトデ</t>
    </rPh>
    <rPh sb="168" eb="170">
      <t>ブソク</t>
    </rPh>
    <rPh sb="174" eb="176">
      <t>ジュウソク</t>
    </rPh>
    <rPh sb="178" eb="180">
      <t>ケンセツ</t>
    </rPh>
    <rPh sb="180" eb="182">
      <t>ブンヤ</t>
    </rPh>
    <rPh sb="183" eb="185">
      <t>ソンゾク</t>
    </rPh>
    <rPh sb="186" eb="188">
      <t>ハッテン</t>
    </rPh>
    <rPh sb="189" eb="190">
      <t>ハカ</t>
    </rPh>
    <phoneticPr fontId="5"/>
  </si>
  <si>
    <t>50,000,000/950</t>
    <phoneticPr fontId="5"/>
  </si>
  <si>
    <t>93,000,000/1,600</t>
    <phoneticPr fontId="5"/>
  </si>
  <si>
    <t>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5" eb="97">
      <t>ウンヨウ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</si>
  <si>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</si>
  <si>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本年４月より施行された改正入管法に基づく新たな在留資格「特定技能」にて受け入れる外国人材について、国土交通省が認定した計画どおりの賃金、就労環境等が確保されるよう、適切な就労の監理を実施する。当面の一時的な建設需要増大に対応するための「外国人建設就労者受入事業」の制度推進事業についても引き続き実施する。</t>
    <phoneticPr fontId="5"/>
  </si>
  <si>
    <t>-</t>
    <phoneticPr fontId="5"/>
  </si>
  <si>
    <t>新たな在留資格「特定技能」の受入を受けて、これまでの「外国人建設就労者受入事業」で行ってきた巡回指導を更に効果的かつ効率的に実施するため、新たな外国人就労監理管理システムの開発を進めているところ。</t>
    <rPh sb="0" eb="1">
      <t>アラ</t>
    </rPh>
    <rPh sb="3" eb="5">
      <t>ザイリュウ</t>
    </rPh>
    <rPh sb="5" eb="7">
      <t>シカク</t>
    </rPh>
    <rPh sb="8" eb="10">
      <t>トクテイ</t>
    </rPh>
    <rPh sb="14" eb="16">
      <t>ウケイレ</t>
    </rPh>
    <rPh sb="17" eb="18">
      <t>ウ</t>
    </rPh>
    <rPh sb="27" eb="30">
      <t>ガイコクジン</t>
    </rPh>
    <rPh sb="30" eb="32">
      <t>ケンセツ</t>
    </rPh>
    <rPh sb="32" eb="35">
      <t>シュウロウシャ</t>
    </rPh>
    <rPh sb="35" eb="37">
      <t>ウケイレ</t>
    </rPh>
    <rPh sb="37" eb="39">
      <t>ジギョウ</t>
    </rPh>
    <rPh sb="41" eb="42">
      <t>オコナ</t>
    </rPh>
    <rPh sb="46" eb="48">
      <t>ジュンカイ</t>
    </rPh>
    <rPh sb="48" eb="50">
      <t>シドウ</t>
    </rPh>
    <rPh sb="51" eb="52">
      <t>サラ</t>
    </rPh>
    <rPh sb="53" eb="56">
      <t>コウカテキ</t>
    </rPh>
    <rPh sb="58" eb="61">
      <t>コウリツテキ</t>
    </rPh>
    <rPh sb="62" eb="64">
      <t>ジッシ</t>
    </rPh>
    <rPh sb="69" eb="70">
      <t>アラ</t>
    </rPh>
    <rPh sb="72" eb="75">
      <t>ガイコクジン</t>
    </rPh>
    <rPh sb="75" eb="77">
      <t>シュウロウ</t>
    </rPh>
    <rPh sb="77" eb="79">
      <t>カンリ</t>
    </rPh>
    <rPh sb="79" eb="81">
      <t>カンリ</t>
    </rPh>
    <rPh sb="86" eb="88">
      <t>カイハツ</t>
    </rPh>
    <rPh sb="89" eb="90">
      <t>スス</t>
    </rPh>
    <phoneticPr fontId="5"/>
  </si>
  <si>
    <t>９　市場環境の整備、産業の生産性向上、消費者利益の保護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</si>
</sst>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3" fontId="0" fillId="5" borderId="84" xfId="0" applyNumberFormat="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85725</xdr:colOff>
      <xdr:row>739</xdr:row>
      <xdr:rowOff>342900</xdr:rowOff>
    </xdr:from>
    <xdr:to>
      <xdr:col>17</xdr:col>
      <xdr:colOff>167576</xdr:colOff>
      <xdr:row>742</xdr:row>
      <xdr:rowOff>133515</xdr:rowOff>
    </xdr:to>
    <xdr:sp macro="" textlink="">
      <xdr:nvSpPr>
        <xdr:cNvPr id="3" name="正方形/長方形 2"/>
        <xdr:cNvSpPr/>
      </xdr:nvSpPr>
      <xdr:spPr>
        <a:xfrm>
          <a:off x="1885950" y="44396025"/>
          <a:ext cx="1682051" cy="8478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77</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26</xdr:col>
      <xdr:colOff>0</xdr:colOff>
      <xdr:row>740</xdr:row>
      <xdr:rowOff>0</xdr:rowOff>
    </xdr:from>
    <xdr:to>
      <xdr:col>31</xdr:col>
      <xdr:colOff>108978</xdr:colOff>
      <xdr:row>742</xdr:row>
      <xdr:rowOff>92527</xdr:rowOff>
    </xdr:to>
    <xdr:sp macro="" textlink="">
      <xdr:nvSpPr>
        <xdr:cNvPr id="4" name="テキスト ボックス 3"/>
        <xdr:cNvSpPr txBox="1"/>
      </xdr:nvSpPr>
      <xdr:spPr>
        <a:xfrm>
          <a:off x="5200650" y="44729400"/>
          <a:ext cx="1109103" cy="797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25</xdr:col>
      <xdr:colOff>57150</xdr:colOff>
      <xdr:row>740</xdr:row>
      <xdr:rowOff>19050</xdr:rowOff>
    </xdr:from>
    <xdr:to>
      <xdr:col>32</xdr:col>
      <xdr:colOff>72119</xdr:colOff>
      <xdr:row>741</xdr:row>
      <xdr:rowOff>350663</xdr:rowOff>
    </xdr:to>
    <xdr:sp macro="" textlink="">
      <xdr:nvSpPr>
        <xdr:cNvPr id="5" name="大かっこ 4"/>
        <xdr:cNvSpPr/>
      </xdr:nvSpPr>
      <xdr:spPr>
        <a:xfrm>
          <a:off x="5057775" y="44748450"/>
          <a:ext cx="1415144" cy="6840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742</xdr:row>
      <xdr:rowOff>149225</xdr:rowOff>
    </xdr:from>
    <xdr:to>
      <xdr:col>13</xdr:col>
      <xdr:colOff>7759</xdr:colOff>
      <xdr:row>761</xdr:row>
      <xdr:rowOff>0</xdr:rowOff>
    </xdr:to>
    <xdr:cxnSp macro="">
      <xdr:nvCxnSpPr>
        <xdr:cNvPr id="6" name="直線コネクタ 5"/>
        <xdr:cNvCxnSpPr/>
      </xdr:nvCxnSpPr>
      <xdr:spPr>
        <a:xfrm flipH="1">
          <a:off x="2600325" y="45583475"/>
          <a:ext cx="7759" cy="65468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746</xdr:row>
      <xdr:rowOff>6350</xdr:rowOff>
    </xdr:from>
    <xdr:to>
      <xdr:col>23</xdr:col>
      <xdr:colOff>707</xdr:colOff>
      <xdr:row>746</xdr:row>
      <xdr:rowOff>18574</xdr:rowOff>
    </xdr:to>
    <xdr:cxnSp macro="">
      <xdr:nvCxnSpPr>
        <xdr:cNvPr id="7" name="直線コネクタ 6"/>
        <xdr:cNvCxnSpPr/>
      </xdr:nvCxnSpPr>
      <xdr:spPr>
        <a:xfrm flipV="1">
          <a:off x="2600325" y="46850300"/>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16009</xdr:colOff>
      <xdr:row>745</xdr:row>
      <xdr:rowOff>7330</xdr:rowOff>
    </xdr:from>
    <xdr:to>
      <xdr:col>38</xdr:col>
      <xdr:colOff>0</xdr:colOff>
      <xdr:row>746</xdr:row>
      <xdr:rowOff>333375</xdr:rowOff>
    </xdr:to>
    <xdr:sp macro="" textlink="">
      <xdr:nvSpPr>
        <xdr:cNvPr id="8" name="正方形/長方形 7"/>
        <xdr:cNvSpPr/>
      </xdr:nvSpPr>
      <xdr:spPr>
        <a:xfrm>
          <a:off x="4616584" y="46498855"/>
          <a:ext cx="2984366" cy="6784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50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133350</xdr:colOff>
      <xdr:row>744</xdr:row>
      <xdr:rowOff>95250</xdr:rowOff>
    </xdr:from>
    <xdr:to>
      <xdr:col>45</xdr:col>
      <xdr:colOff>50637</xdr:colOff>
      <xdr:row>745</xdr:row>
      <xdr:rowOff>127794</xdr:rowOff>
    </xdr:to>
    <xdr:sp macro="" textlink="">
      <xdr:nvSpPr>
        <xdr:cNvPr id="9" name="正方形/長方形 8"/>
        <xdr:cNvSpPr/>
      </xdr:nvSpPr>
      <xdr:spPr>
        <a:xfrm>
          <a:off x="4533900" y="46234350"/>
          <a:ext cx="4517862" cy="384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24</xdr:col>
      <xdr:colOff>161962</xdr:colOff>
      <xdr:row>747</xdr:row>
      <xdr:rowOff>37389</xdr:rowOff>
    </xdr:from>
    <xdr:to>
      <xdr:col>38</xdr:col>
      <xdr:colOff>99654</xdr:colOff>
      <xdr:row>747</xdr:row>
      <xdr:rowOff>337622</xdr:rowOff>
    </xdr:to>
    <xdr:sp macro="" textlink="">
      <xdr:nvSpPr>
        <xdr:cNvPr id="10" name="テキスト ボックス 9"/>
        <xdr:cNvSpPr txBox="1"/>
      </xdr:nvSpPr>
      <xdr:spPr>
        <a:xfrm>
          <a:off x="4962562" y="47233764"/>
          <a:ext cx="2738042" cy="300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外国人建設就労者制度推進事業</a:t>
          </a:r>
          <a:endParaRPr lang="ja-JP" altLang="ja-JP" sz="1200">
            <a:effectLst/>
          </a:endParaRPr>
        </a:p>
      </xdr:txBody>
    </xdr:sp>
    <xdr:clientData/>
  </xdr:twoCellAnchor>
  <xdr:twoCellAnchor>
    <xdr:from>
      <xdr:col>23</xdr:col>
      <xdr:colOff>57150</xdr:colOff>
      <xdr:row>747</xdr:row>
      <xdr:rowOff>9525</xdr:rowOff>
    </xdr:from>
    <xdr:to>
      <xdr:col>38</xdr:col>
      <xdr:colOff>48745</xdr:colOff>
      <xdr:row>747</xdr:row>
      <xdr:rowOff>317700</xdr:rowOff>
    </xdr:to>
    <xdr:sp macro="" textlink="">
      <xdr:nvSpPr>
        <xdr:cNvPr id="11" name="大かっこ 10"/>
        <xdr:cNvSpPr/>
      </xdr:nvSpPr>
      <xdr:spPr>
        <a:xfrm>
          <a:off x="4657725" y="47205900"/>
          <a:ext cx="2991970" cy="308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750</xdr:row>
      <xdr:rowOff>342900</xdr:rowOff>
    </xdr:from>
    <xdr:to>
      <xdr:col>23</xdr:col>
      <xdr:colOff>707</xdr:colOff>
      <xdr:row>751</xdr:row>
      <xdr:rowOff>2699</xdr:rowOff>
    </xdr:to>
    <xdr:cxnSp macro="">
      <xdr:nvCxnSpPr>
        <xdr:cNvPr id="12" name="直線コネクタ 11"/>
        <xdr:cNvCxnSpPr/>
      </xdr:nvCxnSpPr>
      <xdr:spPr>
        <a:xfrm flipV="1">
          <a:off x="2600325" y="48596550"/>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95970</xdr:colOff>
      <xdr:row>752</xdr:row>
      <xdr:rowOff>54487</xdr:rowOff>
    </xdr:from>
    <xdr:to>
      <xdr:col>45</xdr:col>
      <xdr:colOff>85725</xdr:colOff>
      <xdr:row>753</xdr:row>
      <xdr:rowOff>9525</xdr:rowOff>
    </xdr:to>
    <xdr:sp macro="" textlink="">
      <xdr:nvSpPr>
        <xdr:cNvPr id="16" name="テキスト ボックス 15"/>
        <xdr:cNvSpPr txBox="1"/>
      </xdr:nvSpPr>
      <xdr:spPr>
        <a:xfrm>
          <a:off x="4696545" y="49012987"/>
          <a:ext cx="4390305" cy="307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建設分野における外国人労働者の受入れに関する調査</a:t>
          </a:r>
          <a:endParaRPr lang="ja-JP" altLang="ja-JP" sz="1200">
            <a:effectLst/>
          </a:endParaRPr>
        </a:p>
      </xdr:txBody>
    </xdr:sp>
    <xdr:clientData/>
  </xdr:twoCellAnchor>
  <xdr:twoCellAnchor>
    <xdr:from>
      <xdr:col>23</xdr:col>
      <xdr:colOff>22329</xdr:colOff>
      <xdr:row>750</xdr:row>
      <xdr:rowOff>18169</xdr:rowOff>
    </xdr:from>
    <xdr:to>
      <xdr:col>37</xdr:col>
      <xdr:colOff>200024</xdr:colOff>
      <xdr:row>752</xdr:row>
      <xdr:rowOff>19050</xdr:rowOff>
    </xdr:to>
    <xdr:sp macro="" textlink="">
      <xdr:nvSpPr>
        <xdr:cNvPr id="17" name="正方形/長方形 16"/>
        <xdr:cNvSpPr/>
      </xdr:nvSpPr>
      <xdr:spPr>
        <a:xfrm>
          <a:off x="4622904" y="48271819"/>
          <a:ext cx="2978045" cy="7057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Ｂ．ＥＹ新日本有限責任監査法人</a:t>
          </a:r>
          <a:endParaRPr kumimoji="1" lang="en-US" altLang="ja-JP" sz="1200">
            <a:solidFill>
              <a:sysClr val="windowText" lastClr="000000"/>
            </a:solidFill>
            <a:latin typeface="+mn-ea"/>
            <a:ea typeface="+mn-ea"/>
            <a:cs typeface="+mn-cs"/>
          </a:endParaRPr>
        </a:p>
        <a:p>
          <a:pPr algn="ctr" eaLnBrk="1" fontAlgn="auto" latinLnBrk="0" hangingPunct="1"/>
          <a:r>
            <a:rPr kumimoji="1" lang="en-US" altLang="ja-JP" sz="1200">
              <a:solidFill>
                <a:sysClr val="windowText" lastClr="000000"/>
              </a:solidFill>
              <a:effectLst/>
              <a:latin typeface="+mn-lt"/>
              <a:ea typeface="+mn-ea"/>
              <a:cs typeface="+mn-cs"/>
            </a:rPr>
            <a:t>13</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161925</xdr:colOff>
      <xdr:row>749</xdr:row>
      <xdr:rowOff>0</xdr:rowOff>
    </xdr:from>
    <xdr:to>
      <xdr:col>45</xdr:col>
      <xdr:colOff>79212</xdr:colOff>
      <xdr:row>749</xdr:row>
      <xdr:rowOff>266220</xdr:rowOff>
    </xdr:to>
    <xdr:sp macro="" textlink="">
      <xdr:nvSpPr>
        <xdr:cNvPr id="18" name="正方形/長方形 17"/>
        <xdr:cNvSpPr/>
      </xdr:nvSpPr>
      <xdr:spPr>
        <a:xfrm>
          <a:off x="4562475" y="47901225"/>
          <a:ext cx="4517862" cy="266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57149</xdr:colOff>
      <xdr:row>752</xdr:row>
      <xdr:rowOff>19051</xdr:rowOff>
    </xdr:from>
    <xdr:to>
      <xdr:col>45</xdr:col>
      <xdr:colOff>152400</xdr:colOff>
      <xdr:row>753</xdr:row>
      <xdr:rowOff>66675</xdr:rowOff>
    </xdr:to>
    <xdr:sp macro="" textlink="">
      <xdr:nvSpPr>
        <xdr:cNvPr id="19" name="大かっこ 18"/>
        <xdr:cNvSpPr/>
      </xdr:nvSpPr>
      <xdr:spPr>
        <a:xfrm>
          <a:off x="4657724" y="48977551"/>
          <a:ext cx="4495801" cy="4000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161925</xdr:colOff>
      <xdr:row>754</xdr:row>
      <xdr:rowOff>47625</xdr:rowOff>
    </xdr:from>
    <xdr:to>
      <xdr:col>35</xdr:col>
      <xdr:colOff>95654</xdr:colOff>
      <xdr:row>755</xdr:row>
      <xdr:rowOff>95271</xdr:rowOff>
    </xdr:to>
    <xdr:sp macro="" textlink="">
      <xdr:nvSpPr>
        <xdr:cNvPr id="20" name="正方形/長方形 19"/>
        <xdr:cNvSpPr/>
      </xdr:nvSpPr>
      <xdr:spPr>
        <a:xfrm>
          <a:off x="4562475" y="49710975"/>
          <a:ext cx="2534054" cy="400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12</xdr:col>
      <xdr:colOff>190500</xdr:colOff>
      <xdr:row>756</xdr:row>
      <xdr:rowOff>0</xdr:rowOff>
    </xdr:from>
    <xdr:to>
      <xdr:col>22</xdr:col>
      <xdr:colOff>191207</xdr:colOff>
      <xdr:row>756</xdr:row>
      <xdr:rowOff>12224</xdr:rowOff>
    </xdr:to>
    <xdr:cxnSp macro="">
      <xdr:nvCxnSpPr>
        <xdr:cNvPr id="21" name="直線コネクタ 20"/>
        <xdr:cNvCxnSpPr/>
      </xdr:nvCxnSpPr>
      <xdr:spPr>
        <a:xfrm flipV="1">
          <a:off x="2590800" y="50368200"/>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38100</xdr:colOff>
      <xdr:row>755</xdr:row>
      <xdr:rowOff>28575</xdr:rowOff>
    </xdr:from>
    <xdr:to>
      <xdr:col>38</xdr:col>
      <xdr:colOff>0</xdr:colOff>
      <xdr:row>756</xdr:row>
      <xdr:rowOff>323850</xdr:rowOff>
    </xdr:to>
    <xdr:sp macro="" textlink="">
      <xdr:nvSpPr>
        <xdr:cNvPr id="22" name="正方形/長方形 21"/>
        <xdr:cNvSpPr/>
      </xdr:nvSpPr>
      <xdr:spPr>
        <a:xfrm>
          <a:off x="4638675" y="50044350"/>
          <a:ext cx="2962275"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24</xdr:col>
      <xdr:colOff>19050</xdr:colOff>
      <xdr:row>757</xdr:row>
      <xdr:rowOff>19049</xdr:rowOff>
    </xdr:from>
    <xdr:to>
      <xdr:col>44</xdr:col>
      <xdr:colOff>123825</xdr:colOff>
      <xdr:row>757</xdr:row>
      <xdr:rowOff>342900</xdr:rowOff>
    </xdr:to>
    <xdr:sp macro="" textlink="">
      <xdr:nvSpPr>
        <xdr:cNvPr id="23" name="テキスト ボックス 22"/>
        <xdr:cNvSpPr txBox="1"/>
      </xdr:nvSpPr>
      <xdr:spPr>
        <a:xfrm>
          <a:off x="4819650" y="50739674"/>
          <a:ext cx="4105275"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外国人建設就労者の管理システムの運営</a:t>
          </a:r>
          <a:endParaRPr lang="ja-JP" altLang="ja-JP" sz="1200">
            <a:effectLst/>
          </a:endParaRPr>
        </a:p>
      </xdr:txBody>
    </xdr:sp>
    <xdr:clientData/>
  </xdr:twoCellAnchor>
  <xdr:twoCellAnchor>
    <xdr:from>
      <xdr:col>23</xdr:col>
      <xdr:colOff>66676</xdr:colOff>
      <xdr:row>757</xdr:row>
      <xdr:rowOff>19050</xdr:rowOff>
    </xdr:from>
    <xdr:to>
      <xdr:col>45</xdr:col>
      <xdr:colOff>171450</xdr:colOff>
      <xdr:row>757</xdr:row>
      <xdr:rowOff>285750</xdr:rowOff>
    </xdr:to>
    <xdr:sp macro="" textlink="">
      <xdr:nvSpPr>
        <xdr:cNvPr id="24" name="大かっこ 23"/>
        <xdr:cNvSpPr/>
      </xdr:nvSpPr>
      <xdr:spPr>
        <a:xfrm>
          <a:off x="4667251" y="50739675"/>
          <a:ext cx="4505324"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761</xdr:row>
      <xdr:rowOff>0</xdr:rowOff>
    </xdr:from>
    <xdr:to>
      <xdr:col>22</xdr:col>
      <xdr:colOff>181682</xdr:colOff>
      <xdr:row>761</xdr:row>
      <xdr:rowOff>12224</xdr:rowOff>
    </xdr:to>
    <xdr:cxnSp macro="">
      <xdr:nvCxnSpPr>
        <xdr:cNvPr id="25" name="直線コネクタ 24"/>
        <xdr:cNvCxnSpPr/>
      </xdr:nvCxnSpPr>
      <xdr:spPr>
        <a:xfrm flipV="1">
          <a:off x="2581275" y="52130325"/>
          <a:ext cx="200095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759</xdr:row>
      <xdr:rowOff>95250</xdr:rowOff>
    </xdr:from>
    <xdr:to>
      <xdr:col>35</xdr:col>
      <xdr:colOff>86129</xdr:colOff>
      <xdr:row>760</xdr:row>
      <xdr:rowOff>142896</xdr:rowOff>
    </xdr:to>
    <xdr:sp macro="" textlink="">
      <xdr:nvSpPr>
        <xdr:cNvPr id="26" name="正方形/長方形 25"/>
        <xdr:cNvSpPr/>
      </xdr:nvSpPr>
      <xdr:spPr>
        <a:xfrm>
          <a:off x="4552950" y="51520725"/>
          <a:ext cx="2534054" cy="400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23</xdr:col>
      <xdr:colOff>28575</xdr:colOff>
      <xdr:row>759</xdr:row>
      <xdr:rowOff>333375</xdr:rowOff>
    </xdr:from>
    <xdr:to>
      <xdr:col>38</xdr:col>
      <xdr:colOff>0</xdr:colOff>
      <xdr:row>761</xdr:row>
      <xdr:rowOff>333375</xdr:rowOff>
    </xdr:to>
    <xdr:sp macro="" textlink="">
      <xdr:nvSpPr>
        <xdr:cNvPr id="27" name="正方形/長方形 26"/>
        <xdr:cNvSpPr/>
      </xdr:nvSpPr>
      <xdr:spPr>
        <a:xfrm>
          <a:off x="4629150" y="51758850"/>
          <a:ext cx="2971800" cy="704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D.(</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エッグヒューマン</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57150</xdr:colOff>
      <xdr:row>762</xdr:row>
      <xdr:rowOff>38101</xdr:rowOff>
    </xdr:from>
    <xdr:to>
      <xdr:col>49</xdr:col>
      <xdr:colOff>228600</xdr:colOff>
      <xdr:row>762</xdr:row>
      <xdr:rowOff>285750</xdr:rowOff>
    </xdr:to>
    <xdr:sp macro="" textlink="">
      <xdr:nvSpPr>
        <xdr:cNvPr id="28" name="大かっこ 27"/>
        <xdr:cNvSpPr/>
      </xdr:nvSpPr>
      <xdr:spPr>
        <a:xfrm>
          <a:off x="4657725" y="52520851"/>
          <a:ext cx="5372100" cy="247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200024</xdr:colOff>
      <xdr:row>762</xdr:row>
      <xdr:rowOff>19050</xdr:rowOff>
    </xdr:from>
    <xdr:to>
      <xdr:col>49</xdr:col>
      <xdr:colOff>76199</xdr:colOff>
      <xdr:row>762</xdr:row>
      <xdr:rowOff>342899</xdr:rowOff>
    </xdr:to>
    <xdr:sp macro="" textlink="">
      <xdr:nvSpPr>
        <xdr:cNvPr id="29" name="テキスト ボックス 28"/>
        <xdr:cNvSpPr txBox="1"/>
      </xdr:nvSpPr>
      <xdr:spPr>
        <a:xfrm>
          <a:off x="4800599" y="52501800"/>
          <a:ext cx="5076825"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外国人建設就労者受入事業に係る認定申請審査事務補助業務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90" zoomScaleNormal="75" zoomScaleSheetLayoutView="9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350</v>
      </c>
      <c r="AT2" s="206"/>
      <c r="AU2" s="206"/>
      <c r="AV2" s="43" t="str">
        <f>IF(AW2="", "", "-")</f>
        <v/>
      </c>
      <c r="AW2" s="383"/>
      <c r="AX2" s="383"/>
    </row>
    <row r="3" spans="1:50" ht="21" customHeight="1" thickBot="1" x14ac:dyDescent="0.2">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70</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480</v>
      </c>
      <c r="AF5" s="703"/>
      <c r="AG5" s="703"/>
      <c r="AH5" s="703"/>
      <c r="AI5" s="703"/>
      <c r="AJ5" s="703"/>
      <c r="AK5" s="703"/>
      <c r="AL5" s="703"/>
      <c r="AM5" s="703"/>
      <c r="AN5" s="703"/>
      <c r="AO5" s="703"/>
      <c r="AP5" s="704"/>
      <c r="AQ5" s="705" t="s">
        <v>481</v>
      </c>
      <c r="AR5" s="706"/>
      <c r="AS5" s="706"/>
      <c r="AT5" s="706"/>
      <c r="AU5" s="706"/>
      <c r="AV5" s="706"/>
      <c r="AW5" s="706"/>
      <c r="AX5" s="707"/>
    </row>
    <row r="6" spans="1:50" ht="39" customHeight="1" x14ac:dyDescent="0.15">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64.25" customHeight="1" x14ac:dyDescent="0.15">
      <c r="A7" s="815" t="s">
        <v>22</v>
      </c>
      <c r="B7" s="816"/>
      <c r="C7" s="816"/>
      <c r="D7" s="816"/>
      <c r="E7" s="816"/>
      <c r="F7" s="817"/>
      <c r="G7" s="818" t="s">
        <v>554</v>
      </c>
      <c r="H7" s="819"/>
      <c r="I7" s="819"/>
      <c r="J7" s="819"/>
      <c r="K7" s="819"/>
      <c r="L7" s="819"/>
      <c r="M7" s="819"/>
      <c r="N7" s="819"/>
      <c r="O7" s="819"/>
      <c r="P7" s="819"/>
      <c r="Q7" s="819"/>
      <c r="R7" s="819"/>
      <c r="S7" s="819"/>
      <c r="T7" s="819"/>
      <c r="U7" s="819"/>
      <c r="V7" s="819"/>
      <c r="W7" s="819"/>
      <c r="X7" s="820"/>
      <c r="Y7" s="381" t="s">
        <v>431</v>
      </c>
      <c r="Z7" s="282"/>
      <c r="AA7" s="282"/>
      <c r="AB7" s="282"/>
      <c r="AC7" s="282"/>
      <c r="AD7" s="382"/>
      <c r="AE7" s="369" t="s">
        <v>553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555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560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76</v>
      </c>
      <c r="Q13" s="95"/>
      <c r="R13" s="95"/>
      <c r="S13" s="95"/>
      <c r="T13" s="95"/>
      <c r="U13" s="95"/>
      <c r="V13" s="96"/>
      <c r="W13" s="94">
        <v>80</v>
      </c>
      <c r="X13" s="95"/>
      <c r="Y13" s="95"/>
      <c r="Z13" s="95"/>
      <c r="AA13" s="95"/>
      <c r="AB13" s="95"/>
      <c r="AC13" s="96"/>
      <c r="AD13" s="94">
        <v>81</v>
      </c>
      <c r="AE13" s="95"/>
      <c r="AF13" s="95"/>
      <c r="AG13" s="95"/>
      <c r="AH13" s="95"/>
      <c r="AI13" s="95"/>
      <c r="AJ13" s="96"/>
      <c r="AK13" s="94">
        <v>224</v>
      </c>
      <c r="AL13" s="95"/>
      <c r="AM13" s="95"/>
      <c r="AN13" s="95"/>
      <c r="AO13" s="95"/>
      <c r="AP13" s="95"/>
      <c r="AQ13" s="96"/>
      <c r="AR13" s="91">
        <v>270</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504</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504</v>
      </c>
      <c r="AE15" s="95"/>
      <c r="AF15" s="95"/>
      <c r="AG15" s="95"/>
      <c r="AH15" s="95"/>
      <c r="AI15" s="95"/>
      <c r="AJ15" s="96"/>
      <c r="AK15" s="94" t="s">
        <v>504</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504</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504</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76</v>
      </c>
      <c r="Q18" s="101"/>
      <c r="R18" s="101"/>
      <c r="S18" s="101"/>
      <c r="T18" s="101"/>
      <c r="U18" s="101"/>
      <c r="V18" s="102"/>
      <c r="W18" s="100">
        <f>SUM(W13:AC17)</f>
        <v>80</v>
      </c>
      <c r="X18" s="101"/>
      <c r="Y18" s="101"/>
      <c r="Z18" s="101"/>
      <c r="AA18" s="101"/>
      <c r="AB18" s="101"/>
      <c r="AC18" s="102"/>
      <c r="AD18" s="100">
        <f>SUM(AD13:AJ17)</f>
        <v>81</v>
      </c>
      <c r="AE18" s="101"/>
      <c r="AF18" s="101"/>
      <c r="AG18" s="101"/>
      <c r="AH18" s="101"/>
      <c r="AI18" s="101"/>
      <c r="AJ18" s="102"/>
      <c r="AK18" s="100">
        <f>SUM(AK13:AQ17)</f>
        <v>224</v>
      </c>
      <c r="AL18" s="101"/>
      <c r="AM18" s="101"/>
      <c r="AN18" s="101"/>
      <c r="AO18" s="101"/>
      <c r="AP18" s="101"/>
      <c r="AQ18" s="102"/>
      <c r="AR18" s="100">
        <f>SUM(AR13:AX17)</f>
        <v>270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73</v>
      </c>
      <c r="Q19" s="95"/>
      <c r="R19" s="95"/>
      <c r="S19" s="95"/>
      <c r="T19" s="95"/>
      <c r="U19" s="95"/>
      <c r="V19" s="96"/>
      <c r="W19" s="94">
        <v>77</v>
      </c>
      <c r="X19" s="95"/>
      <c r="Y19" s="95"/>
      <c r="Z19" s="95"/>
      <c r="AA19" s="95"/>
      <c r="AB19" s="95"/>
      <c r="AC19" s="96"/>
      <c r="AD19" s="94">
        <v>77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0.96052631578947367</v>
      </c>
      <c r="Q20" s="525"/>
      <c r="R20" s="525"/>
      <c r="S20" s="525"/>
      <c r="T20" s="525"/>
      <c r="U20" s="525"/>
      <c r="V20" s="525"/>
      <c r="W20" s="525">
        <f t="shared" ref="W20" si="0">IF(W18=0, "-", SUM(W19)/W18)</f>
        <v>0.96250000000000002</v>
      </c>
      <c r="X20" s="525"/>
      <c r="Y20" s="525"/>
      <c r="Z20" s="525"/>
      <c r="AA20" s="525"/>
      <c r="AB20" s="525"/>
      <c r="AC20" s="525"/>
      <c r="AD20" s="525">
        <f t="shared" ref="AD20" si="1">IF(AD18=0, "-", SUM(AD19)/AD18)</f>
        <v>0.95061728395061729</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396</v>
      </c>
      <c r="H21" s="916"/>
      <c r="I21" s="916"/>
      <c r="J21" s="916"/>
      <c r="K21" s="916"/>
      <c r="L21" s="916"/>
      <c r="M21" s="916"/>
      <c r="N21" s="916"/>
      <c r="O21" s="916"/>
      <c r="P21" s="525">
        <f>IF(P19=0, "-", SUM(P19)/SUM(P13,P14))</f>
        <v>0.96052631578947367</v>
      </c>
      <c r="Q21" s="525"/>
      <c r="R21" s="525"/>
      <c r="S21" s="525"/>
      <c r="T21" s="525"/>
      <c r="U21" s="525"/>
      <c r="V21" s="525"/>
      <c r="W21" s="525">
        <f t="shared" ref="W21" si="2">IF(W19=0, "-", SUM(W19)/SUM(W13,W14))</f>
        <v>0.96250000000000002</v>
      </c>
      <c r="X21" s="525"/>
      <c r="Y21" s="525"/>
      <c r="Z21" s="525"/>
      <c r="AA21" s="525"/>
      <c r="AB21" s="525"/>
      <c r="AC21" s="525"/>
      <c r="AD21" s="525">
        <f t="shared" ref="AD21" si="3">IF(AD19=0, "-", SUM(AD19)/SUM(AD13,AD14))</f>
        <v>0.95061728395061729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505</v>
      </c>
      <c r="H23" s="173"/>
      <c r="I23" s="173"/>
      <c r="J23" s="173"/>
      <c r="K23" s="173"/>
      <c r="L23" s="173"/>
      <c r="M23" s="173"/>
      <c r="N23" s="173"/>
      <c r="O23" s="174"/>
      <c r="P23" s="91">
        <v>223</v>
      </c>
      <c r="Q23" s="92"/>
      <c r="R23" s="92"/>
      <c r="S23" s="92"/>
      <c r="T23" s="92"/>
      <c r="U23" s="92"/>
      <c r="V23" s="93"/>
      <c r="W23" s="91">
        <v>268</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506</v>
      </c>
      <c r="H24" s="176"/>
      <c r="I24" s="176"/>
      <c r="J24" s="176"/>
      <c r="K24" s="176"/>
      <c r="L24" s="176"/>
      <c r="M24" s="176"/>
      <c r="N24" s="176"/>
      <c r="O24" s="177"/>
      <c r="P24" s="94">
        <v>1</v>
      </c>
      <c r="Q24" s="95"/>
      <c r="R24" s="95"/>
      <c r="S24" s="95"/>
      <c r="T24" s="95"/>
      <c r="U24" s="95"/>
      <c r="V24" s="96"/>
      <c r="W24" s="94">
        <v>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94">
        <f>AK13</f>
        <v>224</v>
      </c>
      <c r="Q29" s="95"/>
      <c r="R29" s="95"/>
      <c r="S29" s="95"/>
      <c r="T29" s="95"/>
      <c r="U29" s="95"/>
      <c r="V29" s="96"/>
      <c r="W29" s="213">
        <f>AR13</f>
        <v>270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392</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482</v>
      </c>
      <c r="AR31" s="122"/>
      <c r="AS31" s="123" t="s">
        <v>307</v>
      </c>
      <c r="AT31" s="158"/>
      <c r="AU31" s="257">
        <v>32</v>
      </c>
      <c r="AV31" s="257"/>
      <c r="AW31" s="365" t="s">
        <v>296</v>
      </c>
      <c r="AX31" s="366"/>
    </row>
    <row r="32" spans="1:50" ht="23.25" customHeight="1" x14ac:dyDescent="0.15">
      <c r="A32" s="501"/>
      <c r="B32" s="499"/>
      <c r="C32" s="499"/>
      <c r="D32" s="499"/>
      <c r="E32" s="499"/>
      <c r="F32" s="500"/>
      <c r="G32" s="526" t="s">
        <v>483</v>
      </c>
      <c r="H32" s="527"/>
      <c r="I32" s="527"/>
      <c r="J32" s="527"/>
      <c r="K32" s="527"/>
      <c r="L32" s="527"/>
      <c r="M32" s="527"/>
      <c r="N32" s="527"/>
      <c r="O32" s="528"/>
      <c r="P32" s="147" t="s">
        <v>484</v>
      </c>
      <c r="Q32" s="147"/>
      <c r="R32" s="147"/>
      <c r="S32" s="147"/>
      <c r="T32" s="147"/>
      <c r="U32" s="147"/>
      <c r="V32" s="147"/>
      <c r="W32" s="147"/>
      <c r="X32" s="217"/>
      <c r="Y32" s="324" t="s">
        <v>12</v>
      </c>
      <c r="Z32" s="535"/>
      <c r="AA32" s="536"/>
      <c r="AB32" s="537" t="s">
        <v>412</v>
      </c>
      <c r="AC32" s="537"/>
      <c r="AD32" s="537"/>
      <c r="AE32" s="350">
        <v>0.2</v>
      </c>
      <c r="AF32" s="351"/>
      <c r="AG32" s="351"/>
      <c r="AH32" s="351"/>
      <c r="AI32" s="350">
        <v>0.06</v>
      </c>
      <c r="AJ32" s="351"/>
      <c r="AK32" s="351"/>
      <c r="AL32" s="351"/>
      <c r="AM32" s="350">
        <v>0.1</v>
      </c>
      <c r="AN32" s="351"/>
      <c r="AO32" s="351"/>
      <c r="AP32" s="351"/>
      <c r="AQ32" s="97" t="s">
        <v>482</v>
      </c>
      <c r="AR32" s="98"/>
      <c r="AS32" s="98"/>
      <c r="AT32" s="99"/>
      <c r="AU32" s="351" t="s">
        <v>482</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412</v>
      </c>
      <c r="AC33" s="508"/>
      <c r="AD33" s="508"/>
      <c r="AE33" s="350">
        <v>0.2</v>
      </c>
      <c r="AF33" s="351"/>
      <c r="AG33" s="351"/>
      <c r="AH33" s="351"/>
      <c r="AI33" s="350">
        <v>0.1</v>
      </c>
      <c r="AJ33" s="351"/>
      <c r="AK33" s="351"/>
      <c r="AL33" s="351"/>
      <c r="AM33" s="350">
        <v>0.1</v>
      </c>
      <c r="AN33" s="351"/>
      <c r="AO33" s="351"/>
      <c r="AP33" s="351"/>
      <c r="AQ33" s="97" t="s">
        <v>482</v>
      </c>
      <c r="AR33" s="98"/>
      <c r="AS33" s="98"/>
      <c r="AT33" s="99"/>
      <c r="AU33" s="351">
        <v>0.1</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1"/>
      <c r="AM34" s="350">
        <v>100</v>
      </c>
      <c r="AN34" s="351"/>
      <c r="AO34" s="351"/>
      <c r="AP34" s="351"/>
      <c r="AQ34" s="97" t="s">
        <v>482</v>
      </c>
      <c r="AR34" s="98"/>
      <c r="AS34" s="98"/>
      <c r="AT34" s="99"/>
      <c r="AU34" s="351" t="s">
        <v>482</v>
      </c>
      <c r="AV34" s="351"/>
      <c r="AW34" s="351"/>
      <c r="AX34" s="353"/>
    </row>
    <row r="35" spans="1:50" ht="39.950000000000003" customHeight="1" x14ac:dyDescent="0.15">
      <c r="A35" s="886" t="s">
        <v>421</v>
      </c>
      <c r="B35" s="887"/>
      <c r="C35" s="887"/>
      <c r="D35" s="887"/>
      <c r="E35" s="887"/>
      <c r="F35" s="888"/>
      <c r="G35" s="892" t="s">
        <v>521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39.950000000000003"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627" t="s">
        <v>392</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482</v>
      </c>
      <c r="AR38" s="122"/>
      <c r="AS38" s="123" t="s">
        <v>307</v>
      </c>
      <c r="AT38" s="158"/>
      <c r="AU38" s="257">
        <v>32</v>
      </c>
      <c r="AV38" s="257"/>
      <c r="AW38" s="365" t="s">
        <v>296</v>
      </c>
      <c r="AX38" s="366"/>
    </row>
    <row r="39" spans="1:50" ht="23.25" customHeight="1" x14ac:dyDescent="0.15">
      <c r="A39" s="501"/>
      <c r="B39" s="499"/>
      <c r="C39" s="499"/>
      <c r="D39" s="499"/>
      <c r="E39" s="499"/>
      <c r="F39" s="500"/>
      <c r="G39" s="526" t="s">
        <v>485</v>
      </c>
      <c r="H39" s="527"/>
      <c r="I39" s="527"/>
      <c r="J39" s="527"/>
      <c r="K39" s="527"/>
      <c r="L39" s="527"/>
      <c r="M39" s="527"/>
      <c r="N39" s="527"/>
      <c r="O39" s="528"/>
      <c r="P39" s="147" t="s">
        <v>486</v>
      </c>
      <c r="Q39" s="147"/>
      <c r="R39" s="147"/>
      <c r="S39" s="147"/>
      <c r="T39" s="147"/>
      <c r="U39" s="147"/>
      <c r="V39" s="147"/>
      <c r="W39" s="147"/>
      <c r="X39" s="217"/>
      <c r="Y39" s="324" t="s">
        <v>12</v>
      </c>
      <c r="Z39" s="535"/>
      <c r="AA39" s="536"/>
      <c r="AB39" s="537" t="s">
        <v>487</v>
      </c>
      <c r="AC39" s="537"/>
      <c r="AD39" s="537"/>
      <c r="AE39" s="350">
        <v>0</v>
      </c>
      <c r="AF39" s="351"/>
      <c r="AG39" s="351"/>
      <c r="AH39" s="351"/>
      <c r="AI39" s="350">
        <v>0</v>
      </c>
      <c r="AJ39" s="351"/>
      <c r="AK39" s="351"/>
      <c r="AL39" s="351"/>
      <c r="AM39" s="350">
        <v>0</v>
      </c>
      <c r="AN39" s="351"/>
      <c r="AO39" s="351"/>
      <c r="AP39" s="351"/>
      <c r="AQ39" s="97" t="s">
        <v>482</v>
      </c>
      <c r="AR39" s="98"/>
      <c r="AS39" s="98"/>
      <c r="AT39" s="99"/>
      <c r="AU39" s="351" t="s">
        <v>482</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487</v>
      </c>
      <c r="AC40" s="508"/>
      <c r="AD40" s="508"/>
      <c r="AE40" s="350">
        <v>0</v>
      </c>
      <c r="AF40" s="351"/>
      <c r="AG40" s="351"/>
      <c r="AH40" s="351"/>
      <c r="AI40" s="350">
        <v>0</v>
      </c>
      <c r="AJ40" s="351"/>
      <c r="AK40" s="351"/>
      <c r="AL40" s="351"/>
      <c r="AM40" s="350">
        <v>0</v>
      </c>
      <c r="AN40" s="351"/>
      <c r="AO40" s="351"/>
      <c r="AP40" s="351"/>
      <c r="AQ40" s="97" t="s">
        <v>482</v>
      </c>
      <c r="AR40" s="98"/>
      <c r="AS40" s="98"/>
      <c r="AT40" s="99"/>
      <c r="AU40" s="351">
        <v>0</v>
      </c>
      <c r="AV40" s="351"/>
      <c r="AW40" s="351"/>
      <c r="AX40" s="353"/>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100</v>
      </c>
      <c r="AF41" s="351"/>
      <c r="AG41" s="351"/>
      <c r="AH41" s="351"/>
      <c r="AI41" s="350">
        <v>100</v>
      </c>
      <c r="AJ41" s="351"/>
      <c r="AK41" s="351"/>
      <c r="AL41" s="351"/>
      <c r="AM41" s="350">
        <v>100</v>
      </c>
      <c r="AN41" s="351"/>
      <c r="AO41" s="351"/>
      <c r="AP41" s="351"/>
      <c r="AQ41" s="97" t="s">
        <v>482</v>
      </c>
      <c r="AR41" s="98"/>
      <c r="AS41" s="98"/>
      <c r="AT41" s="99"/>
      <c r="AU41" s="351" t="s">
        <v>482</v>
      </c>
      <c r="AV41" s="351"/>
      <c r="AW41" s="351"/>
      <c r="AX41" s="353"/>
    </row>
    <row r="42" spans="1:50" ht="23.25" customHeight="1" x14ac:dyDescent="0.15">
      <c r="A42" s="886" t="s">
        <v>421</v>
      </c>
      <c r="B42" s="887"/>
      <c r="C42" s="887"/>
      <c r="D42" s="887"/>
      <c r="E42" s="887"/>
      <c r="F42" s="888"/>
      <c r="G42" s="892" t="s">
        <v>488</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7" t="s">
        <v>392</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392</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392</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388</v>
      </c>
      <c r="X65" s="859"/>
      <c r="Y65" s="862"/>
      <c r="Z65" s="862"/>
      <c r="AA65" s="863"/>
      <c r="AB65" s="856" t="s">
        <v>11</v>
      </c>
      <c r="AC65" s="852"/>
      <c r="AD65" s="853"/>
      <c r="AE65" s="354" t="s">
        <v>451</v>
      </c>
      <c r="AF65" s="355"/>
      <c r="AG65" s="355"/>
      <c r="AH65" s="356"/>
      <c r="AI65" s="354" t="s">
        <v>448</v>
      </c>
      <c r="AJ65" s="355"/>
      <c r="AK65" s="355"/>
      <c r="AL65" s="356"/>
      <c r="AM65" s="361" t="s">
        <v>443</v>
      </c>
      <c r="AN65" s="361"/>
      <c r="AO65" s="361"/>
      <c r="AP65" s="354"/>
      <c r="AQ65" s="856" t="s">
        <v>306</v>
      </c>
      <c r="AR65" s="852"/>
      <c r="AS65" s="852"/>
      <c r="AT65" s="853"/>
      <c r="AU65" s="966" t="s">
        <v>252</v>
      </c>
      <c r="AV65" s="966"/>
      <c r="AW65" s="966"/>
      <c r="AX65" s="967"/>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391</v>
      </c>
      <c r="AX66" s="968"/>
    </row>
    <row r="67" spans="1:50" ht="23.25" hidden="1" customHeight="1" x14ac:dyDescent="0.15">
      <c r="A67" s="840"/>
      <c r="B67" s="841"/>
      <c r="C67" s="841"/>
      <c r="D67" s="841"/>
      <c r="E67" s="841"/>
      <c r="F67" s="842"/>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411</v>
      </c>
      <c r="AC67" s="941"/>
      <c r="AD67" s="941"/>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9"/>
      <c r="H68" s="955"/>
      <c r="I68" s="956"/>
      <c r="J68" s="956"/>
      <c r="K68" s="956"/>
      <c r="L68" s="956"/>
      <c r="M68" s="956"/>
      <c r="N68" s="956"/>
      <c r="O68" s="957"/>
      <c r="P68" s="955"/>
      <c r="Q68" s="956"/>
      <c r="R68" s="956"/>
      <c r="S68" s="956"/>
      <c r="T68" s="956"/>
      <c r="U68" s="956"/>
      <c r="V68" s="957"/>
      <c r="W68" s="960"/>
      <c r="X68" s="961"/>
      <c r="Y68" s="170" t="s">
        <v>53</v>
      </c>
      <c r="Z68" s="170"/>
      <c r="AA68" s="171"/>
      <c r="AB68" s="964" t="s">
        <v>411</v>
      </c>
      <c r="AC68" s="964"/>
      <c r="AD68" s="964"/>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70"/>
      <c r="H69" s="955"/>
      <c r="I69" s="956"/>
      <c r="J69" s="956"/>
      <c r="K69" s="956"/>
      <c r="L69" s="956"/>
      <c r="M69" s="956"/>
      <c r="N69" s="956"/>
      <c r="O69" s="957"/>
      <c r="P69" s="955"/>
      <c r="Q69" s="956"/>
      <c r="R69" s="956"/>
      <c r="S69" s="956"/>
      <c r="T69" s="956"/>
      <c r="U69" s="956"/>
      <c r="V69" s="957"/>
      <c r="W69" s="962"/>
      <c r="X69" s="963"/>
      <c r="Y69" s="170" t="s">
        <v>13</v>
      </c>
      <c r="Z69" s="170"/>
      <c r="AA69" s="171"/>
      <c r="AB69" s="965" t="s">
        <v>412</v>
      </c>
      <c r="AC69" s="965"/>
      <c r="AD69" s="965"/>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397</v>
      </c>
      <c r="B70" s="841"/>
      <c r="C70" s="841"/>
      <c r="D70" s="841"/>
      <c r="E70" s="841"/>
      <c r="F70" s="842"/>
      <c r="G70" s="929" t="s">
        <v>309</v>
      </c>
      <c r="H70" s="930"/>
      <c r="I70" s="930"/>
      <c r="J70" s="930"/>
      <c r="K70" s="930"/>
      <c r="L70" s="930"/>
      <c r="M70" s="930"/>
      <c r="N70" s="930"/>
      <c r="O70" s="930"/>
      <c r="P70" s="930"/>
      <c r="Q70" s="930"/>
      <c r="R70" s="930"/>
      <c r="S70" s="930"/>
      <c r="T70" s="930"/>
      <c r="U70" s="930"/>
      <c r="V70" s="930"/>
      <c r="W70" s="933" t="s">
        <v>410</v>
      </c>
      <c r="X70" s="934"/>
      <c r="Y70" s="939" t="s">
        <v>12</v>
      </c>
      <c r="Z70" s="939"/>
      <c r="AA70" s="940"/>
      <c r="AB70" s="941" t="s">
        <v>411</v>
      </c>
      <c r="AC70" s="941"/>
      <c r="AD70" s="941"/>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9"/>
      <c r="H71" s="931"/>
      <c r="I71" s="931"/>
      <c r="J71" s="931"/>
      <c r="K71" s="931"/>
      <c r="L71" s="931"/>
      <c r="M71" s="931"/>
      <c r="N71" s="931"/>
      <c r="O71" s="931"/>
      <c r="P71" s="931"/>
      <c r="Q71" s="931"/>
      <c r="R71" s="931"/>
      <c r="S71" s="931"/>
      <c r="T71" s="931"/>
      <c r="U71" s="931"/>
      <c r="V71" s="931"/>
      <c r="W71" s="935"/>
      <c r="X71" s="936"/>
      <c r="Y71" s="170" t="s">
        <v>53</v>
      </c>
      <c r="Z71" s="170"/>
      <c r="AA71" s="171"/>
      <c r="AB71" s="964" t="s">
        <v>411</v>
      </c>
      <c r="AC71" s="964"/>
      <c r="AD71" s="964"/>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9"/>
      <c r="H72" s="932"/>
      <c r="I72" s="932"/>
      <c r="J72" s="932"/>
      <c r="K72" s="932"/>
      <c r="L72" s="932"/>
      <c r="M72" s="932"/>
      <c r="N72" s="932"/>
      <c r="O72" s="932"/>
      <c r="P72" s="932"/>
      <c r="Q72" s="932"/>
      <c r="R72" s="932"/>
      <c r="S72" s="932"/>
      <c r="T72" s="932"/>
      <c r="U72" s="932"/>
      <c r="V72" s="932"/>
      <c r="W72" s="937"/>
      <c r="X72" s="938"/>
      <c r="Y72" s="170" t="s">
        <v>13</v>
      </c>
      <c r="Z72" s="170"/>
      <c r="AA72" s="171"/>
      <c r="AB72" s="965" t="s">
        <v>412</v>
      </c>
      <c r="AC72" s="965"/>
      <c r="AD72" s="965"/>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393</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424</v>
      </c>
      <c r="B78" s="901"/>
      <c r="C78" s="901"/>
      <c r="D78" s="901"/>
      <c r="E78" s="898" t="s">
        <v>370</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387</v>
      </c>
      <c r="AP79" s="135"/>
      <c r="AQ79" s="135"/>
      <c r="AR79" s="67" t="s">
        <v>385</v>
      </c>
      <c r="AS79" s="134"/>
      <c r="AT79" s="135"/>
      <c r="AU79" s="135"/>
      <c r="AV79" s="135"/>
      <c r="AW79" s="135"/>
      <c r="AX79" s="136"/>
    </row>
    <row r="80" spans="1:50" ht="18.75" hidden="1" customHeight="1" x14ac:dyDescent="0.15">
      <c r="A80" s="505" t="s">
        <v>265</v>
      </c>
      <c r="B80" s="835" t="s">
        <v>384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15">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451</v>
      </c>
      <c r="AF100" s="813"/>
      <c r="AG100" s="813"/>
      <c r="AH100" s="814"/>
      <c r="AI100" s="812" t="s">
        <v>448</v>
      </c>
      <c r="AJ100" s="813"/>
      <c r="AK100" s="813"/>
      <c r="AL100" s="814"/>
      <c r="AM100" s="812" t="s">
        <v>444</v>
      </c>
      <c r="AN100" s="813"/>
      <c r="AO100" s="813"/>
      <c r="AP100" s="814"/>
      <c r="AQ100" s="918" t="s">
        <v>437</v>
      </c>
      <c r="AR100" s="919"/>
      <c r="AS100" s="919"/>
      <c r="AT100" s="920"/>
      <c r="AU100" s="918" t="s">
        <v>434</v>
      </c>
      <c r="AV100" s="919"/>
      <c r="AW100" s="919"/>
      <c r="AX100" s="921"/>
    </row>
    <row r="101" spans="1:60" ht="23.25" customHeight="1" x14ac:dyDescent="0.15">
      <c r="A101" s="477"/>
      <c r="B101" s="478"/>
      <c r="C101" s="478"/>
      <c r="D101" s="478"/>
      <c r="E101" s="478"/>
      <c r="F101" s="479"/>
      <c r="G101" s="147" t="s">
        <v>489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490</v>
      </c>
      <c r="AC101" s="537"/>
      <c r="AD101" s="537"/>
      <c r="AE101" s="350">
        <v>682</v>
      </c>
      <c r="AF101" s="351"/>
      <c r="AG101" s="351"/>
      <c r="AH101" s="352"/>
      <c r="AI101" s="350">
        <v>950</v>
      </c>
      <c r="AJ101" s="351"/>
      <c r="AK101" s="351"/>
      <c r="AL101" s="352"/>
      <c r="AM101" s="350">
        <v>950</v>
      </c>
      <c r="AN101" s="351"/>
      <c r="AO101" s="351"/>
      <c r="AP101" s="352"/>
      <c r="AQ101" s="350" t="s">
        <v>504</v>
      </c>
      <c r="AR101" s="351"/>
      <c r="AS101" s="351"/>
      <c r="AT101" s="352"/>
      <c r="AU101" s="350" t="s">
        <v>504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490</v>
      </c>
      <c r="AC102" s="537"/>
      <c r="AD102" s="537"/>
      <c r="AE102" s="344">
        <v>950</v>
      </c>
      <c r="AF102" s="344"/>
      <c r="AG102" s="344"/>
      <c r="AH102" s="344"/>
      <c r="AI102" s="344">
        <v>950</v>
      </c>
      <c r="AJ102" s="344"/>
      <c r="AK102" s="344"/>
      <c r="AL102" s="344"/>
      <c r="AM102" s="344">
        <v>950</v>
      </c>
      <c r="AN102" s="344"/>
      <c r="AO102" s="344"/>
      <c r="AP102" s="344"/>
      <c r="AQ102" s="803">
        <v>1600</v>
      </c>
      <c r="AR102" s="804"/>
      <c r="AS102" s="804"/>
      <c r="AT102" s="805"/>
      <c r="AU102" s="803" t="s">
        <v>561</v>
      </c>
      <c r="AV102" s="804"/>
      <c r="AW102" s="804"/>
      <c r="AX102" s="805"/>
    </row>
    <row r="103" spans="1:60" ht="31.5" hidden="1" customHeight="1" x14ac:dyDescent="0.15">
      <c r="A103" s="474" t="s">
        <v>394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15">
      <c r="A116" s="278"/>
      <c r="B116" s="279"/>
      <c r="C116" s="279"/>
      <c r="D116" s="279"/>
      <c r="E116" s="279"/>
      <c r="F116" s="280"/>
      <c r="G116" s="337" t="s">
        <v>491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492</v>
      </c>
      <c r="AC116" s="801"/>
      <c r="AD116" s="802"/>
      <c r="AE116" s="344">
        <v>67449</v>
      </c>
      <c r="AF116" s="344"/>
      <c r="AG116" s="344"/>
      <c r="AH116" s="344"/>
      <c r="AI116" s="344">
        <v>50526</v>
      </c>
      <c r="AJ116" s="344"/>
      <c r="AK116" s="344"/>
      <c r="AL116" s="344"/>
      <c r="AM116" s="344">
        <v>52632</v>
      </c>
      <c r="AN116" s="344"/>
      <c r="AO116" s="344"/>
      <c r="AP116" s="344"/>
      <c r="AQ116" s="350">
        <v>58125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493</v>
      </c>
      <c r="AC117" s="328"/>
      <c r="AD117" s="329"/>
      <c r="AE117" s="292" t="s">
        <v>494</v>
      </c>
      <c r="AF117" s="292"/>
      <c r="AG117" s="292"/>
      <c r="AH117" s="292"/>
      <c r="AI117" s="292" t="s">
        <v>495</v>
      </c>
      <c r="AJ117" s="292"/>
      <c r="AK117" s="292"/>
      <c r="AL117" s="292"/>
      <c r="AM117" s="292" t="s">
        <v>556</v>
      </c>
      <c r="AN117" s="292"/>
      <c r="AO117" s="292"/>
      <c r="AP117" s="292"/>
      <c r="AQ117" s="292" t="s">
        <v>557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15">
      <c r="A119" s="278"/>
      <c r="B119" s="279"/>
      <c r="C119" s="279"/>
      <c r="D119" s="279"/>
      <c r="E119" s="279"/>
      <c r="F119" s="280"/>
      <c r="G119" s="337" t="s">
        <v>401</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400</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x14ac:dyDescent="0.15">
      <c r="A122" s="278"/>
      <c r="B122" s="279"/>
      <c r="C122" s="279"/>
      <c r="D122" s="279"/>
      <c r="E122" s="279"/>
      <c r="F122" s="280"/>
      <c r="G122" s="337" t="s">
        <v>402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403</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15">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400</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15">
      <c r="A128" s="278"/>
      <c r="B128" s="279"/>
      <c r="C128" s="279"/>
      <c r="D128" s="279"/>
      <c r="E128" s="279"/>
      <c r="F128" s="280"/>
      <c r="G128" s="337" t="s">
        <v>402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400</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3" t="s">
        <v>473</v>
      </c>
      <c r="B130" s="981"/>
      <c r="C130" s="980" t="s">
        <v>310</v>
      </c>
      <c r="D130" s="981"/>
      <c r="E130" s="294" t="s">
        <v>339</v>
      </c>
      <c r="F130" s="295"/>
      <c r="G130" s="296" t="s">
        <v>563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4"/>
      <c r="B131" s="238"/>
      <c r="C131" s="237"/>
      <c r="D131" s="238"/>
      <c r="E131" s="224" t="s">
        <v>338</v>
      </c>
      <c r="F131" s="225"/>
      <c r="G131" s="221" t="s">
        <v>496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4"/>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482</v>
      </c>
      <c r="AR133" s="257"/>
      <c r="AS133" s="123" t="s">
        <v>307</v>
      </c>
      <c r="AT133" s="158"/>
      <c r="AU133" s="122" t="s">
        <v>482</v>
      </c>
      <c r="AV133" s="122"/>
      <c r="AW133" s="123" t="s">
        <v>296</v>
      </c>
      <c r="AX133" s="124"/>
    </row>
    <row r="134" spans="1:50" ht="39.75" customHeight="1" x14ac:dyDescent="0.15">
      <c r="A134" s="984"/>
      <c r="B134" s="238"/>
      <c r="C134" s="237"/>
      <c r="D134" s="238"/>
      <c r="E134" s="237"/>
      <c r="F134" s="300"/>
      <c r="G134" s="216" t="s">
        <v>482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498</v>
      </c>
      <c r="AC134" s="207"/>
      <c r="AD134" s="207"/>
      <c r="AE134" s="252" t="s">
        <v>498</v>
      </c>
      <c r="AF134" s="98"/>
      <c r="AG134" s="98"/>
      <c r="AH134" s="98"/>
      <c r="AI134" s="252" t="s">
        <v>498</v>
      </c>
      <c r="AJ134" s="98"/>
      <c r="AK134" s="98"/>
      <c r="AL134" s="98"/>
      <c r="AM134" s="252" t="s">
        <v>498</v>
      </c>
      <c r="AN134" s="98"/>
      <c r="AO134" s="98"/>
      <c r="AP134" s="98"/>
      <c r="AQ134" s="252" t="s">
        <v>498</v>
      </c>
      <c r="AR134" s="98"/>
      <c r="AS134" s="98"/>
      <c r="AT134" s="98"/>
      <c r="AU134" s="252" t="s">
        <v>498</v>
      </c>
      <c r="AV134" s="98"/>
      <c r="AW134" s="98"/>
      <c r="AX134" s="208"/>
    </row>
    <row r="135" spans="1:50" ht="39.75" customHeight="1" x14ac:dyDescent="0.15">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498</v>
      </c>
      <c r="AC135" s="119"/>
      <c r="AD135" s="119"/>
      <c r="AE135" s="252" t="s">
        <v>498</v>
      </c>
      <c r="AF135" s="98"/>
      <c r="AG135" s="98"/>
      <c r="AH135" s="98"/>
      <c r="AI135" s="252" t="s">
        <v>498</v>
      </c>
      <c r="AJ135" s="98"/>
      <c r="AK135" s="98"/>
      <c r="AL135" s="98"/>
      <c r="AM135" s="252" t="s">
        <v>498</v>
      </c>
      <c r="AN135" s="98"/>
      <c r="AO135" s="98"/>
      <c r="AP135" s="98"/>
      <c r="AQ135" s="252" t="s">
        <v>498</v>
      </c>
      <c r="AR135" s="98"/>
      <c r="AS135" s="98"/>
      <c r="AT135" s="98"/>
      <c r="AU135" s="252" t="s">
        <v>498</v>
      </c>
      <c r="AV135" s="98"/>
      <c r="AW135" s="98"/>
      <c r="AX135" s="208"/>
    </row>
    <row r="136" spans="1:50" ht="18.75" hidden="1" customHeight="1" x14ac:dyDescent="0.15">
      <c r="A136" s="984"/>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15">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4"/>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15">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4"/>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15">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4"/>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15">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4"/>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4"/>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4"/>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4"/>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4"/>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4"/>
      <c r="B188" s="238"/>
      <c r="C188" s="237"/>
      <c r="D188" s="238"/>
      <c r="E188" s="146" t="s">
        <v>507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4"/>
      <c r="B190" s="238"/>
      <c r="C190" s="237"/>
      <c r="D190" s="238"/>
      <c r="E190" s="294" t="s">
        <v>339</v>
      </c>
      <c r="F190" s="295"/>
      <c r="G190" s="917"/>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4"/>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15">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4"/>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15">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4"/>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15">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4"/>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15">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4"/>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4"/>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4"/>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4"/>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4"/>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4"/>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4"/>
      <c r="B248" s="238"/>
      <c r="C248" s="237"/>
      <c r="D248" s="238"/>
      <c r="E248" s="146" t="s">
        <v>499</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4"/>
      <c r="B250" s="238"/>
      <c r="C250" s="237"/>
      <c r="D250" s="238"/>
      <c r="E250" s="294" t="s">
        <v>339</v>
      </c>
      <c r="F250" s="295"/>
      <c r="G250" s="917"/>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4"/>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4"/>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4"/>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4"/>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4"/>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4"/>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4"/>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4"/>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4"/>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4"/>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4"/>
      <c r="B310" s="238"/>
      <c r="C310" s="237"/>
      <c r="D310" s="238"/>
      <c r="E310" s="294" t="s">
        <v>339</v>
      </c>
      <c r="F310" s="295"/>
      <c r="G310" s="917"/>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4"/>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4"/>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4"/>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4"/>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4"/>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4"/>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4"/>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4"/>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4"/>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4"/>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4"/>
      <c r="B370" s="238"/>
      <c r="C370" s="237"/>
      <c r="D370" s="238"/>
      <c r="E370" s="294" t="s">
        <v>339</v>
      </c>
      <c r="F370" s="295"/>
      <c r="G370" s="917"/>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4"/>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4"/>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4"/>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4"/>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4"/>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4"/>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4"/>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4"/>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4"/>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4"/>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4"/>
      <c r="B430" s="238"/>
      <c r="C430" s="235" t="s">
        <v>469</v>
      </c>
      <c r="D430" s="236"/>
      <c r="E430" s="224" t="s">
        <v>461</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15">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504</v>
      </c>
      <c r="AF432" s="122"/>
      <c r="AG432" s="123" t="s">
        <v>307</v>
      </c>
      <c r="AH432" s="158"/>
      <c r="AI432" s="168"/>
      <c r="AJ432" s="168"/>
      <c r="AK432" s="168"/>
      <c r="AL432" s="163"/>
      <c r="AM432" s="168"/>
      <c r="AN432" s="168"/>
      <c r="AO432" s="168"/>
      <c r="AP432" s="163"/>
      <c r="AQ432" s="203" t="s">
        <v>504</v>
      </c>
      <c r="AR432" s="122"/>
      <c r="AS432" s="123" t="s">
        <v>307</v>
      </c>
      <c r="AT432" s="158"/>
      <c r="AU432" s="122" t="s">
        <v>504</v>
      </c>
      <c r="AV432" s="122"/>
      <c r="AW432" s="123" t="s">
        <v>296</v>
      </c>
      <c r="AX432" s="124"/>
    </row>
    <row r="433" spans="1:50" ht="23.25" customHeight="1" x14ac:dyDescent="0.15">
      <c r="A433" s="984"/>
      <c r="B433" s="238"/>
      <c r="C433" s="237"/>
      <c r="D433" s="238"/>
      <c r="E433" s="152"/>
      <c r="F433" s="153"/>
      <c r="G433" s="216" t="s">
        <v>504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504</v>
      </c>
      <c r="AC433" s="119"/>
      <c r="AD433" s="119"/>
      <c r="AE433" s="97" t="s">
        <v>504</v>
      </c>
      <c r="AF433" s="98"/>
      <c r="AG433" s="98"/>
      <c r="AH433" s="98"/>
      <c r="AI433" s="97" t="s">
        <v>504</v>
      </c>
      <c r="AJ433" s="98"/>
      <c r="AK433" s="98"/>
      <c r="AL433" s="98"/>
      <c r="AM433" s="97" t="s">
        <v>504</v>
      </c>
      <c r="AN433" s="98"/>
      <c r="AO433" s="98"/>
      <c r="AP433" s="99"/>
      <c r="AQ433" s="97" t="s">
        <v>504</v>
      </c>
      <c r="AR433" s="98"/>
      <c r="AS433" s="98"/>
      <c r="AT433" s="99"/>
      <c r="AU433" s="98" t="s">
        <v>504</v>
      </c>
      <c r="AV433" s="98"/>
      <c r="AW433" s="98"/>
      <c r="AX433" s="208"/>
    </row>
    <row r="434" spans="1:50" ht="23.25" customHeight="1" x14ac:dyDescent="0.15">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504</v>
      </c>
      <c r="AC434" s="207"/>
      <c r="AD434" s="207"/>
      <c r="AE434" s="97" t="s">
        <v>504</v>
      </c>
      <c r="AF434" s="98"/>
      <c r="AG434" s="98"/>
      <c r="AH434" s="99"/>
      <c r="AI434" s="97" t="s">
        <v>504</v>
      </c>
      <c r="AJ434" s="98"/>
      <c r="AK434" s="98"/>
      <c r="AL434" s="98"/>
      <c r="AM434" s="97" t="s">
        <v>504</v>
      </c>
      <c r="AN434" s="98"/>
      <c r="AO434" s="98"/>
      <c r="AP434" s="99"/>
      <c r="AQ434" s="97" t="s">
        <v>504</v>
      </c>
      <c r="AR434" s="98"/>
      <c r="AS434" s="98"/>
      <c r="AT434" s="99"/>
      <c r="AU434" s="98" t="s">
        <v>504</v>
      </c>
      <c r="AV434" s="98"/>
      <c r="AW434" s="98"/>
      <c r="AX434" s="208"/>
    </row>
    <row r="435" spans="1:50" ht="23.25" customHeight="1" x14ac:dyDescent="0.15">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504</v>
      </c>
      <c r="AF435" s="98"/>
      <c r="AG435" s="98"/>
      <c r="AH435" s="99"/>
      <c r="AI435" s="97" t="s">
        <v>504</v>
      </c>
      <c r="AJ435" s="98"/>
      <c r="AK435" s="98"/>
      <c r="AL435" s="98"/>
      <c r="AM435" s="97" t="s">
        <v>504</v>
      </c>
      <c r="AN435" s="98"/>
      <c r="AO435" s="98"/>
      <c r="AP435" s="99"/>
      <c r="AQ435" s="97" t="s">
        <v>504</v>
      </c>
      <c r="AR435" s="98"/>
      <c r="AS435" s="98"/>
      <c r="AT435" s="99"/>
      <c r="AU435" s="98" t="s">
        <v>504</v>
      </c>
      <c r="AV435" s="98"/>
      <c r="AW435" s="98"/>
      <c r="AX435" s="208"/>
    </row>
    <row r="436" spans="1:50" ht="18.75" hidden="1" customHeight="1" x14ac:dyDescent="0.15">
      <c r="A436" s="98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15">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504</v>
      </c>
      <c r="AF457" s="122"/>
      <c r="AG457" s="123" t="s">
        <v>307</v>
      </c>
      <c r="AH457" s="158"/>
      <c r="AI457" s="168"/>
      <c r="AJ457" s="168"/>
      <c r="AK457" s="168"/>
      <c r="AL457" s="163"/>
      <c r="AM457" s="168"/>
      <c r="AN457" s="168"/>
      <c r="AO457" s="168"/>
      <c r="AP457" s="163"/>
      <c r="AQ457" s="203" t="s">
        <v>504</v>
      </c>
      <c r="AR457" s="122"/>
      <c r="AS457" s="123" t="s">
        <v>307</v>
      </c>
      <c r="AT457" s="158"/>
      <c r="AU457" s="122" t="s">
        <v>504</v>
      </c>
      <c r="AV457" s="122"/>
      <c r="AW457" s="123" t="s">
        <v>296</v>
      </c>
      <c r="AX457" s="124"/>
    </row>
    <row r="458" spans="1:50" ht="23.25" customHeight="1" x14ac:dyDescent="0.15">
      <c r="A458" s="984"/>
      <c r="B458" s="238"/>
      <c r="C458" s="237"/>
      <c r="D458" s="238"/>
      <c r="E458" s="152"/>
      <c r="F458" s="153"/>
      <c r="G458" s="216" t="s">
        <v>504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504</v>
      </c>
      <c r="AC458" s="119"/>
      <c r="AD458" s="119"/>
      <c r="AE458" s="97" t="s">
        <v>504</v>
      </c>
      <c r="AF458" s="98"/>
      <c r="AG458" s="98"/>
      <c r="AH458" s="98"/>
      <c r="AI458" s="97" t="s">
        <v>504</v>
      </c>
      <c r="AJ458" s="98"/>
      <c r="AK458" s="98"/>
      <c r="AL458" s="98"/>
      <c r="AM458" s="97" t="s">
        <v>504</v>
      </c>
      <c r="AN458" s="98"/>
      <c r="AO458" s="98"/>
      <c r="AP458" s="99"/>
      <c r="AQ458" s="97" t="s">
        <v>504</v>
      </c>
      <c r="AR458" s="98"/>
      <c r="AS458" s="98"/>
      <c r="AT458" s="99"/>
      <c r="AU458" s="98" t="s">
        <v>504</v>
      </c>
      <c r="AV458" s="98"/>
      <c r="AW458" s="98"/>
      <c r="AX458" s="208"/>
    </row>
    <row r="459" spans="1:50" ht="23.25" customHeight="1" x14ac:dyDescent="0.15">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504</v>
      </c>
      <c r="AC459" s="207"/>
      <c r="AD459" s="207"/>
      <c r="AE459" s="97" t="s">
        <v>504</v>
      </c>
      <c r="AF459" s="98"/>
      <c r="AG459" s="98"/>
      <c r="AH459" s="99"/>
      <c r="AI459" s="97" t="s">
        <v>504</v>
      </c>
      <c r="AJ459" s="98"/>
      <c r="AK459" s="98"/>
      <c r="AL459" s="98"/>
      <c r="AM459" s="97" t="s">
        <v>504</v>
      </c>
      <c r="AN459" s="98"/>
      <c r="AO459" s="98"/>
      <c r="AP459" s="99"/>
      <c r="AQ459" s="97" t="s">
        <v>504</v>
      </c>
      <c r="AR459" s="98"/>
      <c r="AS459" s="98"/>
      <c r="AT459" s="99"/>
      <c r="AU459" s="98" t="s">
        <v>504</v>
      </c>
      <c r="AV459" s="98"/>
      <c r="AW459" s="98"/>
      <c r="AX459" s="208"/>
    </row>
    <row r="460" spans="1:50" ht="23.25" customHeight="1" x14ac:dyDescent="0.15">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504</v>
      </c>
      <c r="AF460" s="98"/>
      <c r="AG460" s="98"/>
      <c r="AH460" s="99"/>
      <c r="AI460" s="97" t="s">
        <v>504</v>
      </c>
      <c r="AJ460" s="98"/>
      <c r="AK460" s="98"/>
      <c r="AL460" s="98"/>
      <c r="AM460" s="97" t="s">
        <v>504</v>
      </c>
      <c r="AN460" s="98"/>
      <c r="AO460" s="98"/>
      <c r="AP460" s="99"/>
      <c r="AQ460" s="97" t="s">
        <v>504</v>
      </c>
      <c r="AR460" s="98"/>
      <c r="AS460" s="98"/>
      <c r="AT460" s="99"/>
      <c r="AU460" s="98" t="s">
        <v>504</v>
      </c>
      <c r="AV460" s="98"/>
      <c r="AW460" s="98"/>
      <c r="AX460" s="208"/>
    </row>
    <row r="461" spans="1:50" ht="18.75" hidden="1" customHeight="1" x14ac:dyDescent="0.15">
      <c r="A461" s="98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4"/>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4"/>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4"/>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15">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15">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customHeight="1" x14ac:dyDescent="0.15">
      <c r="A535" s="984"/>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x14ac:dyDescent="0.15">
      <c r="A536" s="984"/>
      <c r="B536" s="238"/>
      <c r="C536" s="237"/>
      <c r="D536" s="238"/>
      <c r="E536" s="146" t="s">
        <v>508</v>
      </c>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customHeight="1" thickBot="1" x14ac:dyDescent="0.2">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4"/>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4"/>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4"/>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4"/>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4"/>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59.25" hidden="1" customHeight="1" x14ac:dyDescent="0.15">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57" hidden="1" customHeight="1" x14ac:dyDescent="0.15">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38.25" hidden="1" customHeight="1" x14ac:dyDescent="0.15">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60" hidden="1" customHeight="1" x14ac:dyDescent="0.15">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45" hidden="1" customHeight="1" x14ac:dyDescent="0.15">
      <c r="A672" s="98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46.5" hidden="1" customHeight="1" x14ac:dyDescent="0.15">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47.25" hidden="1" customHeight="1" x14ac:dyDescent="0.15">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59.25" hidden="1" customHeight="1" x14ac:dyDescent="0.15">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46.5" hidden="1" customHeight="1" x14ac:dyDescent="0.15">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45.75" hidden="1" customHeight="1" x14ac:dyDescent="0.15">
      <c r="A677" s="98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36" hidden="1" customHeight="1" x14ac:dyDescent="0.15">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4" hidden="1" customHeight="1" x14ac:dyDescent="0.15">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9.25" hidden="1" customHeight="1" x14ac:dyDescent="0.15">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30.75" hidden="1" customHeight="1" x14ac:dyDescent="0.15">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40.5" hidden="1" customHeight="1" x14ac:dyDescent="0.15">
      <c r="A682" s="98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41.25" hidden="1" customHeight="1" x14ac:dyDescent="0.15">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39" hidden="1" customHeight="1" x14ac:dyDescent="0.15">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43.5" hidden="1" customHeight="1" x14ac:dyDescent="0.15">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39" hidden="1" customHeight="1" x14ac:dyDescent="0.15">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48" hidden="1" customHeight="1" x14ac:dyDescent="0.15">
      <c r="A687" s="98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30.75" hidden="1" customHeight="1" x14ac:dyDescent="0.15">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38.25" hidden="1" customHeight="1" x14ac:dyDescent="0.15">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30.75" hidden="1" customHeight="1" x14ac:dyDescent="0.15">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45" hidden="1" customHeight="1" x14ac:dyDescent="0.15">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57.75" hidden="1" customHeight="1" x14ac:dyDescent="0.15">
      <c r="A692" s="98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59.25" hidden="1" customHeight="1" x14ac:dyDescent="0.15">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38.25" hidden="1" customHeight="1" x14ac:dyDescent="0.15">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7" hidden="1" customHeight="1" x14ac:dyDescent="0.15">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4.75" hidden="1" customHeight="1" x14ac:dyDescent="0.15">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1.75" hidden="1" customHeight="1" x14ac:dyDescent="0.15">
      <c r="A697" s="984"/>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60" hidden="1" customHeight="1" x14ac:dyDescent="0.15">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69.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6.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503</v>
      </c>
      <c r="AE702" s="885"/>
      <c r="AF702" s="885"/>
      <c r="AG702" s="874" t="s">
        <v>514</v>
      </c>
      <c r="AH702" s="875"/>
      <c r="AI702" s="875"/>
      <c r="AJ702" s="875"/>
      <c r="AK702" s="875"/>
      <c r="AL702" s="875"/>
      <c r="AM702" s="875"/>
      <c r="AN702" s="875"/>
      <c r="AO702" s="875"/>
      <c r="AP702" s="875"/>
      <c r="AQ702" s="875"/>
      <c r="AR702" s="875"/>
      <c r="AS702" s="875"/>
      <c r="AT702" s="875"/>
      <c r="AU702" s="875"/>
      <c r="AV702" s="875"/>
      <c r="AW702" s="875"/>
      <c r="AX702" s="876"/>
    </row>
    <row r="703" spans="1:50" ht="56.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503</v>
      </c>
      <c r="AE703" s="141"/>
      <c r="AF703" s="141"/>
      <c r="AG703" s="650" t="s">
        <v>509</v>
      </c>
      <c r="AH703" s="651"/>
      <c r="AI703" s="651"/>
      <c r="AJ703" s="651"/>
      <c r="AK703" s="651"/>
      <c r="AL703" s="651"/>
      <c r="AM703" s="651"/>
      <c r="AN703" s="651"/>
      <c r="AO703" s="651"/>
      <c r="AP703" s="651"/>
      <c r="AQ703" s="651"/>
      <c r="AR703" s="651"/>
      <c r="AS703" s="651"/>
      <c r="AT703" s="651"/>
      <c r="AU703" s="651"/>
      <c r="AV703" s="651"/>
      <c r="AW703" s="651"/>
      <c r="AX703" s="652"/>
    </row>
    <row r="704" spans="1:50" ht="56.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503</v>
      </c>
      <c r="AE704" s="572"/>
      <c r="AF704" s="572"/>
      <c r="AG704" s="414" t="s">
        <v>513</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503</v>
      </c>
      <c r="AE705" s="719"/>
      <c r="AF705" s="719"/>
      <c r="AG705" s="146" t="s">
        <v>512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510</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515</v>
      </c>
      <c r="AE708" s="654"/>
      <c r="AF708" s="654"/>
      <c r="AG708" s="512" t="s">
        <v>508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503</v>
      </c>
      <c r="AE709" s="141"/>
      <c r="AF709" s="141"/>
      <c r="AG709" s="650" t="s">
        <v>516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515</v>
      </c>
      <c r="AE710" s="141"/>
      <c r="AF710" s="141"/>
      <c r="AG710" s="650" t="s">
        <v>508</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503</v>
      </c>
      <c r="AE711" s="141"/>
      <c r="AF711" s="141"/>
      <c r="AG711" s="650" t="s">
        <v>517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389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515</v>
      </c>
      <c r="AE712" s="572"/>
      <c r="AF712" s="572"/>
      <c r="AG712" s="580" t="s">
        <v>508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515</v>
      </c>
      <c r="AE713" s="141"/>
      <c r="AF713" s="142"/>
      <c r="AG713" s="650" t="s">
        <v>508</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503</v>
      </c>
      <c r="AE714" s="578"/>
      <c r="AF714" s="579"/>
      <c r="AG714" s="675" t="s">
        <v>518</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503</v>
      </c>
      <c r="AE715" s="654"/>
      <c r="AF715" s="763"/>
      <c r="AG715" s="512" t="s">
        <v>549</v>
      </c>
      <c r="AH715" s="513"/>
      <c r="AI715" s="513"/>
      <c r="AJ715" s="513"/>
      <c r="AK715" s="513"/>
      <c r="AL715" s="513"/>
      <c r="AM715" s="513"/>
      <c r="AN715" s="513"/>
      <c r="AO715" s="513"/>
      <c r="AP715" s="513"/>
      <c r="AQ715" s="513"/>
      <c r="AR715" s="513"/>
      <c r="AS715" s="513"/>
      <c r="AT715" s="513"/>
      <c r="AU715" s="513"/>
      <c r="AV715" s="513"/>
      <c r="AW715" s="513"/>
      <c r="AX715" s="514"/>
    </row>
    <row r="716" spans="1:50" ht="72.7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503</v>
      </c>
      <c r="AE716" s="745"/>
      <c r="AF716" s="745"/>
      <c r="AG716" s="650" t="s">
        <v>550</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515</v>
      </c>
      <c r="AE717" s="141"/>
      <c r="AF717" s="141"/>
      <c r="AG717" s="650" t="s">
        <v>551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515</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515</v>
      </c>
      <c r="AE719" s="654"/>
      <c r="AF719" s="654"/>
      <c r="AG719" s="146" t="s">
        <v>508</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5" t="s">
        <v>382</v>
      </c>
      <c r="D720" s="923"/>
      <c r="E720" s="923"/>
      <c r="F720" s="926"/>
      <c r="G720" s="922" t="s">
        <v>383</v>
      </c>
      <c r="H720" s="923"/>
      <c r="I720" s="923"/>
      <c r="J720" s="923"/>
      <c r="K720" s="923"/>
      <c r="L720" s="923"/>
      <c r="M720" s="923"/>
      <c r="N720" s="922" t="s">
        <v>386</v>
      </c>
      <c r="O720" s="923"/>
      <c r="P720" s="923"/>
      <c r="Q720" s="923"/>
      <c r="R720" s="923"/>
      <c r="S720" s="923"/>
      <c r="T720" s="923"/>
      <c r="U720" s="923"/>
      <c r="V720" s="923"/>
      <c r="W720" s="923"/>
      <c r="X720" s="923"/>
      <c r="Y720" s="923"/>
      <c r="Z720" s="923"/>
      <c r="AA720" s="923"/>
      <c r="AB720" s="923"/>
      <c r="AC720" s="923"/>
      <c r="AD720" s="923"/>
      <c r="AE720" s="923"/>
      <c r="AF720" s="924"/>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6"/>
      <c r="D721" s="907"/>
      <c r="E721" s="907"/>
      <c r="F721" s="908"/>
      <c r="G721" s="927"/>
      <c r="H721" s="928"/>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6"/>
      <c r="D722" s="907"/>
      <c r="E722" s="907"/>
      <c r="F722" s="908"/>
      <c r="G722" s="927"/>
      <c r="H722" s="928"/>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6"/>
      <c r="D723" s="907"/>
      <c r="E723" s="907"/>
      <c r="F723" s="908"/>
      <c r="G723" s="927"/>
      <c r="H723" s="928"/>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6"/>
      <c r="D724" s="907"/>
      <c r="E724" s="907"/>
      <c r="F724" s="908"/>
      <c r="G724" s="927"/>
      <c r="H724" s="928"/>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9"/>
      <c r="D725" s="910"/>
      <c r="E725" s="910"/>
      <c r="F725" s="911"/>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558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559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6" t="s">
        <v>552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256</v>
      </c>
      <c r="B733" s="736"/>
      <c r="C733" s="736"/>
      <c r="D733" s="736"/>
      <c r="E733" s="737"/>
      <c r="F733" s="752" t="s">
        <v>562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465</v>
      </c>
      <c r="B737" s="110"/>
      <c r="C737" s="110"/>
      <c r="D737" s="111"/>
      <c r="E737" s="108" t="s">
        <v>497</v>
      </c>
      <c r="F737" s="108"/>
      <c r="G737" s="108"/>
      <c r="H737" s="108"/>
      <c r="I737" s="108"/>
      <c r="J737" s="108"/>
      <c r="K737" s="108"/>
      <c r="L737" s="108"/>
      <c r="M737" s="108"/>
      <c r="N737" s="87" t="s">
        <v>458</v>
      </c>
      <c r="O737" s="87"/>
      <c r="P737" s="87"/>
      <c r="Q737" s="87"/>
      <c r="R737" s="108" t="s">
        <v>497</v>
      </c>
      <c r="S737" s="108"/>
      <c r="T737" s="108"/>
      <c r="U737" s="108"/>
      <c r="V737" s="108"/>
      <c r="W737" s="108"/>
      <c r="X737" s="108"/>
      <c r="Y737" s="108"/>
      <c r="Z737" s="108"/>
      <c r="AA737" s="87" t="s">
        <v>457</v>
      </c>
      <c r="AB737" s="87"/>
      <c r="AC737" s="87"/>
      <c r="AD737" s="87"/>
      <c r="AE737" s="108" t="s">
        <v>497</v>
      </c>
      <c r="AF737" s="108"/>
      <c r="AG737" s="108"/>
      <c r="AH737" s="108"/>
      <c r="AI737" s="108"/>
      <c r="AJ737" s="108"/>
      <c r="AK737" s="108"/>
      <c r="AL737" s="108"/>
      <c r="AM737" s="108"/>
      <c r="AN737" s="87" t="s">
        <v>456</v>
      </c>
      <c r="AO737" s="87"/>
      <c r="AP737" s="87"/>
      <c r="AQ737" s="87"/>
      <c r="AR737" s="88" t="s">
        <v>497</v>
      </c>
      <c r="AS737" s="89"/>
      <c r="AT737" s="89"/>
      <c r="AU737" s="89"/>
      <c r="AV737" s="89"/>
      <c r="AW737" s="89"/>
      <c r="AX737" s="90"/>
      <c r="AY737" s="75"/>
      <c r="AZ737" s="75"/>
    </row>
    <row r="738" spans="1:52" ht="24.75" customHeight="1" x14ac:dyDescent="0.15">
      <c r="A738" s="109" t="s">
        <v>455</v>
      </c>
      <c r="B738" s="110"/>
      <c r="C738" s="110"/>
      <c r="D738" s="111"/>
      <c r="E738" s="108" t="s">
        <v>500</v>
      </c>
      <c r="F738" s="108"/>
      <c r="G738" s="108"/>
      <c r="H738" s="108"/>
      <c r="I738" s="108"/>
      <c r="J738" s="108"/>
      <c r="K738" s="108"/>
      <c r="L738" s="108"/>
      <c r="M738" s="108"/>
      <c r="N738" s="87" t="s">
        <v>454</v>
      </c>
      <c r="O738" s="87"/>
      <c r="P738" s="87"/>
      <c r="Q738" s="87"/>
      <c r="R738" s="108" t="s">
        <v>501</v>
      </c>
      <c r="S738" s="108"/>
      <c r="T738" s="108"/>
      <c r="U738" s="108"/>
      <c r="V738" s="108"/>
      <c r="W738" s="108"/>
      <c r="X738" s="108"/>
      <c r="Y738" s="108"/>
      <c r="Z738" s="108"/>
      <c r="AA738" s="87" t="s">
        <v>453</v>
      </c>
      <c r="AB738" s="87"/>
      <c r="AC738" s="87"/>
      <c r="AD738" s="87"/>
      <c r="AE738" s="108" t="s">
        <v>502</v>
      </c>
      <c r="AF738" s="108"/>
      <c r="AG738" s="108"/>
      <c r="AH738" s="108"/>
      <c r="AI738" s="108"/>
      <c r="AJ738" s="108"/>
      <c r="AK738" s="108"/>
      <c r="AL738" s="108"/>
      <c r="AM738" s="108"/>
      <c r="AN738" s="87" t="s">
        <v>449</v>
      </c>
      <c r="AO738" s="87"/>
      <c r="AP738" s="87"/>
      <c r="AQ738" s="87"/>
      <c r="AR738" s="88" t="s">
        <v>519</v>
      </c>
      <c r="AS738" s="89"/>
      <c r="AT738" s="89"/>
      <c r="AU738" s="89"/>
      <c r="AV738" s="89"/>
      <c r="AW738" s="89"/>
      <c r="AX738" s="90"/>
    </row>
    <row r="739" spans="1:52" ht="24.75" customHeight="1" thickBot="1" x14ac:dyDescent="0.2">
      <c r="A739" s="112" t="s">
        <v>445</v>
      </c>
      <c r="B739" s="113"/>
      <c r="C739" s="113"/>
      <c r="D739" s="114"/>
      <c r="E739" s="115" t="s">
        <v>520</v>
      </c>
      <c r="F739" s="103"/>
      <c r="G739" s="103"/>
      <c r="H739" s="79" t="str">
        <f>IF(E739="", "", "(")</f>
        <v>(</v>
      </c>
      <c r="I739" s="103" t="s">
        <v>385</v>
      </c>
      <c r="J739" s="103"/>
      <c r="K739" s="79" t="str">
        <f>IF(OR(I739="　", I739=""), "", "-")</f>
        <v/>
      </c>
      <c r="L739" s="104">
        <v>349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thickBo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427</v>
      </c>
      <c r="B779" s="747"/>
      <c r="C779" s="747"/>
      <c r="D779" s="747"/>
      <c r="E779" s="747"/>
      <c r="F779" s="748"/>
      <c r="G779" s="425" t="s">
        <v>522</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523</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543</v>
      </c>
      <c r="H781" s="436"/>
      <c r="I781" s="436"/>
      <c r="J781" s="436"/>
      <c r="K781" s="437"/>
      <c r="L781" s="438" t="s">
        <v>546</v>
      </c>
      <c r="M781" s="439"/>
      <c r="N781" s="439"/>
      <c r="O781" s="439"/>
      <c r="P781" s="439"/>
      <c r="Q781" s="439"/>
      <c r="R781" s="439"/>
      <c r="S781" s="439"/>
      <c r="T781" s="439"/>
      <c r="U781" s="439"/>
      <c r="V781" s="439"/>
      <c r="W781" s="439"/>
      <c r="X781" s="440"/>
      <c r="Y781" s="441">
        <v>38</v>
      </c>
      <c r="Z781" s="442"/>
      <c r="AA781" s="442"/>
      <c r="AB781" s="543"/>
      <c r="AC781" s="435" t="s">
        <v>530</v>
      </c>
      <c r="AD781" s="436"/>
      <c r="AE781" s="436"/>
      <c r="AF781" s="436"/>
      <c r="AG781" s="437"/>
      <c r="AH781" s="438" t="s">
        <v>531</v>
      </c>
      <c r="AI781" s="439"/>
      <c r="AJ781" s="439"/>
      <c r="AK781" s="439"/>
      <c r="AL781" s="439"/>
      <c r="AM781" s="439"/>
      <c r="AN781" s="439"/>
      <c r="AO781" s="439"/>
      <c r="AP781" s="439"/>
      <c r="AQ781" s="439"/>
      <c r="AR781" s="439"/>
      <c r="AS781" s="439"/>
      <c r="AT781" s="440"/>
      <c r="AU781" s="441">
        <v>12</v>
      </c>
      <c r="AV781" s="442"/>
      <c r="AW781" s="442"/>
      <c r="AX781" s="443"/>
    </row>
    <row r="782" spans="1:50" ht="24.75" customHeight="1" x14ac:dyDescent="0.15">
      <c r="A782" s="542"/>
      <c r="B782" s="749"/>
      <c r="C782" s="749"/>
      <c r="D782" s="749"/>
      <c r="E782" s="749"/>
      <c r="F782" s="750"/>
      <c r="G782" s="334" t="s">
        <v>544</v>
      </c>
      <c r="H782" s="335"/>
      <c r="I782" s="335"/>
      <c r="J782" s="335"/>
      <c r="K782" s="336"/>
      <c r="L782" s="387" t="s">
        <v>547</v>
      </c>
      <c r="M782" s="388"/>
      <c r="N782" s="388"/>
      <c r="O782" s="388"/>
      <c r="P782" s="388"/>
      <c r="Q782" s="388"/>
      <c r="R782" s="388"/>
      <c r="S782" s="388"/>
      <c r="T782" s="388"/>
      <c r="U782" s="388"/>
      <c r="V782" s="388"/>
      <c r="W782" s="388"/>
      <c r="X782" s="389"/>
      <c r="Y782" s="384">
        <v>11</v>
      </c>
      <c r="Z782" s="385"/>
      <c r="AA782" s="385"/>
      <c r="AB782" s="391"/>
      <c r="AC782" s="334" t="s">
        <v>532</v>
      </c>
      <c r="AD782" s="335"/>
      <c r="AE782" s="335"/>
      <c r="AF782" s="335"/>
      <c r="AG782" s="336"/>
      <c r="AH782" s="387" t="s">
        <v>533</v>
      </c>
      <c r="AI782" s="388"/>
      <c r="AJ782" s="388"/>
      <c r="AK782" s="388"/>
      <c r="AL782" s="388"/>
      <c r="AM782" s="388"/>
      <c r="AN782" s="388"/>
      <c r="AO782" s="388"/>
      <c r="AP782" s="388"/>
      <c r="AQ782" s="388"/>
      <c r="AR782" s="388"/>
      <c r="AS782" s="388"/>
      <c r="AT782" s="389"/>
      <c r="AU782" s="384">
        <v>1</v>
      </c>
      <c r="AV782" s="385"/>
      <c r="AW782" s="385"/>
      <c r="AX782" s="386"/>
    </row>
    <row r="783" spans="1:50" ht="24.75" customHeight="1" x14ac:dyDescent="0.15">
      <c r="A783" s="542"/>
      <c r="B783" s="749"/>
      <c r="C783" s="749"/>
      <c r="D783" s="749"/>
      <c r="E783" s="749"/>
      <c r="F783" s="750"/>
      <c r="G783" s="334" t="s">
        <v>545</v>
      </c>
      <c r="H783" s="335"/>
      <c r="I783" s="335"/>
      <c r="J783" s="335"/>
      <c r="K783" s="336"/>
      <c r="L783" s="387" t="s">
        <v>548</v>
      </c>
      <c r="M783" s="388"/>
      <c r="N783" s="388"/>
      <c r="O783" s="388"/>
      <c r="P783" s="388"/>
      <c r="Q783" s="388"/>
      <c r="R783" s="388"/>
      <c r="S783" s="388"/>
      <c r="T783" s="388"/>
      <c r="U783" s="388"/>
      <c r="V783" s="388"/>
      <c r="W783" s="388"/>
      <c r="X783" s="389"/>
      <c r="Y783" s="384">
        <v>1</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50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13</v>
      </c>
      <c r="AV791" s="401"/>
      <c r="AW791" s="401"/>
      <c r="AX791" s="403"/>
    </row>
    <row r="792" spans="1:50" ht="24.75" customHeight="1" x14ac:dyDescent="0.15">
      <c r="A792" s="542"/>
      <c r="B792" s="749"/>
      <c r="C792" s="749"/>
      <c r="D792" s="749"/>
      <c r="E792" s="749"/>
      <c r="F792" s="750"/>
      <c r="G792" s="425" t="s">
        <v>524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525</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t="s">
        <v>530</v>
      </c>
      <c r="H794" s="436"/>
      <c r="I794" s="436"/>
      <c r="J794" s="436"/>
      <c r="K794" s="437"/>
      <c r="L794" s="438" t="s">
        <v>536</v>
      </c>
      <c r="M794" s="439"/>
      <c r="N794" s="439"/>
      <c r="O794" s="439"/>
      <c r="P794" s="439"/>
      <c r="Q794" s="439"/>
      <c r="R794" s="439"/>
      <c r="S794" s="439"/>
      <c r="T794" s="439"/>
      <c r="U794" s="439"/>
      <c r="V794" s="439"/>
      <c r="W794" s="439"/>
      <c r="X794" s="440"/>
      <c r="Y794" s="441">
        <v>6</v>
      </c>
      <c r="Z794" s="442"/>
      <c r="AA794" s="442"/>
      <c r="AB794" s="543"/>
      <c r="AC794" s="435" t="s">
        <v>534</v>
      </c>
      <c r="AD794" s="436"/>
      <c r="AE794" s="436"/>
      <c r="AF794" s="436"/>
      <c r="AG794" s="437"/>
      <c r="AH794" s="438" t="s">
        <v>535</v>
      </c>
      <c r="AI794" s="439"/>
      <c r="AJ794" s="439"/>
      <c r="AK794" s="439"/>
      <c r="AL794" s="439"/>
      <c r="AM794" s="439"/>
      <c r="AN794" s="439"/>
      <c r="AO794" s="439"/>
      <c r="AP794" s="439"/>
      <c r="AQ794" s="439"/>
      <c r="AR794" s="439"/>
      <c r="AS794" s="439"/>
      <c r="AT794" s="440"/>
      <c r="AU794" s="441">
        <v>5</v>
      </c>
      <c r="AV794" s="442"/>
      <c r="AW794" s="442"/>
      <c r="AX794" s="443"/>
    </row>
    <row r="795" spans="1:50" ht="24.75" customHeight="1" x14ac:dyDescent="0.15">
      <c r="A795" s="542"/>
      <c r="B795" s="749"/>
      <c r="C795" s="749"/>
      <c r="D795" s="749"/>
      <c r="E795" s="749"/>
      <c r="F795" s="750"/>
      <c r="G795" s="334" t="s">
        <v>537</v>
      </c>
      <c r="H795" s="335"/>
      <c r="I795" s="335"/>
      <c r="J795" s="335"/>
      <c r="K795" s="336"/>
      <c r="L795" s="387" t="s">
        <v>538</v>
      </c>
      <c r="M795" s="388"/>
      <c r="N795" s="388"/>
      <c r="O795" s="388"/>
      <c r="P795" s="388"/>
      <c r="Q795" s="388"/>
      <c r="R795" s="388"/>
      <c r="S795" s="388"/>
      <c r="T795" s="388"/>
      <c r="U795" s="388"/>
      <c r="V795" s="388"/>
      <c r="W795" s="388"/>
      <c r="X795" s="389"/>
      <c r="Y795" s="384">
        <v>2</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5</v>
      </c>
      <c r="AV804" s="401"/>
      <c r="AW804" s="401"/>
      <c r="AX804" s="403"/>
    </row>
    <row r="805" spans="1:50" ht="24.75" hidden="1" customHeight="1" x14ac:dyDescent="0.15">
      <c r="A805" s="542"/>
      <c r="B805" s="749"/>
      <c r="C805" s="749"/>
      <c r="D805" s="749"/>
      <c r="E805" s="749"/>
      <c r="F805" s="750"/>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1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5" t="s">
        <v>387</v>
      </c>
      <c r="AM831" s="946"/>
      <c r="AN831" s="946"/>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381</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84" customHeight="1" x14ac:dyDescent="0.15">
      <c r="A837" s="390">
        <v>1</v>
      </c>
      <c r="B837" s="390">
        <v>1</v>
      </c>
      <c r="C837" s="410" t="s">
        <v>526</v>
      </c>
      <c r="D837" s="404"/>
      <c r="E837" s="404"/>
      <c r="F837" s="404"/>
      <c r="G837" s="404"/>
      <c r="H837" s="404"/>
      <c r="I837" s="404"/>
      <c r="J837" s="405">
        <v>8010005023467</v>
      </c>
      <c r="K837" s="406"/>
      <c r="L837" s="406"/>
      <c r="M837" s="406"/>
      <c r="N837" s="406"/>
      <c r="O837" s="406"/>
      <c r="P837" s="411" t="s">
        <v>539</v>
      </c>
      <c r="Q837" s="303"/>
      <c r="R837" s="303"/>
      <c r="S837" s="303"/>
      <c r="T837" s="303"/>
      <c r="U837" s="303"/>
      <c r="V837" s="303"/>
      <c r="W837" s="303"/>
      <c r="X837" s="303"/>
      <c r="Y837" s="304">
        <v>50</v>
      </c>
      <c r="Z837" s="305"/>
      <c r="AA837" s="305"/>
      <c r="AB837" s="306"/>
      <c r="AC837" s="314" t="s">
        <v>417</v>
      </c>
      <c r="AD837" s="409"/>
      <c r="AE837" s="409"/>
      <c r="AF837" s="409"/>
      <c r="AG837" s="409"/>
      <c r="AH837" s="407">
        <v>1</v>
      </c>
      <c r="AI837" s="408"/>
      <c r="AJ837" s="408"/>
      <c r="AK837" s="408"/>
      <c r="AL837" s="311">
        <v>99.3</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381</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123.75" customHeight="1" x14ac:dyDescent="0.15">
      <c r="A870" s="390">
        <v>1</v>
      </c>
      <c r="B870" s="390">
        <v>1</v>
      </c>
      <c r="C870" s="410" t="s">
        <v>527</v>
      </c>
      <c r="D870" s="404"/>
      <c r="E870" s="404"/>
      <c r="F870" s="404"/>
      <c r="G870" s="404"/>
      <c r="H870" s="404"/>
      <c r="I870" s="404"/>
      <c r="J870" s="405">
        <v>1010005005059</v>
      </c>
      <c r="K870" s="406"/>
      <c r="L870" s="406"/>
      <c r="M870" s="406"/>
      <c r="N870" s="406"/>
      <c r="O870" s="406"/>
      <c r="P870" s="411" t="s">
        <v>540</v>
      </c>
      <c r="Q870" s="303"/>
      <c r="R870" s="303"/>
      <c r="S870" s="303"/>
      <c r="T870" s="303"/>
      <c r="U870" s="303"/>
      <c r="V870" s="303"/>
      <c r="W870" s="303"/>
      <c r="X870" s="303"/>
      <c r="Y870" s="304">
        <v>13</v>
      </c>
      <c r="Z870" s="305"/>
      <c r="AA870" s="305"/>
      <c r="AB870" s="306"/>
      <c r="AC870" s="314" t="s">
        <v>417</v>
      </c>
      <c r="AD870" s="409"/>
      <c r="AE870" s="409"/>
      <c r="AF870" s="409"/>
      <c r="AG870" s="409"/>
      <c r="AH870" s="407">
        <v>6</v>
      </c>
      <c r="AI870" s="408"/>
      <c r="AJ870" s="408"/>
      <c r="AK870" s="408"/>
      <c r="AL870" s="311">
        <v>99.1</v>
      </c>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381</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81.75" customHeight="1" x14ac:dyDescent="0.15">
      <c r="A903" s="390">
        <v>1</v>
      </c>
      <c r="B903" s="390">
        <v>1</v>
      </c>
      <c r="C903" s="410" t="s">
        <v>528</v>
      </c>
      <c r="D903" s="404"/>
      <c r="E903" s="404"/>
      <c r="F903" s="404"/>
      <c r="G903" s="404"/>
      <c r="H903" s="404"/>
      <c r="I903" s="404"/>
      <c r="J903" s="405">
        <v>7010401052137</v>
      </c>
      <c r="K903" s="406"/>
      <c r="L903" s="406"/>
      <c r="M903" s="406"/>
      <c r="N903" s="406"/>
      <c r="O903" s="406"/>
      <c r="P903" s="411" t="s">
        <v>541</v>
      </c>
      <c r="Q903" s="303"/>
      <c r="R903" s="303"/>
      <c r="S903" s="303"/>
      <c r="T903" s="303"/>
      <c r="U903" s="303"/>
      <c r="V903" s="303"/>
      <c r="W903" s="303"/>
      <c r="X903" s="303"/>
      <c r="Y903" s="304">
        <v>8</v>
      </c>
      <c r="Z903" s="305"/>
      <c r="AA903" s="305"/>
      <c r="AB903" s="306"/>
      <c r="AC903" s="314" t="s">
        <v>413</v>
      </c>
      <c r="AD903" s="409"/>
      <c r="AE903" s="409"/>
      <c r="AF903" s="409"/>
      <c r="AG903" s="409"/>
      <c r="AH903" s="407">
        <v>1</v>
      </c>
      <c r="AI903" s="408"/>
      <c r="AJ903" s="408"/>
      <c r="AK903" s="408"/>
      <c r="AL903" s="311">
        <v>76.900000000000006</v>
      </c>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381</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73.5" customHeight="1" x14ac:dyDescent="0.15">
      <c r="A936" s="390">
        <v>1</v>
      </c>
      <c r="B936" s="390">
        <v>1</v>
      </c>
      <c r="C936" s="410" t="s">
        <v>529</v>
      </c>
      <c r="D936" s="404"/>
      <c r="E936" s="404"/>
      <c r="F936" s="404"/>
      <c r="G936" s="404"/>
      <c r="H936" s="404"/>
      <c r="I936" s="404"/>
      <c r="J936" s="405">
        <v>2030001092148</v>
      </c>
      <c r="K936" s="406"/>
      <c r="L936" s="406"/>
      <c r="M936" s="406"/>
      <c r="N936" s="406"/>
      <c r="O936" s="406"/>
      <c r="P936" s="411" t="s">
        <v>542</v>
      </c>
      <c r="Q936" s="303"/>
      <c r="R936" s="303"/>
      <c r="S936" s="303"/>
      <c r="T936" s="303"/>
      <c r="U936" s="303"/>
      <c r="V936" s="303"/>
      <c r="W936" s="303"/>
      <c r="X936" s="303"/>
      <c r="Y936" s="304">
        <v>5</v>
      </c>
      <c r="Z936" s="305"/>
      <c r="AA936" s="305"/>
      <c r="AB936" s="306"/>
      <c r="AC936" s="314" t="s">
        <v>413</v>
      </c>
      <c r="AD936" s="409"/>
      <c r="AE936" s="409"/>
      <c r="AF936" s="409"/>
      <c r="AG936" s="409"/>
      <c r="AH936" s="407">
        <v>2</v>
      </c>
      <c r="AI936" s="408"/>
      <c r="AJ936" s="408"/>
      <c r="AK936" s="408"/>
      <c r="AL936" s="311">
        <v>45.1</v>
      </c>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381</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381</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381</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381</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371</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7" t="s">
        <v>387</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372</v>
      </c>
      <c r="AQ1101" s="413"/>
      <c r="AR1101" s="413"/>
      <c r="AS1101" s="413"/>
      <c r="AT1101" s="413"/>
      <c r="AU1101" s="413"/>
      <c r="AV1101" s="413"/>
      <c r="AW1101" s="413"/>
      <c r="AX1101" s="413"/>
    </row>
    <row r="1102" spans="1:50" ht="30"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82">
    <cfRule type="expression" dxfId="2093" priority="13879">
      <formula>IF(RIGHT(TEXT(Y782,"0.#"),1)=".",FALSE,TRUE)</formula>
    </cfRule>
    <cfRule type="expression" dxfId="2092" priority="13880">
      <formula>IF(RIGHT(TEXT(Y782,"0.#"),1)=".",TRUE,FALSE)</formula>
    </cfRule>
  </conditionalFormatting>
  <conditionalFormatting sqref="Y791">
    <cfRule type="expression" dxfId="2091" priority="13875">
      <formula>IF(RIGHT(TEXT(Y791,"0.#"),1)=".",FALSE,TRUE)</formula>
    </cfRule>
    <cfRule type="expression" dxfId="2090" priority="13876">
      <formula>IF(RIGHT(TEXT(Y791,"0.#"),1)=".",TRUE,FALSE)</formula>
    </cfRule>
  </conditionalFormatting>
  <conditionalFormatting sqref="Y822:Y829 Y820 Y809:Y816 Y807 Y796:Y803 Y794">
    <cfRule type="expression" dxfId="2089" priority="13657">
      <formula>IF(RIGHT(TEXT(Y794,"0.#"),1)=".",FALSE,TRUE)</formula>
    </cfRule>
    <cfRule type="expression" dxfId="2088" priority="13658">
      <formula>IF(RIGHT(TEXT(Y794,"0.#"),1)=".",TRUE,FALSE)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83:Y790 Y781">
    <cfRule type="expression" dxfId="2081" priority="13681">
      <formula>IF(RIGHT(TEXT(Y781,"0.#"),1)=".",FALSE,TRUE)</formula>
    </cfRule>
    <cfRule type="expression" dxfId="2080" priority="13682">
      <formula>IF(RIGHT(TEXT(Y781,"0.#"),1)=".",TRUE,FALSE)</formula>
    </cfRule>
  </conditionalFormatting>
  <conditionalFormatting sqref="AU782">
    <cfRule type="expression" dxfId="2079" priority="13679">
      <formula>IF(RIGHT(TEXT(AU782,"0.#"),1)=".",FALSE,TRUE)</formula>
    </cfRule>
    <cfRule type="expression" dxfId="2078" priority="13680">
      <formula>IF(RIGHT(TEXT(AU782,"0.#"),1)=".",TRUE,FALSE)</formula>
    </cfRule>
  </conditionalFormatting>
  <conditionalFormatting sqref="AU791">
    <cfRule type="expression" dxfId="2077" priority="13677">
      <formula>IF(RIGHT(TEXT(AU791,"0.#"),1)=".",FALSE,TRUE)</formula>
    </cfRule>
    <cfRule type="expression" dxfId="2076" priority="13678">
      <formula>IF(RIGHT(TEXT(AU791,"0.#"),1)=".",TRUE,FALSE)</formula>
    </cfRule>
  </conditionalFormatting>
  <conditionalFormatting sqref="AU783:AU790 AU781">
    <cfRule type="expression" dxfId="2075" priority="13675">
      <formula>IF(RIGHT(TEXT(AU781,"0.#"),1)=".",FALSE,TRUE)</formula>
    </cfRule>
    <cfRule type="expression" dxfId="2074" priority="13676">
      <formula>IF(RIGHT(TEXT(AU781,"0.#"),1)=".",TRUE,FALSE)</formula>
    </cfRule>
  </conditionalFormatting>
  <conditionalFormatting sqref="Y821 Y808 Y795">
    <cfRule type="expression" dxfId="2073" priority="13661">
      <formula>IF(RIGHT(TEXT(Y795,"0.#"),1)=".",FALSE,TRUE)</formula>
    </cfRule>
    <cfRule type="expression" dxfId="2072" priority="13662">
      <formula>IF(RIGHT(TEXT(Y795,"0.#"),1)=".",TRUE,FALSE)</formula>
    </cfRule>
  </conditionalFormatting>
  <conditionalFormatting sqref="Y830 Y817 Y804">
    <cfRule type="expression" dxfId="2071" priority="13659">
      <formula>IF(RIGHT(TEXT(Y804,"0.#"),1)=".",FALSE,TRUE)</formula>
    </cfRule>
    <cfRule type="expression" dxfId="2070" priority="13660">
      <formula>IF(RIGHT(TEXT(Y804,"0.#"),1)=".",TRUE,FALSE)</formula>
    </cfRule>
  </conditionalFormatting>
  <conditionalFormatting sqref="AU821 AU808 AU795">
    <cfRule type="expression" dxfId="2069" priority="13655">
      <formula>IF(RIGHT(TEXT(AU795,"0.#"),1)=".",FALSE,TRUE)</formula>
    </cfRule>
    <cfRule type="expression" dxfId="2068" priority="13656">
      <formula>IF(RIGHT(TEXT(AU795,"0.#"),1)=".",TRUE,FALSE)</formula>
    </cfRule>
  </conditionalFormatting>
  <conditionalFormatting sqref="AU830 AU817 AU804">
    <cfRule type="expression" dxfId="2067" priority="13653">
      <formula>IF(RIGHT(TEXT(AU804,"0.#"),1)=".",FALSE,TRUE)</formula>
    </cfRule>
    <cfRule type="expression" dxfId="2066" priority="13654">
      <formula>IF(RIGHT(TEXT(AU804,"0.#"),1)=".",TRUE,FALSE)</formula>
    </cfRule>
  </conditionalFormatting>
  <conditionalFormatting sqref="AU822:AU829 AU820 AU809:AU816 AU807 AU796:AU803 AU794">
    <cfRule type="expression" dxfId="2065" priority="13651">
      <formula>IF(RIGHT(TEXT(AU794,"0.#"),1)=".",FALSE,TRUE)</formula>
    </cfRule>
    <cfRule type="expression" dxfId="2064" priority="13652">
      <formula>IF(RIGHT(TEXT(AU794,"0.#"),1)=".",TRUE,FALSE)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cfRule type="expression" dxfId="1887" priority="13153">
      <formula>IF(RIGHT(TEXT(AE117,"0.#"),1)=".",FALSE,TRUE)</formula>
    </cfRule>
    <cfRule type="expression" dxfId="1886" priority="13154">
      <formula>IF(RIGHT(TEXT(AE117,"0.#"),1)=".",TRUE,FALSE)</formula>
    </cfRule>
  </conditionalFormatting>
  <conditionalFormatting sqref="AI117">
    <cfRule type="expression" dxfId="1885" priority="13151">
      <formula>IF(RIGHT(TEXT(AI117,"0.#"),1)=".",FALSE,TRUE)</formula>
    </cfRule>
    <cfRule type="expression" dxfId="1884" priority="13152">
      <formula>IF(RIGHT(TEXT(AI117,"0.#"),1)=".",TRUE,FALSE)</formula>
    </cfRule>
  </conditionalFormatting>
  <conditionalFormatting sqref="AQ117">
    <cfRule type="expression" dxfId="1883" priority="13147">
      <formula>IF(RIGHT(TEXT(AQ117,"0.#"),1)=".",FALSE,TRUE)</formula>
    </cfRule>
    <cfRule type="expression" dxfId="1882" priority="13148">
      <formula>IF(RIGHT(TEXT(AQ117,"0.#"),1)=".",TRUE,FALSE)</formula>
    </cfRule>
  </conditionalFormatting>
  <conditionalFormatting sqref="AE119 AQ119">
    <cfRule type="expression" dxfId="1881" priority="13145">
      <formula>IF(RIGHT(TEXT(AE119,"0.#"),1)=".",FALSE,TRUE)</formula>
    </cfRule>
    <cfRule type="expression" dxfId="1880" priority="13146">
      <formula>IF(RIGHT(TEXT(AE119,"0.#"),1)=".",TRUE,FALSE)</formula>
    </cfRule>
  </conditionalFormatting>
  <conditionalFormatting sqref="AI119">
    <cfRule type="expression" dxfId="1879" priority="13143">
      <formula>IF(RIGHT(TEXT(AI119,"0.#"),1)=".",FALSE,TRUE)</formula>
    </cfRule>
    <cfRule type="expression" dxfId="1878" priority="13144">
      <formula>IF(RIGHT(TEXT(AI119,"0.#"),1)=".",TRUE,FALSE)</formula>
    </cfRule>
  </conditionalFormatting>
  <conditionalFormatting sqref="AM119">
    <cfRule type="expression" dxfId="1877" priority="13141">
      <formula>IF(RIGHT(TEXT(AM119,"0.#"),1)=".",FALSE,TRUE)</formula>
    </cfRule>
    <cfRule type="expression" dxfId="1876" priority="13142">
      <formula>IF(RIGHT(TEXT(AM119,"0.#"),1)=".",TRUE,FALSE)</formula>
    </cfRule>
  </conditionalFormatting>
  <conditionalFormatting sqref="AQ120">
    <cfRule type="expression" dxfId="1875" priority="13133">
      <formula>IF(RIGHT(TEXT(AQ120,"0.#"),1)=".",FALSE,TRUE)</formula>
    </cfRule>
    <cfRule type="expression" dxfId="1874" priority="13134">
      <formula>IF(RIGHT(TEXT(AQ120,"0.#"),1)=".",TRUE,FALSE)</formula>
    </cfRule>
  </conditionalFormatting>
  <conditionalFormatting sqref="AE122 AQ122">
    <cfRule type="expression" dxfId="1873" priority="13131">
      <formula>IF(RIGHT(TEXT(AE122,"0.#"),1)=".",FALSE,TRUE)</formula>
    </cfRule>
    <cfRule type="expression" dxfId="1872" priority="13132">
      <formula>IF(RIGHT(TEXT(AE122,"0.#"),1)=".",TRUE,FALSE)</formula>
    </cfRule>
  </conditionalFormatting>
  <conditionalFormatting sqref="AI122">
    <cfRule type="expression" dxfId="1871" priority="13129">
      <formula>IF(RIGHT(TEXT(AI122,"0.#"),1)=".",FALSE,TRUE)</formula>
    </cfRule>
    <cfRule type="expression" dxfId="1870" priority="13130">
      <formula>IF(RIGHT(TEXT(AI122,"0.#"),1)=".",TRUE,FALSE)</formula>
    </cfRule>
  </conditionalFormatting>
  <conditionalFormatting sqref="AM122">
    <cfRule type="expression" dxfId="1869" priority="13127">
      <formula>IF(RIGHT(TEXT(AM122,"0.#"),1)=".",FALSE,TRUE)</formula>
    </cfRule>
    <cfRule type="expression" dxfId="1868" priority="13128">
      <formula>IF(RIGHT(TEXT(AM122,"0.#"),1)=".",TRUE,FALSE)</formula>
    </cfRule>
  </conditionalFormatting>
  <conditionalFormatting sqref="AQ123">
    <cfRule type="expression" dxfId="1867" priority="13119">
      <formula>IF(RIGHT(TEXT(AQ123,"0.#"),1)=".",FALSE,TRUE)</formula>
    </cfRule>
    <cfRule type="expression" dxfId="1866" priority="13120">
      <formula>IF(RIGHT(TEXT(AQ123,"0.#"),1)=".",TRUE,FALSE)</formula>
    </cfRule>
  </conditionalFormatting>
  <conditionalFormatting sqref="AE125 AQ125">
    <cfRule type="expression" dxfId="1865" priority="13117">
      <formula>IF(RIGHT(TEXT(AE125,"0.#"),1)=".",FALSE,TRUE)</formula>
    </cfRule>
    <cfRule type="expression" dxfId="1864" priority="13118">
      <formula>IF(RIGHT(TEXT(AE125,"0.#"),1)=".",TRUE,FALSE)</formula>
    </cfRule>
  </conditionalFormatting>
  <conditionalFormatting sqref="AI125">
    <cfRule type="expression" dxfId="1863" priority="13115">
      <formula>IF(RIGHT(TEXT(AI125,"0.#"),1)=".",FALSE,TRUE)</formula>
    </cfRule>
    <cfRule type="expression" dxfId="1862" priority="13116">
      <formula>IF(RIGHT(TEXT(AI125,"0.#"),1)=".",TRUE,FALSE)</formula>
    </cfRule>
  </conditionalFormatting>
  <conditionalFormatting sqref="AM125">
    <cfRule type="expression" dxfId="1861" priority="13113">
      <formula>IF(RIGHT(TEXT(AM125,"0.#"),1)=".",FALSE,TRUE)</formula>
    </cfRule>
    <cfRule type="expression" dxfId="1860" priority="13114">
      <formula>IF(RIGHT(TEXT(AM125,"0.#"),1)=".",TRUE,FALSE)</formula>
    </cfRule>
  </conditionalFormatting>
  <conditionalFormatting sqref="AQ126">
    <cfRule type="expression" dxfId="1859" priority="13105">
      <formula>IF(RIGHT(TEXT(AQ126,"0.#"),1)=".",FALSE,TRUE)</formula>
    </cfRule>
    <cfRule type="expression" dxfId="1858" priority="13106">
      <formula>IF(RIGHT(TEXT(AQ126,"0.#"),1)=".",TRUE,FALSE)</formula>
    </cfRule>
  </conditionalFormatting>
  <conditionalFormatting sqref="AE128 AQ128">
    <cfRule type="expression" dxfId="1857" priority="13103">
      <formula>IF(RIGHT(TEXT(AE128,"0.#"),1)=".",FALSE,TRUE)</formula>
    </cfRule>
    <cfRule type="expression" dxfId="1856" priority="13104">
      <formula>IF(RIGHT(TEXT(AE128,"0.#"),1)=".",TRUE,FALSE)</formula>
    </cfRule>
  </conditionalFormatting>
  <conditionalFormatting sqref="AI128">
    <cfRule type="expression" dxfId="1855" priority="13101">
      <formula>IF(RIGHT(TEXT(AI128,"0.#"),1)=".",FALSE,TRUE)</formula>
    </cfRule>
    <cfRule type="expression" dxfId="1854" priority="13102">
      <formula>IF(RIGHT(TEXT(AI128,"0.#"),1)=".",TRUE,FALSE)</formula>
    </cfRule>
  </conditionalFormatting>
  <conditionalFormatting sqref="AM128">
    <cfRule type="expression" dxfId="1853" priority="13099">
      <formula>IF(RIGHT(TEXT(AM128,"0.#"),1)=".",FALSE,TRUE)</formula>
    </cfRule>
    <cfRule type="expression" dxfId="1852" priority="13100">
      <formula>IF(RIGHT(TEXT(AM128,"0.#"),1)=".",TRUE,FALSE)</formula>
    </cfRule>
  </conditionalFormatting>
  <conditionalFormatting sqref="AQ129">
    <cfRule type="expression" dxfId="1851" priority="13091">
      <formula>IF(RIGHT(TEXT(AQ129,"0.#"),1)=".",FALSE,TRUE)</formula>
    </cfRule>
    <cfRule type="expression" dxfId="1850" priority="13092">
      <formula>IF(RIGHT(TEXT(AQ129,"0.#"),1)=".",TRUE,FALSE)</formula>
    </cfRule>
  </conditionalFormatting>
  <conditionalFormatting sqref="AE75">
    <cfRule type="expression" dxfId="1849" priority="13089">
      <formula>IF(RIGHT(TEXT(AE75,"0.#"),1)=".",FALSE,TRUE)</formula>
    </cfRule>
    <cfRule type="expression" dxfId="1848" priority="13090">
      <formula>IF(RIGHT(TEXT(AE75,"0.#"),1)=".",TRUE,FALSE)</formula>
    </cfRule>
  </conditionalFormatting>
  <conditionalFormatting sqref="AE76">
    <cfRule type="expression" dxfId="1847" priority="13087">
      <formula>IF(RIGHT(TEXT(AE76,"0.#"),1)=".",FALSE,TRUE)</formula>
    </cfRule>
    <cfRule type="expression" dxfId="1846" priority="13088">
      <formula>IF(RIGHT(TEXT(AE76,"0.#"),1)=".",TRUE,FALSE)</formula>
    </cfRule>
  </conditionalFormatting>
  <conditionalFormatting sqref="AE77">
    <cfRule type="expression" dxfId="1845" priority="13085">
      <formula>IF(RIGHT(TEXT(AE77,"0.#"),1)=".",FALSE,TRUE)</formula>
    </cfRule>
    <cfRule type="expression" dxfId="1844" priority="13086">
      <formula>IF(RIGHT(TEXT(AE77,"0.#"),1)=".",TRUE,FALSE)</formula>
    </cfRule>
  </conditionalFormatting>
  <conditionalFormatting sqref="AI77">
    <cfRule type="expression" dxfId="1843" priority="13083">
      <formula>IF(RIGHT(TEXT(AI77,"0.#"),1)=".",FALSE,TRUE)</formula>
    </cfRule>
    <cfRule type="expression" dxfId="1842" priority="13084">
      <formula>IF(RIGHT(TEXT(AI77,"0.#"),1)=".",TRUE,FALSE)</formula>
    </cfRule>
  </conditionalFormatting>
  <conditionalFormatting sqref="AI76">
    <cfRule type="expression" dxfId="1841" priority="13081">
      <formula>IF(RIGHT(TEXT(AI76,"0.#"),1)=".",FALSE,TRUE)</formula>
    </cfRule>
    <cfRule type="expression" dxfId="1840" priority="13082">
      <formula>IF(RIGHT(TEXT(AI76,"0.#"),1)=".",TRUE,FALSE)</formula>
    </cfRule>
  </conditionalFormatting>
  <conditionalFormatting sqref="AI75">
    <cfRule type="expression" dxfId="1839" priority="13079">
      <formula>IF(RIGHT(TEXT(AI75,"0.#"),1)=".",FALSE,TRUE)</formula>
    </cfRule>
    <cfRule type="expression" dxfId="1838" priority="13080">
      <formula>IF(RIGHT(TEXT(AI75,"0.#"),1)=".",TRUE,FALSE)</formula>
    </cfRule>
  </conditionalFormatting>
  <conditionalFormatting sqref="AM75">
    <cfRule type="expression" dxfId="1837" priority="13077">
      <formula>IF(RIGHT(TEXT(AM75,"0.#"),1)=".",FALSE,TRUE)</formula>
    </cfRule>
    <cfRule type="expression" dxfId="1836" priority="13078">
      <formula>IF(RIGHT(TEXT(AM75,"0.#"),1)=".",TRUE,FALSE)</formula>
    </cfRule>
  </conditionalFormatting>
  <conditionalFormatting sqref="AM76">
    <cfRule type="expression" dxfId="1835" priority="13075">
      <formula>IF(RIGHT(TEXT(AM76,"0.#"),1)=".",FALSE,TRUE)</formula>
    </cfRule>
    <cfRule type="expression" dxfId="1834" priority="13076">
      <formula>IF(RIGHT(TEXT(AM76,"0.#"),1)=".",TRUE,FALSE)</formula>
    </cfRule>
  </conditionalFormatting>
  <conditionalFormatting sqref="AM77">
    <cfRule type="expression" dxfId="1833" priority="13073">
      <formula>IF(RIGHT(TEXT(AM77,"0.#"),1)=".",FALSE,TRUE)</formula>
    </cfRule>
    <cfRule type="expression" dxfId="1832" priority="13074">
      <formula>IF(RIGHT(TEXT(AM77,"0.#"),1)=".",TRUE,FALSE)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04" max="49" man="1"/>
    <brk id="739" max="49" man="1"/>
    <brk id="778" max="49" man="1"/>
    <brk id="8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503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503</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2019-08-27T05:18:06Z</cp:lastPrinted>
  <dcterms:created xsi:type="dcterms:W3CDTF">2012-03-13T00:50:25Z</dcterms:created>
  <dcterms:modified xsi:type="dcterms:W3CDTF">2019-08-29T08:59:11Z</dcterms:modified>
</cp:coreProperties>
</file>