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H31\20190822_ 最終公表に向けたレビューシート等の追記・修正等\02_各課より提出\⑨建設市場整備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<sst xmlns="http://schemas.openxmlformats.org/spreadsheetml/2006/main" count="2180" uniqueCount="564">
  <si>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</si>
  <si>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</si>
  <si>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</si>
  <si>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</si>
  <si>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</si>
  <si>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</si>
  <si>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</si>
  <si>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</si>
  <si>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</si>
  <si>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</si>
  <si>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</si>
  <si>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</si>
  <si>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</si>
  <si>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</si>
  <si>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</si>
  <si>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</si>
  <si>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</si>
  <si>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</si>
  <si>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</si>
  <si>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</si>
  <si>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</si>
  <si>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</si>
  <si>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</si>
  <si>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</si>
  <si>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</si>
  <si>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</si>
  <si>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</si>
  <si>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</si>
  <si>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</si>
  <si>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</si>
  <si>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</si>
  <si>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</si>
  <si>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</si>
  <si>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</si>
  <si>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</si>
  <si>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</si>
  <si>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</si>
  <si>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</si>
  <si>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</si>
  <si>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</si>
  <si>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</si>
  <si>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</si>
  <si>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</si>
  <si>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</si>
  <si>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</si>
  <si>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</si>
  <si>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</si>
  <si>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</si>
  <si>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</si>
  <si>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</si>
  <si>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</si>
  <si>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</si>
  <si>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</si>
  <si>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</si>
  <si>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</si>
  <si>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</si>
  <si>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</si>
  <si>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</si>
  <si>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</si>
  <si>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</si>
  <si>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</si>
  <si>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</si>
  <si>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</si>
  <si>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</si>
  <si>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</si>
  <si>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</si>
  <si>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</si>
  <si>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</si>
  <si>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</si>
  <si>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</si>
  <si>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</si>
  <si>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</si>
  <si>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</si>
  <si>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</si>
  <si>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</si>
  <si>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</si>
  <si>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</si>
  <si>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</si>
  <si>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</si>
  <si>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</si>
  <si>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</si>
  <si>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</si>
  <si>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</si>
  <si>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</si>
  <si>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</si>
  <si>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</si>
  <si>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</si>
  <si>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</si>
  <si>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</si>
  <si>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</si>
  <si>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</si>
  <si>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</si>
  <si>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</si>
  <si>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</si>
  <si>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</si>
  <si>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</si>
  <si>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</si>
  <si>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</si>
  <si>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</si>
  <si>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</si>
  <si>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</si>
  <si>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</si>
  <si>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</si>
  <si>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</si>
  <si>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</si>
  <si>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</si>
  <si>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</si>
  <si>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</si>
  <si>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</si>
  <si>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</si>
  <si>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</si>
  <si>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</si>
  <si>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</si>
  <si>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</si>
  <si>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</si>
  <si>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</si>
  <si>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</si>
  <si>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</si>
  <si>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</si>
  <si>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</si>
  <si>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</si>
  <si>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</si>
  <si>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</si>
  <si>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</si>
  <si>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</si>
  <si>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</si>
  <si>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</si>
  <si>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</si>
  <si>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</si>
  <si>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</si>
  <si>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</si>
  <si>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</si>
  <si>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</si>
  <si>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</si>
  <si>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</si>
  <si>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</si>
  <si>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</si>
  <si>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</si>
  <si>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</si>
  <si>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</si>
  <si>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</si>
  <si>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</si>
  <si>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</si>
  <si>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</si>
  <si>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</si>
  <si>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</si>
  <si>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</si>
  <si>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</si>
  <si>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</si>
  <si>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</si>
  <si>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</si>
  <si>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</si>
  <si>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</si>
  <si>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</si>
  <si>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</si>
  <si>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</si>
  <si>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</si>
  <si>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</si>
  <si>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</si>
  <si>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</si>
  <si>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</si>
  <si>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</si>
  <si>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</si>
  <si>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</si>
  <si>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</si>
  <si>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</si>
  <si>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</si>
  <si>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</si>
  <si>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</si>
  <si>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</si>
  <si>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</si>
  <si>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</si>
  <si>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</si>
  <si>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</si>
  <si>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</si>
  <si>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</si>
  <si>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</si>
  <si>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</si>
  <si>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</si>
  <si>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</si>
  <si>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</si>
  <si>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</si>
  <si>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</si>
  <si>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</si>
  <si>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</si>
  <si>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</si>
  <si>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</si>
  <si>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</si>
  <si>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</si>
  <si>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</si>
  <si>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</si>
  <si>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</si>
  <si>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</si>
  <si>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</si>
  <si>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</si>
  <si>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</si>
  <si>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</si>
  <si>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</si>
  <si>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</si>
  <si>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</si>
  <si>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</si>
  <si>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</si>
  <si>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</si>
  <si>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</si>
  <si>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</si>
  <si>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</si>
  <si>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</si>
  <si>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</si>
  <si>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</si>
  <si>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</si>
  <si>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</si>
  <si>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</si>
  <si>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</si>
  <si>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</si>
  <si>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</si>
  <si>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</si>
  <si>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</si>
  <si>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</si>
  <si>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</si>
  <si>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</si>
  <si>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</si>
  <si>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</si>
  <si>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</si>
  <si>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</si>
  <si>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</si>
  <si>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</si>
  <si>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</si>
  <si>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</si>
  <si>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</si>
  <si>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</si>
  <si>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</si>
  <si>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</si>
  <si>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</si>
  <si>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</si>
  <si>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</si>
  <si>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</si>
  <si>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</si>
  <si>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</si>
  <si>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</si>
  <si>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</si>
  <si>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</si>
  <si>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</si>
  <si>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</si>
  <si>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</si>
  <si>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</si>
  <si>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</si>
  <si>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</si>
  <si>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</si>
  <si>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</si>
  <si>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</si>
  <si>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</si>
  <si>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</si>
  <si>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</si>
  <si>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</si>
  <si>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</si>
  <si>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</si>
  <si>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</si>
  <si>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</si>
  <si>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</si>
  <si>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</si>
  <si>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</si>
  <si>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</si>
  <si>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</si>
  <si>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</si>
  <si>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</si>
  <si>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</si>
  <si>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</si>
  <si>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</si>
  <si>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</si>
  <si>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</si>
  <si>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</si>
  <si>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</si>
  <si>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</si>
  <si>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</si>
  <si>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</si>
  <si>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</si>
  <si>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</si>
  <si>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</si>
  <si>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</si>
  <si>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</si>
  <si>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</si>
  <si>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</si>
  <si>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</si>
  <si>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</si>
  <si>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</si>
  <si>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</si>
  <si>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</si>
  <si>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</si>
  <si>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</si>
  <si>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</si>
  <si>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</si>
  <si>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</si>
  <si>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</si>
  <si>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</si>
  <si>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</si>
  <si>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</si>
  <si>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</si>
  <si>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</si>
  <si>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</si>
  <si>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</si>
  <si>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</si>
  <si>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</si>
  <si>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</si>
  <si>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</si>
  <si>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</si>
  <si>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</si>
  <si>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</si>
  <si>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</si>
  <si>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</si>
  <si>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</si>
  <si>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</si>
  <si>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</si>
  <si>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</si>
  <si>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</si>
  <si>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</si>
  <si>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</si>
  <si>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</si>
  <si>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</si>
  <si>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</si>
  <si>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</si>
  <si>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</si>
  <si>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</si>
  <si>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</si>
  <si>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</si>
  <si>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</si>
  <si>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</si>
  <si>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</si>
  <si>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</si>
  <si>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</si>
  <si>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</si>
  <si>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</si>
  <si>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</si>
  <si>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</si>
  <si>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</si>
  <si>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</si>
  <si>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</si>
  <si>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</si>
  <si>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</si>
  <si>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</si>
  <si>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</si>
  <si>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</si>
  <si>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</si>
  <si>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</si>
  <si>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</si>
  <si>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</si>
  <si>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</si>
  <si>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</si>
  <si>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</si>
  <si>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</si>
  <si>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</si>
  <si>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</si>
  <si>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</si>
  <si>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</si>
  <si>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</si>
  <si>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</si>
  <si>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</si>
  <si>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</si>
  <si>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</si>
  <si>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</si>
  <si>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</si>
  <si>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</si>
  <si>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</si>
  <si>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</si>
  <si>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</si>
  <si>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</si>
  <si>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</si>
  <si>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</si>
  <si>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</si>
  <si>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</si>
  <si>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</si>
  <si>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</si>
  <si>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</si>
  <si>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</si>
  <si>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</si>
  <si>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</si>
  <si>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</si>
  <si>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</si>
  <si>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</si>
  <si>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</si>
  <si>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</si>
  <si>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</si>
  <si>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</si>
  <si>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</si>
  <si>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</si>
  <si>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</si>
  <si>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</si>
  <si>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</si>
  <si>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</si>
  <si>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</si>
  <si>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</si>
  <si>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</si>
  <si>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</si>
  <si>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</si>
  <si>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</si>
  <si>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</si>
  <si>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</si>
  <si>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</si>
  <si>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</si>
  <si>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</si>
  <si>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</si>
  <si>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</si>
  <si>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</si>
  <si>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</si>
  <si>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</si>
  <si>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</si>
  <si>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</si>
  <si>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</si>
  <si>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</si>
  <si>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</si>
  <si>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</si>
  <si>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</si>
  <si>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</si>
  <si>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</si>
  <si>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</si>
  <si>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</si>
  <si>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</si>
  <si>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</si>
  <si>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</si>
  <si>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</si>
  <si>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</si>
  <si>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</si>
  <si>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</si>
  <si>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</si>
  <si>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</si>
  <si>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</si>
  <si>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</si>
  <si>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</si>
  <si>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</si>
  <si>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</si>
  <si>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</si>
  <si>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</si>
  <si>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</si>
  <si>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</si>
  <si>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</si>
  <si>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</si>
  <si>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</si>
  <si>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</si>
  <si>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</si>
  <si>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</si>
  <si>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</si>
  <si>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</si>
  <si>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</si>
  <si>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</si>
  <si>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</si>
  <si>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</si>
  <si>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</si>
  <si>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</si>
  <si>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</si>
  <si>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</si>
  <si>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</si>
  <si>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</si>
  <si>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</si>
  <si>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</si>
  <si>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</si>
  <si>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</si>
  <si>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</si>
  <si>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</si>
  <si>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</si>
  <si>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</si>
  <si>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</si>
  <si>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</si>
  <si>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</si>
  <si>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</si>
  <si>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</si>
  <si>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</si>
  <si>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</si>
  <si>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</si>
  <si>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</si>
  <si>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</si>
  <si>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</si>
  <si>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</si>
  <si>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</si>
  <si>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</si>
  <si>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</si>
  <si>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</si>
  <si>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</si>
  <si>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</si>
  <si>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建設分野における外国人受入れの円滑化及び適正化</t>
    <phoneticPr fontId="5"/>
  </si>
  <si>
    <t>土地・建設産業局</t>
    <phoneticPr fontId="5"/>
  </si>
  <si>
    <t>国土交通省</t>
    <phoneticPr fontId="5"/>
  </si>
  <si>
    <t>建設市場整備課　労働資材対策室</t>
    <phoneticPr fontId="5"/>
  </si>
  <si>
    <t>室長　藤條　聡</t>
    <phoneticPr fontId="5"/>
  </si>
  <si>
    <t>-</t>
  </si>
  <si>
    <t>平成32年度まで外国人建設就労者に関する労働災害発生者割合0.1%以下を維持する。</t>
    <rPh sb="0" eb="2">
      <t>ヘイセイ</t>
    </rPh>
    <rPh sb="4" eb="6">
      <t>ネンド</t>
    </rPh>
    <rPh sb="8" eb="11">
      <t>ガイコクジン</t>
    </rPh>
    <rPh sb="11" eb="16">
      <t>ケンセツシュウロウシャ</t>
    </rPh>
    <rPh sb="17" eb="18">
      <t>カン</t>
    </rPh>
    <rPh sb="20" eb="22">
      <t>ロウドウ</t>
    </rPh>
    <rPh sb="22" eb="24">
      <t>サイガイ</t>
    </rPh>
    <rPh sb="24" eb="26">
      <t>ハッセイ</t>
    </rPh>
    <rPh sb="26" eb="27">
      <t>シャ</t>
    </rPh>
    <rPh sb="27" eb="29">
      <t>ワリアイ</t>
    </rPh>
    <rPh sb="33" eb="35">
      <t>イカ</t>
    </rPh>
    <rPh sb="36" eb="38">
      <t>イジ</t>
    </rPh>
    <phoneticPr fontId="5"/>
  </si>
  <si>
    <t>労働災害発生者割合
（労災発生者数／外国人建設就労者数）</t>
    <rPh sb="0" eb="2">
      <t>ロウドウ</t>
    </rPh>
    <rPh sb="2" eb="4">
      <t>サイガイ</t>
    </rPh>
    <rPh sb="4" eb="6">
      <t>ハッセイ</t>
    </rPh>
    <rPh sb="6" eb="7">
      <t>シャ</t>
    </rPh>
    <rPh sb="7" eb="9">
      <t>ワリアイ</t>
    </rPh>
    <rPh sb="11" eb="13">
      <t>ロウサイ</t>
    </rPh>
    <rPh sb="13" eb="15">
      <t>ハッセイ</t>
    </rPh>
    <rPh sb="15" eb="16">
      <t>シャ</t>
    </rPh>
    <rPh sb="16" eb="17">
      <t>スウ</t>
    </rPh>
    <rPh sb="18" eb="21">
      <t>ガイコクジン</t>
    </rPh>
    <rPh sb="21" eb="26">
      <t>ケンセツシュウロウシャ</t>
    </rPh>
    <rPh sb="26" eb="27">
      <t>スウ</t>
    </rPh>
    <phoneticPr fontId="5"/>
  </si>
  <si>
    <t>平成32年度まで雇用契約との乖離に関する相談件数0件を維持する。</t>
    <rPh sb="0" eb="2">
      <t>ヘイセイ</t>
    </rPh>
    <rPh sb="4" eb="6">
      <t>ネンド</t>
    </rPh>
    <rPh sb="8" eb="10">
      <t>コヨウ</t>
    </rPh>
    <rPh sb="10" eb="12">
      <t>ケイヤク</t>
    </rPh>
    <rPh sb="14" eb="16">
      <t>カイリ</t>
    </rPh>
    <rPh sb="17" eb="18">
      <t>カン</t>
    </rPh>
    <rPh sb="20" eb="22">
      <t>ソウダン</t>
    </rPh>
    <rPh sb="22" eb="24">
      <t>ケンスウ</t>
    </rPh>
    <rPh sb="25" eb="26">
      <t>ケン</t>
    </rPh>
    <rPh sb="27" eb="29">
      <t>イジ</t>
    </rPh>
    <phoneticPr fontId="5"/>
  </si>
  <si>
    <t>外国人建設就労者に関する母国語電話相談ホットラインに寄せられる相談のうち、雇用契約との乖離に関する相談件数</t>
    <rPh sb="0" eb="3">
      <t>ガイコクジン</t>
    </rPh>
    <rPh sb="3" eb="8">
      <t>ケンセツシュウロウシャ</t>
    </rPh>
    <rPh sb="9" eb="10">
      <t>カン</t>
    </rPh>
    <rPh sb="12" eb="15">
      <t>ボコクゴ</t>
    </rPh>
    <rPh sb="15" eb="17">
      <t>デンワ</t>
    </rPh>
    <rPh sb="17" eb="19">
      <t>ソウダン</t>
    </rPh>
    <rPh sb="26" eb="27">
      <t>ヨ</t>
    </rPh>
    <rPh sb="31" eb="33">
      <t>ソウダン</t>
    </rPh>
    <phoneticPr fontId="5"/>
  </si>
  <si>
    <t>件数</t>
    <rPh sb="0" eb="2">
      <t>ケンスウ</t>
    </rPh>
    <phoneticPr fontId="5"/>
  </si>
  <si>
    <t>外国人建設就労者母国語相談報告書（告示に基づき制度推進事業実施機関が作成）</t>
  </si>
  <si>
    <t>特定監理団体・受入企業に対する巡回指導数</t>
    <phoneticPr fontId="5"/>
  </si>
  <si>
    <t>回</t>
    <rPh sb="0" eb="1">
      <t>カイ</t>
    </rPh>
    <phoneticPr fontId="5"/>
  </si>
  <si>
    <t>巡回指導に係る経費／巡回指導回数　　　　　　　　　　　　　　</t>
    <phoneticPr fontId="5"/>
  </si>
  <si>
    <t>円</t>
    <rPh sb="0" eb="1">
      <t>エン</t>
    </rPh>
    <phoneticPr fontId="5"/>
  </si>
  <si>
    <t>円/回</t>
    <rPh sb="0" eb="1">
      <t>エン</t>
    </rPh>
    <rPh sb="2" eb="3">
      <t>カイ</t>
    </rPh>
    <phoneticPr fontId="5"/>
  </si>
  <si>
    <t>46,000,000/682</t>
  </si>
  <si>
    <t>48,000,000/950</t>
  </si>
  <si>
    <t>３２　建設市場の整備を推進する</t>
  </si>
  <si>
    <t>-</t>
    <phoneticPr fontId="5"/>
  </si>
  <si>
    <t>-</t>
    <phoneticPr fontId="5"/>
  </si>
  <si>
    <t>監理団体及び受入企業に対する巡回指導を進めることで、外国人建設就労者の受入事業について、より適切な体制を構築することが出来る。</t>
    <phoneticPr fontId="5"/>
  </si>
  <si>
    <t>新27-054</t>
    <rPh sb="0" eb="1">
      <t>シン</t>
    </rPh>
    <phoneticPr fontId="5"/>
  </si>
  <si>
    <t>340</t>
    <phoneticPr fontId="5"/>
  </si>
  <si>
    <t>352</t>
    <phoneticPr fontId="5"/>
  </si>
  <si>
    <t>○</t>
  </si>
  <si>
    <t>-</t>
    <phoneticPr fontId="5"/>
  </si>
  <si>
    <t>建設市場整備推進調査費</t>
    <rPh sb="0" eb="2">
      <t>ケンセツ</t>
    </rPh>
    <rPh sb="2" eb="4">
      <t>シジョウ</t>
    </rPh>
    <rPh sb="4" eb="6">
      <t>セイビ</t>
    </rPh>
    <rPh sb="6" eb="8">
      <t>スイシン</t>
    </rPh>
    <rPh sb="8" eb="11">
      <t>チョウサヒ</t>
    </rPh>
    <phoneticPr fontId="5"/>
  </si>
  <si>
    <t>職員旅費</t>
    <rPh sb="0" eb="2">
      <t>ショクイン</t>
    </rPh>
    <rPh sb="2" eb="4">
      <t>リョヒ</t>
    </rPh>
    <phoneticPr fontId="5"/>
  </si>
  <si>
    <t>監理団体及び受入企業に対する巡回指導を進めることで、外国人材の受入れについて、より適切な体制を構築することが出来る。</t>
    <rPh sb="0" eb="2">
      <t>カンリ</t>
    </rPh>
    <rPh sb="2" eb="4">
      <t>ダンタイ</t>
    </rPh>
    <rPh sb="4" eb="5">
      <t>オヨ</t>
    </rPh>
    <rPh sb="6" eb="8">
      <t>ウケイ</t>
    </rPh>
    <rPh sb="8" eb="10">
      <t>キギョウ</t>
    </rPh>
    <rPh sb="11" eb="12">
      <t>タイ</t>
    </rPh>
    <rPh sb="14" eb="16">
      <t>ジュンカイ</t>
    </rPh>
    <rPh sb="16" eb="18">
      <t>シドウ</t>
    </rPh>
    <rPh sb="19" eb="20">
      <t>スス</t>
    </rPh>
    <rPh sb="26" eb="28">
      <t>ガイコク</t>
    </rPh>
    <rPh sb="28" eb="30">
      <t>ジンザイ</t>
    </rPh>
    <rPh sb="31" eb="32">
      <t>ウ</t>
    </rPh>
    <rPh sb="32" eb="33">
      <t>ハイ</t>
    </rPh>
    <rPh sb="41" eb="43">
      <t>テキセツ</t>
    </rPh>
    <rPh sb="44" eb="46">
      <t>タイセイ</t>
    </rPh>
    <rPh sb="47" eb="49">
      <t>コウチク</t>
    </rPh>
    <rPh sb="54" eb="56">
      <t>デキ</t>
    </rPh>
    <phoneticPr fontId="5"/>
  </si>
  <si>
    <t>-</t>
    <phoneticPr fontId="5"/>
  </si>
  <si>
    <t>外国人建設就労者受入事業の認定を実施するのは、国土交通大臣である。また、外国人材の適正な監理にあたっては、公共性・公益性を確保する必要があるため、国の関与が必要である。</t>
    <phoneticPr fontId="5"/>
  </si>
  <si>
    <t>有</t>
  </si>
  <si>
    <t>無</t>
  </si>
  <si>
    <t>適正な雇用管理を図ることや、母国語電話相談ホットライン等、業務内容が専門的であるが、入札の実施にあたっては、特定の者しか参加できるようなことがないよう留意した。</t>
    <phoneticPr fontId="5"/>
  </si>
  <si>
    <t>「日本再興戦略」改訂2014において「改訂戦略における鍵となる施策」に位置付けられており、優先度が高い事業である。</t>
    <rPh sb="35" eb="38">
      <t>イチヅ</t>
    </rPh>
    <phoneticPr fontId="5"/>
  </si>
  <si>
    <t>復興事業の更なる加速、2020年オリンピック・パラリンピック東京大会の関連施設整備等による当面の一時的な建設需要の増大に対応するための施策であり、国民や社会のニーズを的確に反映している。</t>
    <rPh sb="60" eb="62">
      <t>タイオウ</t>
    </rPh>
    <phoneticPr fontId="5"/>
  </si>
  <si>
    <t>‐</t>
  </si>
  <si>
    <t>妥当なコスト水準は確保されている。</t>
    <rPh sb="0" eb="2">
      <t>ダトウ</t>
    </rPh>
    <rPh sb="6" eb="8">
      <t>スイジュン</t>
    </rPh>
    <rPh sb="9" eb="11">
      <t>カクホ</t>
    </rPh>
    <phoneticPr fontId="5"/>
  </si>
  <si>
    <t>目的以外の支出は行われていない。</t>
    <rPh sb="0" eb="2">
      <t>モクテキ</t>
    </rPh>
    <rPh sb="2" eb="4">
      <t>イガイ</t>
    </rPh>
    <rPh sb="5" eb="7">
      <t>シシュツ</t>
    </rPh>
    <rPh sb="8" eb="9">
      <t>オコナ</t>
    </rPh>
    <phoneticPr fontId="5"/>
  </si>
  <si>
    <t>企画競争入札を採用し、競争性の確保に努めている。</t>
    <phoneticPr fontId="5"/>
  </si>
  <si>
    <t>339</t>
    <phoneticPr fontId="5"/>
  </si>
  <si>
    <t>国土交通省</t>
  </si>
  <si>
    <t>外国人建設就労者数（外国人建設就労者受入事業に関する告示（以下、告示）に基づき受入建設企業が作成する外国人建設就労者受入報告書から集計）
労働災害発生者数（建設業労働災害防止協会が作成する建設業における労働災害発生状況、厚生労働省作成資料及び告示に基づき特定監理団体が作成する監査報告書から集計）</t>
    <phoneticPr fontId="5"/>
  </si>
  <si>
    <t>A.(一財)国際建設技能振興機構</t>
    <phoneticPr fontId="5"/>
  </si>
  <si>
    <t>B.ＥＹ新日本有限責任監査法人</t>
    <phoneticPr fontId="5"/>
  </si>
  <si>
    <t>C.東芝デジタルソリューションズ（株）</t>
    <phoneticPr fontId="5"/>
  </si>
  <si>
    <t>D.(株)エッグヒューマン</t>
    <phoneticPr fontId="5"/>
  </si>
  <si>
    <t>(一財)国際建設技能振興機構</t>
    <phoneticPr fontId="5"/>
  </si>
  <si>
    <t>ＥＹ新日本有限責任監査法人</t>
    <phoneticPr fontId="5"/>
  </si>
  <si>
    <t>東芝デジタルソリューションズ（株）</t>
    <phoneticPr fontId="5"/>
  </si>
  <si>
    <t>（株)エッグヒューマン</t>
    <phoneticPr fontId="5"/>
  </si>
  <si>
    <t>人件費</t>
    <phoneticPr fontId="5"/>
  </si>
  <si>
    <t>アソシエートパートナー、マネージャー、スタッフ</t>
    <phoneticPr fontId="5"/>
  </si>
  <si>
    <t>事業費</t>
    <phoneticPr fontId="5"/>
  </si>
  <si>
    <t>外注費、旅費等</t>
    <phoneticPr fontId="5"/>
  </si>
  <si>
    <t>人件費</t>
    <phoneticPr fontId="5"/>
  </si>
  <si>
    <t>外国人建設就労者受入事業に係る認定申請審査事務補助業務</t>
    <phoneticPr fontId="5"/>
  </si>
  <si>
    <t>システムの運用</t>
    <phoneticPr fontId="5"/>
  </si>
  <si>
    <t>その他</t>
    <phoneticPr fontId="5"/>
  </si>
  <si>
    <t>一般管理費等</t>
    <phoneticPr fontId="5"/>
  </si>
  <si>
    <t>監理団体及び受入企業に対する巡回指導や外国人建設就労者に対する電話相談等</t>
    <rPh sb="0" eb="2">
      <t>カンリ</t>
    </rPh>
    <rPh sb="2" eb="4">
      <t>ダンタイ</t>
    </rPh>
    <rPh sb="4" eb="5">
      <t>オヨ</t>
    </rPh>
    <rPh sb="6" eb="8">
      <t>ウケイ</t>
    </rPh>
    <rPh sb="8" eb="10">
      <t>キギョウ</t>
    </rPh>
    <rPh sb="11" eb="12">
      <t>タイ</t>
    </rPh>
    <rPh sb="14" eb="16">
      <t>ジュンカイ</t>
    </rPh>
    <rPh sb="16" eb="18">
      <t>シドウ</t>
    </rPh>
    <rPh sb="19" eb="22">
      <t>ガイコクジン</t>
    </rPh>
    <rPh sb="22" eb="24">
      <t>ケンセツ</t>
    </rPh>
    <rPh sb="24" eb="26">
      <t>シュウロウ</t>
    </rPh>
    <rPh sb="26" eb="27">
      <t>モノ</t>
    </rPh>
    <rPh sb="28" eb="29">
      <t>タイ</t>
    </rPh>
    <rPh sb="31" eb="33">
      <t>デンワ</t>
    </rPh>
    <rPh sb="33" eb="35">
      <t>ソウダン</t>
    </rPh>
    <rPh sb="35" eb="36">
      <t>トウ</t>
    </rPh>
    <phoneticPr fontId="5"/>
  </si>
  <si>
    <t>企業等による外国人建設技能者等の育成の状況、諸外国における労働者の送出し及び受入れの状況、外国人建設就労者等の受入実態に関する調査</t>
    <rPh sb="63" eb="65">
      <t>チョウサ</t>
    </rPh>
    <phoneticPr fontId="5"/>
  </si>
  <si>
    <t>国土交通省及び制度推進事業実施機関で外国人就労者等の情報を共有・管理するためのシステムの運用</t>
    <rPh sb="0" eb="2">
      <t>コクド</t>
    </rPh>
    <rPh sb="2" eb="5">
      <t>コウツウショウ</t>
    </rPh>
    <rPh sb="5" eb="6">
      <t>オヨ</t>
    </rPh>
    <rPh sb="7" eb="9">
      <t>セイド</t>
    </rPh>
    <rPh sb="9" eb="11">
      <t>スイシン</t>
    </rPh>
    <rPh sb="11" eb="13">
      <t>ジギョウ</t>
    </rPh>
    <rPh sb="13" eb="15">
      <t>ジッシ</t>
    </rPh>
    <rPh sb="15" eb="17">
      <t>キカン</t>
    </rPh>
    <rPh sb="18" eb="21">
      <t>ガイコクジン</t>
    </rPh>
    <rPh sb="21" eb="23">
      <t>シュウロウ</t>
    </rPh>
    <rPh sb="23" eb="25">
      <t>シャナド</t>
    </rPh>
    <rPh sb="26" eb="28">
      <t>ジョウホウ</t>
    </rPh>
    <rPh sb="29" eb="31">
      <t>キョウユウ</t>
    </rPh>
    <rPh sb="32" eb="34">
      <t>カンリ</t>
    </rPh>
    <rPh sb="44" eb="46">
      <t>ウンヨウ</t>
    </rPh>
    <phoneticPr fontId="5"/>
  </si>
  <si>
    <t>外国人建設就労者受入事業に係る認定申請の補助的な事務業務</t>
    <rPh sb="0" eb="3">
      <t>ガイコクジン</t>
    </rPh>
    <rPh sb="3" eb="5">
      <t>ケンセツ</t>
    </rPh>
    <rPh sb="5" eb="7">
      <t>シュウロウ</t>
    </rPh>
    <rPh sb="7" eb="8">
      <t>モノ</t>
    </rPh>
    <rPh sb="8" eb="10">
      <t>ウケイ</t>
    </rPh>
    <rPh sb="10" eb="12">
      <t>ジギョウ</t>
    </rPh>
    <rPh sb="13" eb="14">
      <t>カカ</t>
    </rPh>
    <rPh sb="15" eb="17">
      <t>ニンテイ</t>
    </rPh>
    <rPh sb="17" eb="19">
      <t>シンセイ</t>
    </rPh>
    <rPh sb="20" eb="23">
      <t>ホジョテキ</t>
    </rPh>
    <rPh sb="24" eb="26">
      <t>ジム</t>
    </rPh>
    <rPh sb="26" eb="28">
      <t>ギョウム</t>
    </rPh>
    <phoneticPr fontId="5"/>
  </si>
  <si>
    <t>人件費</t>
    <phoneticPr fontId="5"/>
  </si>
  <si>
    <t>運営費</t>
    <phoneticPr fontId="5"/>
  </si>
  <si>
    <t>その他</t>
    <phoneticPr fontId="5"/>
  </si>
  <si>
    <t>巡回指導、母国語相談スタッフ賃金</t>
    <phoneticPr fontId="5"/>
  </si>
  <si>
    <t>協議会の運営、業務経費</t>
    <phoneticPr fontId="5"/>
  </si>
  <si>
    <t>一般管理費等</t>
    <phoneticPr fontId="5"/>
  </si>
  <si>
    <t>成果実績は上がっている。</t>
    <rPh sb="0" eb="2">
      <t>セイカ</t>
    </rPh>
    <rPh sb="2" eb="4">
      <t>ジッセキ</t>
    </rPh>
    <rPh sb="5" eb="6">
      <t>ア</t>
    </rPh>
    <phoneticPr fontId="5"/>
  </si>
  <si>
    <t>外国人材の適正な監理を行うためには、公平性等の観点から受入企業のみではなく国の関与が不可欠であり、代替案は想定されない。</t>
    <rPh sb="0" eb="2">
      <t>ガイコク</t>
    </rPh>
    <rPh sb="2" eb="4">
      <t>ジンザイ</t>
    </rPh>
    <rPh sb="5" eb="7">
      <t>テキセイ</t>
    </rPh>
    <rPh sb="8" eb="10">
      <t>カンリ</t>
    </rPh>
    <rPh sb="11" eb="12">
      <t>オコナ</t>
    </rPh>
    <rPh sb="18" eb="21">
      <t>コウヘイセイ</t>
    </rPh>
    <rPh sb="21" eb="22">
      <t>トウ</t>
    </rPh>
    <rPh sb="23" eb="25">
      <t>カンテン</t>
    </rPh>
    <rPh sb="27" eb="29">
      <t>ウケイ</t>
    </rPh>
    <rPh sb="29" eb="31">
      <t>キギョウ</t>
    </rPh>
    <rPh sb="37" eb="38">
      <t>クニ</t>
    </rPh>
    <rPh sb="39" eb="41">
      <t>カンヨ</t>
    </rPh>
    <rPh sb="42" eb="45">
      <t>フカケツ</t>
    </rPh>
    <rPh sb="49" eb="52">
      <t>ダイタイアン</t>
    </rPh>
    <rPh sb="53" eb="55">
      <t>ソウテイ</t>
    </rPh>
    <phoneticPr fontId="5"/>
  </si>
  <si>
    <t>-</t>
    <phoneticPr fontId="5"/>
  </si>
  <si>
    <t>受け入れる外国人材の増加を見据え、効果的かつ効率的な巡回指導の方法について更に検討を進めるべき。</t>
    <rPh sb="0" eb="1">
      <t>ウ</t>
    </rPh>
    <rPh sb="2" eb="3">
      <t>イ</t>
    </rPh>
    <rPh sb="5" eb="7">
      <t>ガイコク</t>
    </rPh>
    <rPh sb="7" eb="9">
      <t>ジンザイ</t>
    </rPh>
    <rPh sb="10" eb="12">
      <t>ゾウカ</t>
    </rPh>
    <rPh sb="13" eb="15">
      <t>ミス</t>
    </rPh>
    <rPh sb="17" eb="20">
      <t>コウカテキ</t>
    </rPh>
    <rPh sb="22" eb="25">
      <t>コウリツテキ</t>
    </rPh>
    <rPh sb="26" eb="28">
      <t>ジュンカイ</t>
    </rPh>
    <rPh sb="28" eb="30">
      <t>シドウ</t>
    </rPh>
    <rPh sb="31" eb="33">
      <t>ホウホウ</t>
    </rPh>
    <rPh sb="37" eb="38">
      <t>サラ</t>
    </rPh>
    <rPh sb="39" eb="41">
      <t>ケントウ</t>
    </rPh>
    <rPh sb="42" eb="43">
      <t>スス</t>
    </rPh>
    <phoneticPr fontId="5"/>
  </si>
  <si>
    <t xml:space="preserve">「日本再興戦略」改訂2014（平成26年6月24日閣議決定）
経済財政運営と改革の基本方針2014（平成26年6月24日閣議決定）
未来投資戦略2018（平成30年6月15日閣議決定）
経済財政運営と改革の基本方針2018（平成30年6月15日閣議決定）
建設分野における特定技能の在留資格に係る制度の運用に関する方針（平成30年12月25日閣議決定）
経済財政運営と改革の基本方針2019（R１.6.21閣議決定）
外国人材の受入れ・共生のための総合的対応策の充実について（R1.6.18外国人材の受入れ・共生に関する関係閣僚会議決定）
</t>
    <rPh sb="66" eb="68">
      <t>ミライ</t>
    </rPh>
    <rPh sb="68" eb="70">
      <t>トウシ</t>
    </rPh>
    <rPh sb="70" eb="72">
      <t>センリャク</t>
    </rPh>
    <rPh sb="128" eb="130">
      <t>ケンセツ</t>
    </rPh>
    <rPh sb="130" eb="132">
      <t>ブンヤ</t>
    </rPh>
    <rPh sb="136" eb="138">
      <t>トクテイ</t>
    </rPh>
    <rPh sb="138" eb="140">
      <t>ギノウ</t>
    </rPh>
    <rPh sb="141" eb="143">
      <t>ザイリュウ</t>
    </rPh>
    <rPh sb="143" eb="145">
      <t>シカク</t>
    </rPh>
    <rPh sb="146" eb="147">
      <t>カカ</t>
    </rPh>
    <rPh sb="148" eb="150">
      <t>セイド</t>
    </rPh>
    <rPh sb="151" eb="153">
      <t>ウンヨウ</t>
    </rPh>
    <rPh sb="154" eb="155">
      <t>カン</t>
    </rPh>
    <rPh sb="157" eb="159">
      <t>ホウシン</t>
    </rPh>
    <rPh sb="160" eb="162">
      <t>ヘイセイ</t>
    </rPh>
    <rPh sb="164" eb="165">
      <t>ネン</t>
    </rPh>
    <rPh sb="167" eb="168">
      <t>ガツ</t>
    </rPh>
    <rPh sb="170" eb="171">
      <t>ニチ</t>
    </rPh>
    <rPh sb="171" eb="173">
      <t>カクギ</t>
    </rPh>
    <rPh sb="173" eb="175">
      <t>ケッテイ</t>
    </rPh>
    <phoneticPr fontId="5"/>
  </si>
  <si>
    <t>外国人建設就労者受入事業に関する告示(平成26年国土交通省告示第822号)
出入国管理及び難民認定法第七条第一項第二号の基準を定める省令及び特定技能雇用契約及び一号特定技能外国人支援計画の基準等を定める省令の規定に基づき建設分野に特有の事情に鑑みて当該分野を所管する関係行政機関の長が告示で定める基準を定める件（平成31年国土交通省告示第357号）</t>
    <rPh sb="39" eb="42">
      <t>シュツニュウコク</t>
    </rPh>
    <rPh sb="42" eb="44">
      <t>カンリ</t>
    </rPh>
    <rPh sb="44" eb="45">
      <t>オヨ</t>
    </rPh>
    <rPh sb="46" eb="48">
      <t>ナンミン</t>
    </rPh>
    <rPh sb="48" eb="51">
      <t>ニンテイホウ</t>
    </rPh>
    <rPh sb="51" eb="52">
      <t>ダイ</t>
    </rPh>
    <rPh sb="52" eb="53">
      <t>ナナ</t>
    </rPh>
    <rPh sb="53" eb="54">
      <t>ジョウ</t>
    </rPh>
    <rPh sb="54" eb="55">
      <t>ダイ</t>
    </rPh>
    <rPh sb="55" eb="57">
      <t>イッコウ</t>
    </rPh>
    <rPh sb="57" eb="59">
      <t>ダイニ</t>
    </rPh>
    <rPh sb="59" eb="60">
      <t>ゴウ</t>
    </rPh>
    <rPh sb="61" eb="63">
      <t>キジュン</t>
    </rPh>
    <rPh sb="64" eb="65">
      <t>サダ</t>
    </rPh>
    <rPh sb="67" eb="69">
      <t>ショウレイ</t>
    </rPh>
    <rPh sb="69" eb="70">
      <t>オヨ</t>
    </rPh>
    <rPh sb="71" eb="73">
      <t>トクテイ</t>
    </rPh>
    <rPh sb="73" eb="75">
      <t>ギノウ</t>
    </rPh>
    <rPh sb="75" eb="77">
      <t>コヨウ</t>
    </rPh>
    <rPh sb="77" eb="79">
      <t>ケイヤク</t>
    </rPh>
    <rPh sb="79" eb="80">
      <t>オヨ</t>
    </rPh>
    <rPh sb="81" eb="83">
      <t>イチゴウ</t>
    </rPh>
    <rPh sb="83" eb="85">
      <t>トクテイ</t>
    </rPh>
    <rPh sb="85" eb="87">
      <t>ギノウ</t>
    </rPh>
    <rPh sb="87" eb="90">
      <t>ガイコクジン</t>
    </rPh>
    <rPh sb="90" eb="92">
      <t>シエン</t>
    </rPh>
    <rPh sb="92" eb="94">
      <t>ケイカク</t>
    </rPh>
    <rPh sb="95" eb="97">
      <t>キジュン</t>
    </rPh>
    <rPh sb="97" eb="98">
      <t>トウ</t>
    </rPh>
    <rPh sb="99" eb="100">
      <t>サダ</t>
    </rPh>
    <rPh sb="102" eb="104">
      <t>ショウレイ</t>
    </rPh>
    <rPh sb="105" eb="107">
      <t>キテイ</t>
    </rPh>
    <rPh sb="108" eb="109">
      <t>モト</t>
    </rPh>
    <rPh sb="111" eb="113">
      <t>ケンセツ</t>
    </rPh>
    <rPh sb="113" eb="115">
      <t>ブンヤ</t>
    </rPh>
    <rPh sb="116" eb="118">
      <t>トクユウ</t>
    </rPh>
    <rPh sb="119" eb="121">
      <t>ジジョウ</t>
    </rPh>
    <rPh sb="122" eb="123">
      <t>カンガ</t>
    </rPh>
    <rPh sb="125" eb="127">
      <t>トウガイ</t>
    </rPh>
    <rPh sb="127" eb="129">
      <t>ブンヤ</t>
    </rPh>
    <rPh sb="130" eb="132">
      <t>ショカン</t>
    </rPh>
    <rPh sb="134" eb="136">
      <t>カンケイ</t>
    </rPh>
    <rPh sb="136" eb="138">
      <t>ギョウセイ</t>
    </rPh>
    <rPh sb="138" eb="140">
      <t>キカン</t>
    </rPh>
    <rPh sb="141" eb="142">
      <t>チョウ</t>
    </rPh>
    <rPh sb="143" eb="145">
      <t>コクジ</t>
    </rPh>
    <rPh sb="146" eb="147">
      <t>サダ</t>
    </rPh>
    <rPh sb="149" eb="151">
      <t>キジュン</t>
    </rPh>
    <rPh sb="152" eb="153">
      <t>サダ</t>
    </rPh>
    <rPh sb="155" eb="156">
      <t>ケン</t>
    </rPh>
    <rPh sb="157" eb="159">
      <t>ヘイセイ</t>
    </rPh>
    <rPh sb="161" eb="162">
      <t>ネン</t>
    </rPh>
    <rPh sb="162" eb="164">
      <t>コクド</t>
    </rPh>
    <rPh sb="164" eb="167">
      <t>コウツウショウ</t>
    </rPh>
    <rPh sb="167" eb="169">
      <t>コクジ</t>
    </rPh>
    <rPh sb="169" eb="170">
      <t>ダイ</t>
    </rPh>
    <rPh sb="173" eb="174">
      <t>ゴウ</t>
    </rPh>
    <phoneticPr fontId="5"/>
  </si>
  <si>
    <t>本施策の実施により、新たな在留資格「特定技能」およびこれまでの「外国人建設就労者受入事業」にて建設分野における外国人材受入れの円滑化及び適正化を実現することで、復興事業の更なる加速化を図りつつ、2020年オリンピック・パラリンピック東京大会の成功に万全を期すとともに、生産性向上や国内人材確保のための取組を行ってもなお生じる深刻化な人手不足について充足し、建設分野の存続・発展を図る。</t>
    <rPh sb="10" eb="11">
      <t>アラ</t>
    </rPh>
    <rPh sb="13" eb="15">
      <t>ザイリュウ</t>
    </rPh>
    <rPh sb="15" eb="17">
      <t>シカク</t>
    </rPh>
    <rPh sb="18" eb="20">
      <t>トクテイ</t>
    </rPh>
    <rPh sb="20" eb="22">
      <t>ギノウ</t>
    </rPh>
    <rPh sb="32" eb="35">
      <t>ガイコクジン</t>
    </rPh>
    <rPh sb="35" eb="37">
      <t>ケンセツ</t>
    </rPh>
    <rPh sb="37" eb="40">
      <t>シュウロウシャ</t>
    </rPh>
    <rPh sb="40" eb="42">
      <t>ウケイレ</t>
    </rPh>
    <rPh sb="42" eb="44">
      <t>ジギョウ</t>
    </rPh>
    <rPh sb="47" eb="49">
      <t>ケンセツ</t>
    </rPh>
    <rPh sb="49" eb="51">
      <t>ブンヤ</t>
    </rPh>
    <rPh sb="55" eb="57">
      <t>ガイコク</t>
    </rPh>
    <rPh sb="57" eb="59">
      <t>ジンザイ</t>
    </rPh>
    <rPh sb="59" eb="61">
      <t>ウケイ</t>
    </rPh>
    <rPh sb="63" eb="66">
      <t>エンカツカ</t>
    </rPh>
    <rPh sb="66" eb="67">
      <t>オヨ</t>
    </rPh>
    <rPh sb="68" eb="71">
      <t>テキセイカ</t>
    </rPh>
    <rPh sb="72" eb="74">
      <t>ジツゲン</t>
    </rPh>
    <rPh sb="80" eb="82">
      <t>フッコウ</t>
    </rPh>
    <rPh sb="82" eb="84">
      <t>ジギョウ</t>
    </rPh>
    <rPh sb="85" eb="86">
      <t>サラ</t>
    </rPh>
    <rPh sb="88" eb="91">
      <t>カソクカ</t>
    </rPh>
    <rPh sb="92" eb="93">
      <t>ハカ</t>
    </rPh>
    <rPh sb="101" eb="102">
      <t>ネン</t>
    </rPh>
    <rPh sb="116" eb="118">
      <t>トウキョウ</t>
    </rPh>
    <rPh sb="118" eb="120">
      <t>タイカイ</t>
    </rPh>
    <rPh sb="121" eb="123">
      <t>セイコウ</t>
    </rPh>
    <rPh sb="124" eb="126">
      <t>バンゼン</t>
    </rPh>
    <rPh sb="127" eb="128">
      <t>キ</t>
    </rPh>
    <rPh sb="134" eb="137">
      <t>セイサンセイ</t>
    </rPh>
    <rPh sb="137" eb="139">
      <t>コウジョウ</t>
    </rPh>
    <rPh sb="140" eb="142">
      <t>コクナイ</t>
    </rPh>
    <rPh sb="142" eb="144">
      <t>ジンザイ</t>
    </rPh>
    <rPh sb="144" eb="146">
      <t>カクホ</t>
    </rPh>
    <rPh sb="150" eb="152">
      <t>トリクミ</t>
    </rPh>
    <rPh sb="153" eb="154">
      <t>オコナ</t>
    </rPh>
    <rPh sb="159" eb="160">
      <t>ショウ</t>
    </rPh>
    <rPh sb="162" eb="165">
      <t>シンコクカ</t>
    </rPh>
    <rPh sb="166" eb="168">
      <t>ヒトデ</t>
    </rPh>
    <rPh sb="168" eb="170">
      <t>ブソク</t>
    </rPh>
    <rPh sb="174" eb="176">
      <t>ジュウソク</t>
    </rPh>
    <rPh sb="178" eb="180">
      <t>ケンセツ</t>
    </rPh>
    <rPh sb="180" eb="182">
      <t>ブンヤ</t>
    </rPh>
    <rPh sb="183" eb="185">
      <t>ソンゾク</t>
    </rPh>
    <rPh sb="186" eb="188">
      <t>ハッテン</t>
    </rPh>
    <rPh sb="189" eb="190">
      <t>ハカ</t>
    </rPh>
    <phoneticPr fontId="5"/>
  </si>
  <si>
    <t>50,000,000/950</t>
    <phoneticPr fontId="5"/>
  </si>
  <si>
    <t>93,000,000/1,600</t>
    <phoneticPr fontId="5"/>
  </si>
  <si>
    <t>外国人建設就労者について、不法就労や人権問題などを懸念する声もあることから、既存の技能実習制度と同等の監理に加え、これを上回る適正な監理体制を国土交通省が関係省庁、関係機関等と調整して構築・運用する。</t>
    <rPh sb="95" eb="97">
      <t>ウンヨウ</t>
    </rPh>
    <phoneticPr fontId="5"/>
  </si>
  <si>
    <t>引き続き確実な監理体制を構築・運用し、効果的な事業の執行に努める。</t>
    <rPh sb="0" eb="1">
      <t>ヒ</t>
    </rPh>
    <rPh sb="2" eb="3">
      <t>ツヅ</t>
    </rPh>
    <rPh sb="4" eb="6">
      <t>カクジツ</t>
    </rPh>
    <rPh sb="7" eb="9">
      <t>カンリ</t>
    </rPh>
    <rPh sb="9" eb="11">
      <t>タイセイ</t>
    </rPh>
    <rPh sb="12" eb="14">
      <t>コウチク</t>
    </rPh>
    <rPh sb="15" eb="17">
      <t>ウンヨウ</t>
    </rPh>
    <rPh sb="19" eb="22">
      <t>コウカテキ</t>
    </rPh>
    <rPh sb="23" eb="25">
      <t>ジギョウ</t>
    </rPh>
    <rPh sb="26" eb="28">
      <t>シッコウ</t>
    </rPh>
    <rPh sb="29" eb="30">
      <t>ツト</t>
    </rPh>
    <phoneticPr fontId="5"/>
  </si>
  <si>
    <t>本年４月より施行された改正入管法に基づく新たな在留資格「特定技能」にて受け入れる外国人材について、国土交通省が認定した計画どおりの賃金、就労環境等が確保されるよう、適切な就労の監理を実施する。当面の一時的な建設需要増大に対応するための「外国人建設就労者受入事業」の制度推進事業についても引き続き実施する。</t>
    <phoneticPr fontId="5"/>
  </si>
  <si>
    <t>-</t>
    <phoneticPr fontId="5"/>
  </si>
  <si>
    <t>新たな在留資格「特定技能」の受入を受けて、これまでの「外国人建設就労者受入事業」で行ってきた巡回指導を更に効果的かつ効率的に実施するため、新たな外国人就労監理管理システムの開発を進めているところ。</t>
    <rPh sb="0" eb="1">
      <t>アラ</t>
    </rPh>
    <rPh sb="3" eb="5">
      <t>ザイリュウ</t>
    </rPh>
    <rPh sb="5" eb="7">
      <t>シカク</t>
    </rPh>
    <rPh sb="8" eb="10">
      <t>トクテイ</t>
    </rPh>
    <rPh sb="14" eb="16">
      <t>ウケイレ</t>
    </rPh>
    <rPh sb="17" eb="18">
      <t>ウ</t>
    </rPh>
    <rPh sb="27" eb="30">
      <t>ガイコクジン</t>
    </rPh>
    <rPh sb="30" eb="32">
      <t>ケンセツ</t>
    </rPh>
    <rPh sb="32" eb="35">
      <t>シュウロウシャ</t>
    </rPh>
    <rPh sb="35" eb="37">
      <t>ウケイレ</t>
    </rPh>
    <rPh sb="37" eb="39">
      <t>ジギョウ</t>
    </rPh>
    <rPh sb="41" eb="42">
      <t>オコナ</t>
    </rPh>
    <rPh sb="46" eb="48">
      <t>ジュンカイ</t>
    </rPh>
    <rPh sb="48" eb="50">
      <t>シドウ</t>
    </rPh>
    <rPh sb="51" eb="52">
      <t>サラ</t>
    </rPh>
    <rPh sb="53" eb="56">
      <t>コウカテキ</t>
    </rPh>
    <rPh sb="58" eb="61">
      <t>コウリツテキ</t>
    </rPh>
    <rPh sb="62" eb="64">
      <t>ジッシ</t>
    </rPh>
    <rPh sb="69" eb="70">
      <t>アラ</t>
    </rPh>
    <rPh sb="72" eb="75">
      <t>ガイコクジン</t>
    </rPh>
    <rPh sb="75" eb="77">
      <t>シュウロウ</t>
    </rPh>
    <rPh sb="77" eb="79">
      <t>カンリ</t>
    </rPh>
    <rPh sb="79" eb="81">
      <t>カンリ</t>
    </rPh>
    <rPh sb="86" eb="88">
      <t>カイハツ</t>
    </rPh>
    <rPh sb="89" eb="90">
      <t>スス</t>
    </rPh>
    <phoneticPr fontId="5"/>
  </si>
  <si>
    <t>９　市場環境の整備、産業の生産性向上、消費者利益の保護</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</si>
</sst>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3" fontId="0" fillId="5" borderId="84" xfId="0" applyNumberFormat="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85725</xdr:colOff>
      <xdr:row>739</xdr:row>
      <xdr:rowOff>342900</xdr:rowOff>
    </xdr:from>
    <xdr:to>
      <xdr:col>17</xdr:col>
      <xdr:colOff>167576</xdr:colOff>
      <xdr:row>742</xdr:row>
      <xdr:rowOff>133515</xdr:rowOff>
    </xdr:to>
    <xdr:sp macro="" textlink="">
      <xdr:nvSpPr>
        <xdr:cNvPr id="3" name="正方形/長方形 2"/>
        <xdr:cNvSpPr/>
      </xdr:nvSpPr>
      <xdr:spPr>
        <a:xfrm>
          <a:off x="1885950" y="44396025"/>
          <a:ext cx="1682051" cy="84789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a:r>
            <a:rPr kumimoji="1" lang="ja-JP" altLang="en-US" sz="1200">
              <a:solidFill>
                <a:schemeClr val="tx1"/>
              </a:solidFill>
              <a:latin typeface="ＭＳ ゴシック" pitchFamily="49" charset="-128"/>
              <a:ea typeface="ＭＳ ゴシック" pitchFamily="49" charset="-128"/>
            </a:rPr>
            <a:t>国土交通省</a:t>
          </a:r>
          <a:endParaRPr kumimoji="1" lang="en-US" altLang="ja-JP" sz="1200">
            <a:solidFill>
              <a:schemeClr val="tx1"/>
            </a:solidFill>
            <a:latin typeface="ＭＳ ゴシック" pitchFamily="49" charset="-128"/>
            <a:ea typeface="ＭＳ ゴシック" pitchFamily="49" charset="-128"/>
          </a:endParaRPr>
        </a:p>
        <a:p>
          <a:pPr algn="ctr"/>
          <a:r>
            <a:rPr kumimoji="1" lang="en-US" altLang="ja-JP" sz="1200">
              <a:solidFill>
                <a:schemeClr val="tx1"/>
              </a:solidFill>
              <a:latin typeface="ＭＳ ゴシック" pitchFamily="49" charset="-128"/>
              <a:ea typeface="ＭＳ ゴシック" pitchFamily="49" charset="-128"/>
            </a:rPr>
            <a:t>77</a:t>
          </a:r>
          <a:r>
            <a:rPr kumimoji="1" lang="ja-JP" altLang="en-US" sz="1200">
              <a:solidFill>
                <a:schemeClr val="tx1"/>
              </a:solidFill>
              <a:latin typeface="ＭＳ ゴシック" pitchFamily="49" charset="-128"/>
              <a:ea typeface="ＭＳ ゴシック" pitchFamily="49" charset="-128"/>
            </a:rPr>
            <a:t>百万円</a:t>
          </a:r>
          <a:endParaRPr kumimoji="1" lang="en-US" altLang="ja-JP" sz="1200">
            <a:solidFill>
              <a:schemeClr val="tx1"/>
            </a:solidFill>
            <a:latin typeface="ＭＳ ゴシック" pitchFamily="49" charset="-128"/>
            <a:ea typeface="ＭＳ ゴシック" pitchFamily="49" charset="-128"/>
          </a:endParaRPr>
        </a:p>
      </xdr:txBody>
    </xdr:sp>
    <xdr:clientData/>
  </xdr:twoCellAnchor>
  <xdr:twoCellAnchor>
    <xdr:from>
      <xdr:col>26</xdr:col>
      <xdr:colOff>0</xdr:colOff>
      <xdr:row>740</xdr:row>
      <xdr:rowOff>0</xdr:rowOff>
    </xdr:from>
    <xdr:to>
      <xdr:col>31</xdr:col>
      <xdr:colOff>108978</xdr:colOff>
      <xdr:row>742</xdr:row>
      <xdr:rowOff>92527</xdr:rowOff>
    </xdr:to>
    <xdr:sp macro="" textlink="">
      <xdr:nvSpPr>
        <xdr:cNvPr id="4" name="テキスト ボックス 3"/>
        <xdr:cNvSpPr txBox="1"/>
      </xdr:nvSpPr>
      <xdr:spPr>
        <a:xfrm>
          <a:off x="5200650" y="44729400"/>
          <a:ext cx="1109103" cy="7973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職員旅費等</a:t>
          </a:r>
          <a:endParaRPr kumimoji="1" lang="en-US" altLang="ja-JP" sz="1200"/>
        </a:p>
        <a:p>
          <a:pPr algn="ctr"/>
          <a:r>
            <a:rPr kumimoji="1" lang="en-US" altLang="ja-JP" sz="1200"/>
            <a:t>1</a:t>
          </a:r>
          <a:r>
            <a:rPr kumimoji="1" lang="ja-JP" altLang="en-US" sz="1200"/>
            <a:t>百万円</a:t>
          </a:r>
        </a:p>
      </xdr:txBody>
    </xdr:sp>
    <xdr:clientData/>
  </xdr:twoCellAnchor>
  <xdr:twoCellAnchor>
    <xdr:from>
      <xdr:col>25</xdr:col>
      <xdr:colOff>57150</xdr:colOff>
      <xdr:row>740</xdr:row>
      <xdr:rowOff>19050</xdr:rowOff>
    </xdr:from>
    <xdr:to>
      <xdr:col>32</xdr:col>
      <xdr:colOff>72119</xdr:colOff>
      <xdr:row>741</xdr:row>
      <xdr:rowOff>350663</xdr:rowOff>
    </xdr:to>
    <xdr:sp macro="" textlink="">
      <xdr:nvSpPr>
        <xdr:cNvPr id="5" name="大かっこ 4"/>
        <xdr:cNvSpPr/>
      </xdr:nvSpPr>
      <xdr:spPr>
        <a:xfrm>
          <a:off x="5057775" y="44748450"/>
          <a:ext cx="1415144" cy="6840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0</xdr:colOff>
      <xdr:row>742</xdr:row>
      <xdr:rowOff>149225</xdr:rowOff>
    </xdr:from>
    <xdr:to>
      <xdr:col>13</xdr:col>
      <xdr:colOff>7759</xdr:colOff>
      <xdr:row>761</xdr:row>
      <xdr:rowOff>0</xdr:rowOff>
    </xdr:to>
    <xdr:cxnSp macro="">
      <xdr:nvCxnSpPr>
        <xdr:cNvPr id="6" name="直線コネクタ 5"/>
        <xdr:cNvCxnSpPr/>
      </xdr:nvCxnSpPr>
      <xdr:spPr>
        <a:xfrm flipH="1">
          <a:off x="2600325" y="45583475"/>
          <a:ext cx="7759" cy="65468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746</xdr:row>
      <xdr:rowOff>6350</xdr:rowOff>
    </xdr:from>
    <xdr:to>
      <xdr:col>23</xdr:col>
      <xdr:colOff>707</xdr:colOff>
      <xdr:row>746</xdr:row>
      <xdr:rowOff>18574</xdr:rowOff>
    </xdr:to>
    <xdr:cxnSp macro="">
      <xdr:nvCxnSpPr>
        <xdr:cNvPr id="7" name="直線コネクタ 6"/>
        <xdr:cNvCxnSpPr/>
      </xdr:nvCxnSpPr>
      <xdr:spPr>
        <a:xfrm flipV="1">
          <a:off x="2600325" y="46850300"/>
          <a:ext cx="2000957" cy="1222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16009</xdr:colOff>
      <xdr:row>745</xdr:row>
      <xdr:rowOff>7330</xdr:rowOff>
    </xdr:from>
    <xdr:to>
      <xdr:col>38</xdr:col>
      <xdr:colOff>0</xdr:colOff>
      <xdr:row>746</xdr:row>
      <xdr:rowOff>333375</xdr:rowOff>
    </xdr:to>
    <xdr:sp macro="" textlink="">
      <xdr:nvSpPr>
        <xdr:cNvPr id="8" name="正方形/長方形 7"/>
        <xdr:cNvSpPr/>
      </xdr:nvSpPr>
      <xdr:spPr>
        <a:xfrm>
          <a:off x="4616584" y="46498855"/>
          <a:ext cx="2984366" cy="67847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A</a:t>
          </a:r>
          <a:r>
            <a:rPr kumimoji="1" lang="ja-JP" altLang="en-US" sz="1200">
              <a:solidFill>
                <a:sysClr val="windowText" lastClr="000000"/>
              </a:solidFill>
              <a:latin typeface="+mn-ea"/>
              <a:ea typeface="+mn-ea"/>
              <a:cs typeface="+mn-cs"/>
            </a:rPr>
            <a:t>．</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一財</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国際建設技能振興機構</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50</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22</xdr:col>
      <xdr:colOff>133350</xdr:colOff>
      <xdr:row>744</xdr:row>
      <xdr:rowOff>95250</xdr:rowOff>
    </xdr:from>
    <xdr:to>
      <xdr:col>45</xdr:col>
      <xdr:colOff>50637</xdr:colOff>
      <xdr:row>745</xdr:row>
      <xdr:rowOff>127794</xdr:rowOff>
    </xdr:to>
    <xdr:sp macro="" textlink="">
      <xdr:nvSpPr>
        <xdr:cNvPr id="9" name="正方形/長方形 8"/>
        <xdr:cNvSpPr/>
      </xdr:nvSpPr>
      <xdr:spPr>
        <a:xfrm>
          <a:off x="4533900" y="46234350"/>
          <a:ext cx="4517862" cy="3849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企画競争</a:t>
          </a:r>
          <a:r>
            <a:rPr kumimoji="1" lang="en-US" altLang="ja-JP" sz="1200">
              <a:solidFill>
                <a:sysClr val="windowText" lastClr="000000"/>
              </a:solidFill>
            </a:rPr>
            <a:t>)】</a:t>
          </a:r>
        </a:p>
      </xdr:txBody>
    </xdr:sp>
    <xdr:clientData/>
  </xdr:twoCellAnchor>
  <xdr:twoCellAnchor>
    <xdr:from>
      <xdr:col>24</xdr:col>
      <xdr:colOff>161962</xdr:colOff>
      <xdr:row>747</xdr:row>
      <xdr:rowOff>37389</xdr:rowOff>
    </xdr:from>
    <xdr:to>
      <xdr:col>38</xdr:col>
      <xdr:colOff>99654</xdr:colOff>
      <xdr:row>747</xdr:row>
      <xdr:rowOff>337622</xdr:rowOff>
    </xdr:to>
    <xdr:sp macro="" textlink="">
      <xdr:nvSpPr>
        <xdr:cNvPr id="10" name="テキスト ボックス 9"/>
        <xdr:cNvSpPr txBox="1"/>
      </xdr:nvSpPr>
      <xdr:spPr>
        <a:xfrm>
          <a:off x="4962562" y="47233764"/>
          <a:ext cx="2738042" cy="3002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外国人建設就労者制度推進事業</a:t>
          </a:r>
          <a:endParaRPr lang="ja-JP" altLang="ja-JP" sz="1200">
            <a:effectLst/>
          </a:endParaRPr>
        </a:p>
      </xdr:txBody>
    </xdr:sp>
    <xdr:clientData/>
  </xdr:twoCellAnchor>
  <xdr:twoCellAnchor>
    <xdr:from>
      <xdr:col>23</xdr:col>
      <xdr:colOff>57150</xdr:colOff>
      <xdr:row>747</xdr:row>
      <xdr:rowOff>9525</xdr:rowOff>
    </xdr:from>
    <xdr:to>
      <xdr:col>38</xdr:col>
      <xdr:colOff>48745</xdr:colOff>
      <xdr:row>747</xdr:row>
      <xdr:rowOff>317700</xdr:rowOff>
    </xdr:to>
    <xdr:sp macro="" textlink="">
      <xdr:nvSpPr>
        <xdr:cNvPr id="11" name="大かっこ 10"/>
        <xdr:cNvSpPr/>
      </xdr:nvSpPr>
      <xdr:spPr>
        <a:xfrm>
          <a:off x="4657725" y="47205900"/>
          <a:ext cx="2991970" cy="3081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0</xdr:colOff>
      <xdr:row>750</xdr:row>
      <xdr:rowOff>342900</xdr:rowOff>
    </xdr:from>
    <xdr:to>
      <xdr:col>23</xdr:col>
      <xdr:colOff>707</xdr:colOff>
      <xdr:row>751</xdr:row>
      <xdr:rowOff>2699</xdr:rowOff>
    </xdr:to>
    <xdr:cxnSp macro="">
      <xdr:nvCxnSpPr>
        <xdr:cNvPr id="12" name="直線コネクタ 11"/>
        <xdr:cNvCxnSpPr/>
      </xdr:nvCxnSpPr>
      <xdr:spPr>
        <a:xfrm flipV="1">
          <a:off x="2600325" y="48596550"/>
          <a:ext cx="2000957" cy="1222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95970</xdr:colOff>
      <xdr:row>752</xdr:row>
      <xdr:rowOff>54487</xdr:rowOff>
    </xdr:from>
    <xdr:to>
      <xdr:col>45</xdr:col>
      <xdr:colOff>85725</xdr:colOff>
      <xdr:row>753</xdr:row>
      <xdr:rowOff>9525</xdr:rowOff>
    </xdr:to>
    <xdr:sp macro="" textlink="">
      <xdr:nvSpPr>
        <xdr:cNvPr id="16" name="テキスト ボックス 15"/>
        <xdr:cNvSpPr txBox="1"/>
      </xdr:nvSpPr>
      <xdr:spPr>
        <a:xfrm>
          <a:off x="4696545" y="49012987"/>
          <a:ext cx="4390305" cy="3074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200">
              <a:effectLst/>
            </a:rPr>
            <a:t>建設分野における外国人労働者の受入れに関する調査</a:t>
          </a:r>
          <a:endParaRPr lang="ja-JP" altLang="ja-JP" sz="1200">
            <a:effectLst/>
          </a:endParaRPr>
        </a:p>
      </xdr:txBody>
    </xdr:sp>
    <xdr:clientData/>
  </xdr:twoCellAnchor>
  <xdr:twoCellAnchor>
    <xdr:from>
      <xdr:col>23</xdr:col>
      <xdr:colOff>22329</xdr:colOff>
      <xdr:row>750</xdr:row>
      <xdr:rowOff>18169</xdr:rowOff>
    </xdr:from>
    <xdr:to>
      <xdr:col>37</xdr:col>
      <xdr:colOff>200024</xdr:colOff>
      <xdr:row>752</xdr:row>
      <xdr:rowOff>19050</xdr:rowOff>
    </xdr:to>
    <xdr:sp macro="" textlink="">
      <xdr:nvSpPr>
        <xdr:cNvPr id="17" name="正方形/長方形 16"/>
        <xdr:cNvSpPr/>
      </xdr:nvSpPr>
      <xdr:spPr>
        <a:xfrm>
          <a:off x="4622904" y="48271819"/>
          <a:ext cx="2978045" cy="7057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eaLnBrk="1" fontAlgn="auto" latinLnBrk="0" hangingPunct="1"/>
          <a:r>
            <a:rPr kumimoji="1" lang="ja-JP" altLang="en-US" sz="1200">
              <a:solidFill>
                <a:sysClr val="windowText" lastClr="000000"/>
              </a:solidFill>
              <a:latin typeface="+mn-ea"/>
              <a:ea typeface="+mn-ea"/>
              <a:cs typeface="+mn-cs"/>
            </a:rPr>
            <a:t>Ｂ．ＥＹ新日本有限責任監査法人</a:t>
          </a:r>
          <a:endParaRPr kumimoji="1" lang="en-US" altLang="ja-JP" sz="1200">
            <a:solidFill>
              <a:sysClr val="windowText" lastClr="000000"/>
            </a:solidFill>
            <a:latin typeface="+mn-ea"/>
            <a:ea typeface="+mn-ea"/>
            <a:cs typeface="+mn-cs"/>
          </a:endParaRPr>
        </a:p>
        <a:p>
          <a:pPr algn="ctr" eaLnBrk="1" fontAlgn="auto" latinLnBrk="0" hangingPunct="1"/>
          <a:r>
            <a:rPr kumimoji="1" lang="en-US" altLang="ja-JP" sz="1200">
              <a:solidFill>
                <a:sysClr val="windowText" lastClr="000000"/>
              </a:solidFill>
              <a:effectLst/>
              <a:latin typeface="+mn-lt"/>
              <a:ea typeface="+mn-ea"/>
              <a:cs typeface="+mn-cs"/>
            </a:rPr>
            <a:t>13</a:t>
          </a:r>
          <a:r>
            <a:rPr kumimoji="1" lang="ja-JP" altLang="ja-JP" sz="1200">
              <a:solidFill>
                <a:sysClr val="windowText" lastClr="000000"/>
              </a:solidFill>
              <a:effectLst/>
              <a:latin typeface="+mn-lt"/>
              <a:ea typeface="+mn-ea"/>
              <a:cs typeface="+mn-cs"/>
            </a:rPr>
            <a:t>百万円</a:t>
          </a:r>
          <a:endParaRPr lang="ja-JP" altLang="ja-JP" sz="1200">
            <a:solidFill>
              <a:sysClr val="windowText" lastClr="000000"/>
            </a:solidFill>
            <a:effectLst/>
          </a:endParaRPr>
        </a:p>
      </xdr:txBody>
    </xdr:sp>
    <xdr:clientData/>
  </xdr:twoCellAnchor>
  <xdr:twoCellAnchor>
    <xdr:from>
      <xdr:col>22</xdr:col>
      <xdr:colOff>161925</xdr:colOff>
      <xdr:row>749</xdr:row>
      <xdr:rowOff>0</xdr:rowOff>
    </xdr:from>
    <xdr:to>
      <xdr:col>45</xdr:col>
      <xdr:colOff>79212</xdr:colOff>
      <xdr:row>749</xdr:row>
      <xdr:rowOff>266220</xdr:rowOff>
    </xdr:to>
    <xdr:sp macro="" textlink="">
      <xdr:nvSpPr>
        <xdr:cNvPr id="18" name="正方形/長方形 17"/>
        <xdr:cNvSpPr/>
      </xdr:nvSpPr>
      <xdr:spPr>
        <a:xfrm>
          <a:off x="4562475" y="47901225"/>
          <a:ext cx="4517862" cy="2662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企画競争</a:t>
          </a:r>
          <a:r>
            <a:rPr kumimoji="1" lang="en-US" altLang="ja-JP" sz="1200">
              <a:solidFill>
                <a:sysClr val="windowText" lastClr="000000"/>
              </a:solidFill>
            </a:rPr>
            <a:t>)】</a:t>
          </a:r>
        </a:p>
      </xdr:txBody>
    </xdr:sp>
    <xdr:clientData/>
  </xdr:twoCellAnchor>
  <xdr:twoCellAnchor>
    <xdr:from>
      <xdr:col>23</xdr:col>
      <xdr:colOff>57149</xdr:colOff>
      <xdr:row>752</xdr:row>
      <xdr:rowOff>19051</xdr:rowOff>
    </xdr:from>
    <xdr:to>
      <xdr:col>45</xdr:col>
      <xdr:colOff>152400</xdr:colOff>
      <xdr:row>753</xdr:row>
      <xdr:rowOff>66675</xdr:rowOff>
    </xdr:to>
    <xdr:sp macro="" textlink="">
      <xdr:nvSpPr>
        <xdr:cNvPr id="19" name="大かっこ 18"/>
        <xdr:cNvSpPr/>
      </xdr:nvSpPr>
      <xdr:spPr>
        <a:xfrm>
          <a:off x="4657724" y="48977551"/>
          <a:ext cx="4495801" cy="4000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161925</xdr:colOff>
      <xdr:row>754</xdr:row>
      <xdr:rowOff>47625</xdr:rowOff>
    </xdr:from>
    <xdr:to>
      <xdr:col>35</xdr:col>
      <xdr:colOff>95654</xdr:colOff>
      <xdr:row>755</xdr:row>
      <xdr:rowOff>95271</xdr:rowOff>
    </xdr:to>
    <xdr:sp macro="" textlink="">
      <xdr:nvSpPr>
        <xdr:cNvPr id="20" name="正方形/長方形 19"/>
        <xdr:cNvSpPr/>
      </xdr:nvSpPr>
      <xdr:spPr>
        <a:xfrm>
          <a:off x="4562475" y="49710975"/>
          <a:ext cx="2534054" cy="4000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p>
      </xdr:txBody>
    </xdr:sp>
    <xdr:clientData/>
  </xdr:twoCellAnchor>
  <xdr:twoCellAnchor>
    <xdr:from>
      <xdr:col>12</xdr:col>
      <xdr:colOff>190500</xdr:colOff>
      <xdr:row>756</xdr:row>
      <xdr:rowOff>0</xdr:rowOff>
    </xdr:from>
    <xdr:to>
      <xdr:col>22</xdr:col>
      <xdr:colOff>191207</xdr:colOff>
      <xdr:row>756</xdr:row>
      <xdr:rowOff>12224</xdr:rowOff>
    </xdr:to>
    <xdr:cxnSp macro="">
      <xdr:nvCxnSpPr>
        <xdr:cNvPr id="21" name="直線コネクタ 20"/>
        <xdr:cNvCxnSpPr/>
      </xdr:nvCxnSpPr>
      <xdr:spPr>
        <a:xfrm flipV="1">
          <a:off x="2590800" y="50368200"/>
          <a:ext cx="2000957" cy="1222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38100</xdr:colOff>
      <xdr:row>755</xdr:row>
      <xdr:rowOff>28575</xdr:rowOff>
    </xdr:from>
    <xdr:to>
      <xdr:col>38</xdr:col>
      <xdr:colOff>0</xdr:colOff>
      <xdr:row>756</xdr:row>
      <xdr:rowOff>323850</xdr:rowOff>
    </xdr:to>
    <xdr:sp macro="" textlink="">
      <xdr:nvSpPr>
        <xdr:cNvPr id="22" name="正方形/長方形 21"/>
        <xdr:cNvSpPr/>
      </xdr:nvSpPr>
      <xdr:spPr>
        <a:xfrm>
          <a:off x="4638675" y="50044350"/>
          <a:ext cx="2962275" cy="6477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Ｃ．東芝デジタルソリューションズ（株）</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8</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24</xdr:col>
      <xdr:colOff>19050</xdr:colOff>
      <xdr:row>757</xdr:row>
      <xdr:rowOff>19049</xdr:rowOff>
    </xdr:from>
    <xdr:to>
      <xdr:col>44</xdr:col>
      <xdr:colOff>123825</xdr:colOff>
      <xdr:row>757</xdr:row>
      <xdr:rowOff>342900</xdr:rowOff>
    </xdr:to>
    <xdr:sp macro="" textlink="">
      <xdr:nvSpPr>
        <xdr:cNvPr id="23" name="テキスト ボックス 22"/>
        <xdr:cNvSpPr txBox="1"/>
      </xdr:nvSpPr>
      <xdr:spPr>
        <a:xfrm>
          <a:off x="4819650" y="50739674"/>
          <a:ext cx="4105275" cy="3238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外国人建設就労者の管理システムの運営</a:t>
          </a:r>
          <a:endParaRPr lang="ja-JP" altLang="ja-JP" sz="1200">
            <a:effectLst/>
          </a:endParaRPr>
        </a:p>
      </xdr:txBody>
    </xdr:sp>
    <xdr:clientData/>
  </xdr:twoCellAnchor>
  <xdr:twoCellAnchor>
    <xdr:from>
      <xdr:col>23</xdr:col>
      <xdr:colOff>66676</xdr:colOff>
      <xdr:row>757</xdr:row>
      <xdr:rowOff>19050</xdr:rowOff>
    </xdr:from>
    <xdr:to>
      <xdr:col>45</xdr:col>
      <xdr:colOff>171450</xdr:colOff>
      <xdr:row>757</xdr:row>
      <xdr:rowOff>285750</xdr:rowOff>
    </xdr:to>
    <xdr:sp macro="" textlink="">
      <xdr:nvSpPr>
        <xdr:cNvPr id="24" name="大かっこ 23"/>
        <xdr:cNvSpPr/>
      </xdr:nvSpPr>
      <xdr:spPr>
        <a:xfrm>
          <a:off x="4667251" y="50739675"/>
          <a:ext cx="4505324" cy="2667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180975</xdr:colOff>
      <xdr:row>761</xdr:row>
      <xdr:rowOff>0</xdr:rowOff>
    </xdr:from>
    <xdr:to>
      <xdr:col>22</xdr:col>
      <xdr:colOff>181682</xdr:colOff>
      <xdr:row>761</xdr:row>
      <xdr:rowOff>12224</xdr:rowOff>
    </xdr:to>
    <xdr:cxnSp macro="">
      <xdr:nvCxnSpPr>
        <xdr:cNvPr id="25" name="直線コネクタ 24"/>
        <xdr:cNvCxnSpPr/>
      </xdr:nvCxnSpPr>
      <xdr:spPr>
        <a:xfrm flipV="1">
          <a:off x="2581275" y="52130325"/>
          <a:ext cx="2000957" cy="1222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759</xdr:row>
      <xdr:rowOff>95250</xdr:rowOff>
    </xdr:from>
    <xdr:to>
      <xdr:col>35</xdr:col>
      <xdr:colOff>86129</xdr:colOff>
      <xdr:row>760</xdr:row>
      <xdr:rowOff>142896</xdr:rowOff>
    </xdr:to>
    <xdr:sp macro="" textlink="">
      <xdr:nvSpPr>
        <xdr:cNvPr id="26" name="正方形/長方形 25"/>
        <xdr:cNvSpPr/>
      </xdr:nvSpPr>
      <xdr:spPr>
        <a:xfrm>
          <a:off x="4552950" y="51520725"/>
          <a:ext cx="2534054" cy="4000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p>
      </xdr:txBody>
    </xdr:sp>
    <xdr:clientData/>
  </xdr:twoCellAnchor>
  <xdr:twoCellAnchor>
    <xdr:from>
      <xdr:col>23</xdr:col>
      <xdr:colOff>28575</xdr:colOff>
      <xdr:row>759</xdr:row>
      <xdr:rowOff>333375</xdr:rowOff>
    </xdr:from>
    <xdr:to>
      <xdr:col>38</xdr:col>
      <xdr:colOff>0</xdr:colOff>
      <xdr:row>761</xdr:row>
      <xdr:rowOff>333375</xdr:rowOff>
    </xdr:to>
    <xdr:sp macro="" textlink="">
      <xdr:nvSpPr>
        <xdr:cNvPr id="27" name="正方形/長方形 26"/>
        <xdr:cNvSpPr/>
      </xdr:nvSpPr>
      <xdr:spPr>
        <a:xfrm>
          <a:off x="4629150" y="51758850"/>
          <a:ext cx="2971800" cy="7048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D.(</a:t>
          </a:r>
          <a:r>
            <a:rPr kumimoji="1" lang="ja-JP" altLang="en-US" sz="1200">
              <a:solidFill>
                <a:sysClr val="windowText" lastClr="000000"/>
              </a:solidFill>
              <a:latin typeface="+mn-ea"/>
              <a:ea typeface="+mn-ea"/>
              <a:cs typeface="+mn-cs"/>
            </a:rPr>
            <a:t>株</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エッグヒューマン</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5</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23</xdr:col>
      <xdr:colOff>57150</xdr:colOff>
      <xdr:row>762</xdr:row>
      <xdr:rowOff>38101</xdr:rowOff>
    </xdr:from>
    <xdr:to>
      <xdr:col>49</xdr:col>
      <xdr:colOff>228600</xdr:colOff>
      <xdr:row>762</xdr:row>
      <xdr:rowOff>285750</xdr:rowOff>
    </xdr:to>
    <xdr:sp macro="" textlink="">
      <xdr:nvSpPr>
        <xdr:cNvPr id="28" name="大かっこ 27"/>
        <xdr:cNvSpPr/>
      </xdr:nvSpPr>
      <xdr:spPr>
        <a:xfrm>
          <a:off x="4657725" y="52520851"/>
          <a:ext cx="5372100" cy="2476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200024</xdr:colOff>
      <xdr:row>762</xdr:row>
      <xdr:rowOff>19050</xdr:rowOff>
    </xdr:from>
    <xdr:to>
      <xdr:col>49</xdr:col>
      <xdr:colOff>76199</xdr:colOff>
      <xdr:row>762</xdr:row>
      <xdr:rowOff>342899</xdr:rowOff>
    </xdr:to>
    <xdr:sp macro="" textlink="">
      <xdr:nvSpPr>
        <xdr:cNvPr id="29" name="テキスト ボックス 28"/>
        <xdr:cNvSpPr txBox="1"/>
      </xdr:nvSpPr>
      <xdr:spPr>
        <a:xfrm>
          <a:off x="4800599" y="52501800"/>
          <a:ext cx="5076825" cy="3238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200">
              <a:effectLst/>
            </a:rPr>
            <a:t>外国人建設就労者受入事業に係る認定申請審査事務補助業務</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0" zoomScale="90" zoomScaleNormal="75" zoomScaleSheetLayoutView="90" zoomScalePageLayoutView="85" workbookViewId="0">
      <selection activeCell="G131" sqref="G131:AX1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350</v>
      </c>
      <c r="AT2" s="206"/>
      <c r="AU2" s="206"/>
      <c r="AV2" s="43" t="str">
        <f>IF(AW2="", "", "-")</f>
        <v/>
      </c>
      <c r="AW2" s="383"/>
      <c r="AX2" s="383"/>
    </row>
    <row r="3" spans="1:50" ht="21" customHeight="1" thickBot="1" x14ac:dyDescent="0.2">
      <c r="A3" s="509" t="s">
        <v>459</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479</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477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478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70</v>
      </c>
      <c r="H5" s="545"/>
      <c r="I5" s="545"/>
      <c r="J5" s="545"/>
      <c r="K5" s="545"/>
      <c r="L5" s="545"/>
      <c r="M5" s="546" t="s">
        <v>65</v>
      </c>
      <c r="N5" s="547"/>
      <c r="O5" s="547"/>
      <c r="P5" s="547"/>
      <c r="Q5" s="547"/>
      <c r="R5" s="548"/>
      <c r="S5" s="549" t="s">
        <v>82</v>
      </c>
      <c r="T5" s="545"/>
      <c r="U5" s="545"/>
      <c r="V5" s="545"/>
      <c r="W5" s="545"/>
      <c r="X5" s="550"/>
      <c r="Y5" s="700" t="s">
        <v>3</v>
      </c>
      <c r="Z5" s="701"/>
      <c r="AA5" s="701"/>
      <c r="AB5" s="701"/>
      <c r="AC5" s="701"/>
      <c r="AD5" s="702"/>
      <c r="AE5" s="703" t="s">
        <v>480</v>
      </c>
      <c r="AF5" s="703"/>
      <c r="AG5" s="703"/>
      <c r="AH5" s="703"/>
      <c r="AI5" s="703"/>
      <c r="AJ5" s="703"/>
      <c r="AK5" s="703"/>
      <c r="AL5" s="703"/>
      <c r="AM5" s="703"/>
      <c r="AN5" s="703"/>
      <c r="AO5" s="703"/>
      <c r="AP5" s="704"/>
      <c r="AQ5" s="705" t="s">
        <v>481</v>
      </c>
      <c r="AR5" s="706"/>
      <c r="AS5" s="706"/>
      <c r="AT5" s="706"/>
      <c r="AU5" s="706"/>
      <c r="AV5" s="706"/>
      <c r="AW5" s="706"/>
      <c r="AX5" s="707"/>
    </row>
    <row r="6" spans="1:50" ht="39" customHeight="1" x14ac:dyDescent="0.15">
      <c r="A6" s="710" t="s">
        <v>4</v>
      </c>
      <c r="B6" s="711"/>
      <c r="C6" s="711"/>
      <c r="D6" s="711"/>
      <c r="E6" s="711"/>
      <c r="F6" s="711"/>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164.25" customHeight="1" x14ac:dyDescent="0.15">
      <c r="A7" s="815" t="s">
        <v>22</v>
      </c>
      <c r="B7" s="816"/>
      <c r="C7" s="816"/>
      <c r="D7" s="816"/>
      <c r="E7" s="816"/>
      <c r="F7" s="817"/>
      <c r="G7" s="818" t="s">
        <v>554</v>
      </c>
      <c r="H7" s="819"/>
      <c r="I7" s="819"/>
      <c r="J7" s="819"/>
      <c r="K7" s="819"/>
      <c r="L7" s="819"/>
      <c r="M7" s="819"/>
      <c r="N7" s="819"/>
      <c r="O7" s="819"/>
      <c r="P7" s="819"/>
      <c r="Q7" s="819"/>
      <c r="R7" s="819"/>
      <c r="S7" s="819"/>
      <c r="T7" s="819"/>
      <c r="U7" s="819"/>
      <c r="V7" s="819"/>
      <c r="W7" s="819"/>
      <c r="X7" s="820"/>
      <c r="Y7" s="381" t="s">
        <v>431</v>
      </c>
      <c r="Z7" s="282"/>
      <c r="AA7" s="282"/>
      <c r="AB7" s="282"/>
      <c r="AC7" s="282"/>
      <c r="AD7" s="382"/>
      <c r="AE7" s="369" t="s">
        <v>553</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5" t="s">
        <v>330</v>
      </c>
      <c r="B8" s="816"/>
      <c r="C8" s="816"/>
      <c r="D8" s="816"/>
      <c r="E8" s="816"/>
      <c r="F8" s="817"/>
      <c r="G8" s="209" t="str">
        <f>入力規則等!A28</f>
        <v>-</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15">
      <c r="A9" s="131" t="s">
        <v>23</v>
      </c>
      <c r="B9" s="132"/>
      <c r="C9" s="132"/>
      <c r="D9" s="132"/>
      <c r="E9" s="132"/>
      <c r="F9" s="132"/>
      <c r="G9" s="558" t="s">
        <v>555</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5" t="s">
        <v>29</v>
      </c>
      <c r="B10" s="726"/>
      <c r="C10" s="726"/>
      <c r="D10" s="726"/>
      <c r="E10" s="726"/>
      <c r="F10" s="726"/>
      <c r="G10" s="658" t="s">
        <v>560</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450</v>
      </c>
      <c r="Q12" s="284"/>
      <c r="R12" s="284"/>
      <c r="S12" s="284"/>
      <c r="T12" s="284"/>
      <c r="U12" s="284"/>
      <c r="V12" s="285"/>
      <c r="W12" s="289" t="s">
        <v>447</v>
      </c>
      <c r="X12" s="284"/>
      <c r="Y12" s="284"/>
      <c r="Z12" s="284"/>
      <c r="AA12" s="284"/>
      <c r="AB12" s="284"/>
      <c r="AC12" s="285"/>
      <c r="AD12" s="289" t="s">
        <v>442</v>
      </c>
      <c r="AE12" s="284"/>
      <c r="AF12" s="284"/>
      <c r="AG12" s="284"/>
      <c r="AH12" s="284"/>
      <c r="AI12" s="284"/>
      <c r="AJ12" s="285"/>
      <c r="AK12" s="289" t="s">
        <v>435</v>
      </c>
      <c r="AL12" s="284"/>
      <c r="AM12" s="284"/>
      <c r="AN12" s="284"/>
      <c r="AO12" s="284"/>
      <c r="AP12" s="284"/>
      <c r="AQ12" s="285"/>
      <c r="AR12" s="289" t="s">
        <v>433</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v>76</v>
      </c>
      <c r="Q13" s="95"/>
      <c r="R13" s="95"/>
      <c r="S13" s="95"/>
      <c r="T13" s="95"/>
      <c r="U13" s="95"/>
      <c r="V13" s="96"/>
      <c r="W13" s="94">
        <v>80</v>
      </c>
      <c r="X13" s="95"/>
      <c r="Y13" s="95"/>
      <c r="Z13" s="95"/>
      <c r="AA13" s="95"/>
      <c r="AB13" s="95"/>
      <c r="AC13" s="96"/>
      <c r="AD13" s="94">
        <v>81</v>
      </c>
      <c r="AE13" s="95"/>
      <c r="AF13" s="95"/>
      <c r="AG13" s="95"/>
      <c r="AH13" s="95"/>
      <c r="AI13" s="95"/>
      <c r="AJ13" s="96"/>
      <c r="AK13" s="94">
        <v>224</v>
      </c>
      <c r="AL13" s="95"/>
      <c r="AM13" s="95"/>
      <c r="AN13" s="95"/>
      <c r="AO13" s="95"/>
      <c r="AP13" s="95"/>
      <c r="AQ13" s="96"/>
      <c r="AR13" s="91">
        <v>270</v>
      </c>
      <c r="AS13" s="92"/>
      <c r="AT13" s="92"/>
      <c r="AU13" s="92"/>
      <c r="AV13" s="92"/>
      <c r="AW13" s="92"/>
      <c r="AX13" s="380"/>
    </row>
    <row r="14" spans="1:50" ht="21" customHeight="1" x14ac:dyDescent="0.15">
      <c r="A14" s="128"/>
      <c r="B14" s="129"/>
      <c r="C14" s="129"/>
      <c r="D14" s="129"/>
      <c r="E14" s="129"/>
      <c r="F14" s="130"/>
      <c r="G14" s="730"/>
      <c r="H14" s="731"/>
      <c r="I14" s="561" t="s">
        <v>8</v>
      </c>
      <c r="J14" s="615"/>
      <c r="K14" s="615"/>
      <c r="L14" s="615"/>
      <c r="M14" s="615"/>
      <c r="N14" s="615"/>
      <c r="O14" s="616"/>
      <c r="P14" s="94" t="s">
        <v>482</v>
      </c>
      <c r="Q14" s="95"/>
      <c r="R14" s="95"/>
      <c r="S14" s="95"/>
      <c r="T14" s="95"/>
      <c r="U14" s="95"/>
      <c r="V14" s="96"/>
      <c r="W14" s="94" t="s">
        <v>482</v>
      </c>
      <c r="X14" s="95"/>
      <c r="Y14" s="95"/>
      <c r="Z14" s="95"/>
      <c r="AA14" s="95"/>
      <c r="AB14" s="95"/>
      <c r="AC14" s="96"/>
      <c r="AD14" s="94" t="s">
        <v>504</v>
      </c>
      <c r="AE14" s="95"/>
      <c r="AF14" s="95"/>
      <c r="AG14" s="95"/>
      <c r="AH14" s="95"/>
      <c r="AI14" s="95"/>
      <c r="AJ14" s="96"/>
      <c r="AK14" s="94"/>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t="s">
        <v>482</v>
      </c>
      <c r="Q15" s="95"/>
      <c r="R15" s="95"/>
      <c r="S15" s="95"/>
      <c r="T15" s="95"/>
      <c r="U15" s="95"/>
      <c r="V15" s="96"/>
      <c r="W15" s="94" t="s">
        <v>482</v>
      </c>
      <c r="X15" s="95"/>
      <c r="Y15" s="95"/>
      <c r="Z15" s="95"/>
      <c r="AA15" s="95"/>
      <c r="AB15" s="95"/>
      <c r="AC15" s="96"/>
      <c r="AD15" s="94" t="s">
        <v>504</v>
      </c>
      <c r="AE15" s="95"/>
      <c r="AF15" s="95"/>
      <c r="AG15" s="95"/>
      <c r="AH15" s="95"/>
      <c r="AI15" s="95"/>
      <c r="AJ15" s="96"/>
      <c r="AK15" s="94" t="s">
        <v>504</v>
      </c>
      <c r="AL15" s="95"/>
      <c r="AM15" s="95"/>
      <c r="AN15" s="95"/>
      <c r="AO15" s="95"/>
      <c r="AP15" s="95"/>
      <c r="AQ15" s="96"/>
      <c r="AR15" s="94"/>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t="s">
        <v>482</v>
      </c>
      <c r="Q16" s="95"/>
      <c r="R16" s="95"/>
      <c r="S16" s="95"/>
      <c r="T16" s="95"/>
      <c r="U16" s="95"/>
      <c r="V16" s="96"/>
      <c r="W16" s="94" t="s">
        <v>482</v>
      </c>
      <c r="X16" s="95"/>
      <c r="Y16" s="95"/>
      <c r="Z16" s="95"/>
      <c r="AA16" s="95"/>
      <c r="AB16" s="95"/>
      <c r="AC16" s="96"/>
      <c r="AD16" s="94" t="s">
        <v>504</v>
      </c>
      <c r="AE16" s="95"/>
      <c r="AF16" s="95"/>
      <c r="AG16" s="95"/>
      <c r="AH16" s="95"/>
      <c r="AI16" s="95"/>
      <c r="AJ16" s="96"/>
      <c r="AK16" s="94"/>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t="s">
        <v>482</v>
      </c>
      <c r="Q17" s="95"/>
      <c r="R17" s="95"/>
      <c r="S17" s="95"/>
      <c r="T17" s="95"/>
      <c r="U17" s="95"/>
      <c r="V17" s="96"/>
      <c r="W17" s="94" t="s">
        <v>482</v>
      </c>
      <c r="X17" s="95"/>
      <c r="Y17" s="95"/>
      <c r="Z17" s="95"/>
      <c r="AA17" s="95"/>
      <c r="AB17" s="95"/>
      <c r="AC17" s="96"/>
      <c r="AD17" s="94" t="s">
        <v>504</v>
      </c>
      <c r="AE17" s="95"/>
      <c r="AF17" s="95"/>
      <c r="AG17" s="95"/>
      <c r="AH17" s="95"/>
      <c r="AI17" s="95"/>
      <c r="AJ17" s="96"/>
      <c r="AK17" s="94"/>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76</v>
      </c>
      <c r="Q18" s="101"/>
      <c r="R18" s="101"/>
      <c r="S18" s="101"/>
      <c r="T18" s="101"/>
      <c r="U18" s="101"/>
      <c r="V18" s="102"/>
      <c r="W18" s="100">
        <f>SUM(W13:AC17)</f>
        <v>80</v>
      </c>
      <c r="X18" s="101"/>
      <c r="Y18" s="101"/>
      <c r="Z18" s="101"/>
      <c r="AA18" s="101"/>
      <c r="AB18" s="101"/>
      <c r="AC18" s="102"/>
      <c r="AD18" s="100">
        <f>SUM(AD13:AJ17)</f>
        <v>81</v>
      </c>
      <c r="AE18" s="101"/>
      <c r="AF18" s="101"/>
      <c r="AG18" s="101"/>
      <c r="AH18" s="101"/>
      <c r="AI18" s="101"/>
      <c r="AJ18" s="102"/>
      <c r="AK18" s="100">
        <f>SUM(AK13:AQ17)</f>
        <v>224</v>
      </c>
      <c r="AL18" s="101"/>
      <c r="AM18" s="101"/>
      <c r="AN18" s="101"/>
      <c r="AO18" s="101"/>
      <c r="AP18" s="101"/>
      <c r="AQ18" s="102"/>
      <c r="AR18" s="100">
        <f>SUM(AR13:AX17)</f>
        <v>270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73</v>
      </c>
      <c r="Q19" s="95"/>
      <c r="R19" s="95"/>
      <c r="S19" s="95"/>
      <c r="T19" s="95"/>
      <c r="U19" s="95"/>
      <c r="V19" s="96"/>
      <c r="W19" s="94">
        <v>77</v>
      </c>
      <c r="X19" s="95"/>
      <c r="Y19" s="95"/>
      <c r="Z19" s="95"/>
      <c r="AA19" s="95"/>
      <c r="AB19" s="95"/>
      <c r="AC19" s="96"/>
      <c r="AD19" s="94">
        <v>77</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f>IF(P18=0, "-", SUM(P19)/P18)</f>
        <v>0.96052631578947367</v>
      </c>
      <c r="Q20" s="525"/>
      <c r="R20" s="525"/>
      <c r="S20" s="525"/>
      <c r="T20" s="525"/>
      <c r="U20" s="525"/>
      <c r="V20" s="525"/>
      <c r="W20" s="525">
        <f t="shared" ref="W20" si="0">IF(W18=0, "-", SUM(W19)/W18)</f>
        <v>0.96250000000000002</v>
      </c>
      <c r="X20" s="525"/>
      <c r="Y20" s="525"/>
      <c r="Z20" s="525"/>
      <c r="AA20" s="525"/>
      <c r="AB20" s="525"/>
      <c r="AC20" s="525"/>
      <c r="AD20" s="525">
        <f t="shared" ref="AD20" si="1">IF(AD18=0, "-", SUM(AD19)/AD18)</f>
        <v>0.95061728395061729</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5" t="s">
        <v>396</v>
      </c>
      <c r="H21" s="916"/>
      <c r="I21" s="916"/>
      <c r="J21" s="916"/>
      <c r="K21" s="916"/>
      <c r="L21" s="916"/>
      <c r="M21" s="916"/>
      <c r="N21" s="916"/>
      <c r="O21" s="916"/>
      <c r="P21" s="525">
        <f>IF(P19=0, "-", SUM(P19)/SUM(P13,P14))</f>
        <v>0.96052631578947367</v>
      </c>
      <c r="Q21" s="525"/>
      <c r="R21" s="525"/>
      <c r="S21" s="525"/>
      <c r="T21" s="525"/>
      <c r="U21" s="525"/>
      <c r="V21" s="525"/>
      <c r="W21" s="525">
        <f t="shared" ref="W21" si="2">IF(W19=0, "-", SUM(W19)/SUM(W13,W14))</f>
        <v>0.96250000000000002</v>
      </c>
      <c r="X21" s="525"/>
      <c r="Y21" s="525"/>
      <c r="Z21" s="525"/>
      <c r="AA21" s="525"/>
      <c r="AB21" s="525"/>
      <c r="AC21" s="525"/>
      <c r="AD21" s="525">
        <f t="shared" ref="AD21" si="3">IF(AD19=0, "-", SUM(AD19)/SUM(AD13,AD14))</f>
        <v>0.95061728395061729</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467</v>
      </c>
      <c r="B22" s="185"/>
      <c r="C22" s="185"/>
      <c r="D22" s="185"/>
      <c r="E22" s="185"/>
      <c r="F22" s="186"/>
      <c r="G22" s="169" t="s">
        <v>376</v>
      </c>
      <c r="H22" s="170"/>
      <c r="I22" s="170"/>
      <c r="J22" s="170"/>
      <c r="K22" s="170"/>
      <c r="L22" s="170"/>
      <c r="M22" s="170"/>
      <c r="N22" s="170"/>
      <c r="O22" s="171"/>
      <c r="P22" s="193" t="s">
        <v>436</v>
      </c>
      <c r="Q22" s="170"/>
      <c r="R22" s="170"/>
      <c r="S22" s="170"/>
      <c r="T22" s="170"/>
      <c r="U22" s="170"/>
      <c r="V22" s="171"/>
      <c r="W22" s="193" t="s">
        <v>432</v>
      </c>
      <c r="X22" s="170"/>
      <c r="Y22" s="170"/>
      <c r="Z22" s="170"/>
      <c r="AA22" s="170"/>
      <c r="AB22" s="170"/>
      <c r="AC22" s="171"/>
      <c r="AD22" s="193" t="s">
        <v>375</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505</v>
      </c>
      <c r="H23" s="173"/>
      <c r="I23" s="173"/>
      <c r="J23" s="173"/>
      <c r="K23" s="173"/>
      <c r="L23" s="173"/>
      <c r="M23" s="173"/>
      <c r="N23" s="173"/>
      <c r="O23" s="174"/>
      <c r="P23" s="91">
        <v>223</v>
      </c>
      <c r="Q23" s="92"/>
      <c r="R23" s="92"/>
      <c r="S23" s="92"/>
      <c r="T23" s="92"/>
      <c r="U23" s="92"/>
      <c r="V23" s="93"/>
      <c r="W23" s="91">
        <v>268</v>
      </c>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506</v>
      </c>
      <c r="H24" s="176"/>
      <c r="I24" s="176"/>
      <c r="J24" s="176"/>
      <c r="K24" s="176"/>
      <c r="L24" s="176"/>
      <c r="M24" s="176"/>
      <c r="N24" s="176"/>
      <c r="O24" s="177"/>
      <c r="P24" s="94">
        <v>1</v>
      </c>
      <c r="Q24" s="95"/>
      <c r="R24" s="95"/>
      <c r="S24" s="95"/>
      <c r="T24" s="95"/>
      <c r="U24" s="95"/>
      <c r="V24" s="96"/>
      <c r="W24" s="94">
        <v>2</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380</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377</v>
      </c>
      <c r="H29" s="182"/>
      <c r="I29" s="182"/>
      <c r="J29" s="182"/>
      <c r="K29" s="182"/>
      <c r="L29" s="182"/>
      <c r="M29" s="182"/>
      <c r="N29" s="182"/>
      <c r="O29" s="183"/>
      <c r="P29" s="94">
        <f>AK13</f>
        <v>224</v>
      </c>
      <c r="Q29" s="95"/>
      <c r="R29" s="95"/>
      <c r="S29" s="95"/>
      <c r="T29" s="95"/>
      <c r="U29" s="95"/>
      <c r="V29" s="96"/>
      <c r="W29" s="213">
        <f>AR13</f>
        <v>270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392</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451</v>
      </c>
      <c r="AF30" s="373"/>
      <c r="AG30" s="373"/>
      <c r="AH30" s="374"/>
      <c r="AI30" s="372" t="s">
        <v>448</v>
      </c>
      <c r="AJ30" s="373"/>
      <c r="AK30" s="373"/>
      <c r="AL30" s="374"/>
      <c r="AM30" s="375" t="s">
        <v>443</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t="s">
        <v>482</v>
      </c>
      <c r="AR31" s="122"/>
      <c r="AS31" s="123" t="s">
        <v>307</v>
      </c>
      <c r="AT31" s="158"/>
      <c r="AU31" s="257">
        <v>32</v>
      </c>
      <c r="AV31" s="257"/>
      <c r="AW31" s="365" t="s">
        <v>296</v>
      </c>
      <c r="AX31" s="366"/>
    </row>
    <row r="32" spans="1:50" ht="23.25" customHeight="1" x14ac:dyDescent="0.15">
      <c r="A32" s="501"/>
      <c r="B32" s="499"/>
      <c r="C32" s="499"/>
      <c r="D32" s="499"/>
      <c r="E32" s="499"/>
      <c r="F32" s="500"/>
      <c r="G32" s="526" t="s">
        <v>483</v>
      </c>
      <c r="H32" s="527"/>
      <c r="I32" s="527"/>
      <c r="J32" s="527"/>
      <c r="K32" s="527"/>
      <c r="L32" s="527"/>
      <c r="M32" s="527"/>
      <c r="N32" s="527"/>
      <c r="O32" s="528"/>
      <c r="P32" s="147" t="s">
        <v>484</v>
      </c>
      <c r="Q32" s="147"/>
      <c r="R32" s="147"/>
      <c r="S32" s="147"/>
      <c r="T32" s="147"/>
      <c r="U32" s="147"/>
      <c r="V32" s="147"/>
      <c r="W32" s="147"/>
      <c r="X32" s="217"/>
      <c r="Y32" s="324" t="s">
        <v>12</v>
      </c>
      <c r="Z32" s="535"/>
      <c r="AA32" s="536"/>
      <c r="AB32" s="537" t="s">
        <v>412</v>
      </c>
      <c r="AC32" s="537"/>
      <c r="AD32" s="537"/>
      <c r="AE32" s="350">
        <v>0.2</v>
      </c>
      <c r="AF32" s="351"/>
      <c r="AG32" s="351"/>
      <c r="AH32" s="351"/>
      <c r="AI32" s="350">
        <v>0.06</v>
      </c>
      <c r="AJ32" s="351"/>
      <c r="AK32" s="351"/>
      <c r="AL32" s="351"/>
      <c r="AM32" s="350">
        <v>0.1</v>
      </c>
      <c r="AN32" s="351"/>
      <c r="AO32" s="351"/>
      <c r="AP32" s="351"/>
      <c r="AQ32" s="97" t="s">
        <v>482</v>
      </c>
      <c r="AR32" s="98"/>
      <c r="AS32" s="98"/>
      <c r="AT32" s="99"/>
      <c r="AU32" s="351" t="s">
        <v>482</v>
      </c>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412</v>
      </c>
      <c r="AC33" s="508"/>
      <c r="AD33" s="508"/>
      <c r="AE33" s="350">
        <v>0.2</v>
      </c>
      <c r="AF33" s="351"/>
      <c r="AG33" s="351"/>
      <c r="AH33" s="351"/>
      <c r="AI33" s="350">
        <v>0.1</v>
      </c>
      <c r="AJ33" s="351"/>
      <c r="AK33" s="351"/>
      <c r="AL33" s="351"/>
      <c r="AM33" s="350">
        <v>0.1</v>
      </c>
      <c r="AN33" s="351"/>
      <c r="AO33" s="351"/>
      <c r="AP33" s="351"/>
      <c r="AQ33" s="97" t="s">
        <v>482</v>
      </c>
      <c r="AR33" s="98"/>
      <c r="AS33" s="98"/>
      <c r="AT33" s="99"/>
      <c r="AU33" s="351">
        <v>0.1</v>
      </c>
      <c r="AV33" s="351"/>
      <c r="AW33" s="351"/>
      <c r="AX33" s="353"/>
    </row>
    <row r="34" spans="1:50" ht="23.2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v>100</v>
      </c>
      <c r="AF34" s="351"/>
      <c r="AG34" s="351"/>
      <c r="AH34" s="351"/>
      <c r="AI34" s="350">
        <v>100</v>
      </c>
      <c r="AJ34" s="351"/>
      <c r="AK34" s="351"/>
      <c r="AL34" s="351"/>
      <c r="AM34" s="350">
        <v>100</v>
      </c>
      <c r="AN34" s="351"/>
      <c r="AO34" s="351"/>
      <c r="AP34" s="351"/>
      <c r="AQ34" s="97" t="s">
        <v>482</v>
      </c>
      <c r="AR34" s="98"/>
      <c r="AS34" s="98"/>
      <c r="AT34" s="99"/>
      <c r="AU34" s="351" t="s">
        <v>482</v>
      </c>
      <c r="AV34" s="351"/>
      <c r="AW34" s="351"/>
      <c r="AX34" s="353"/>
    </row>
    <row r="35" spans="1:50" ht="39.950000000000003" customHeight="1" x14ac:dyDescent="0.15">
      <c r="A35" s="886" t="s">
        <v>421</v>
      </c>
      <c r="B35" s="887"/>
      <c r="C35" s="887"/>
      <c r="D35" s="887"/>
      <c r="E35" s="887"/>
      <c r="F35" s="888"/>
      <c r="G35" s="892" t="s">
        <v>521</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ht="39.950000000000003" customHeight="1" x14ac:dyDescent="0.15">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customHeight="1" x14ac:dyDescent="0.15">
      <c r="A37" s="627" t="s">
        <v>392</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451</v>
      </c>
      <c r="AF37" s="355"/>
      <c r="AG37" s="355"/>
      <c r="AH37" s="356"/>
      <c r="AI37" s="354" t="s">
        <v>448</v>
      </c>
      <c r="AJ37" s="355"/>
      <c r="AK37" s="355"/>
      <c r="AL37" s="356"/>
      <c r="AM37" s="361" t="s">
        <v>443</v>
      </c>
      <c r="AN37" s="361"/>
      <c r="AO37" s="361"/>
      <c r="AP37" s="354"/>
      <c r="AQ37" s="253" t="s">
        <v>306</v>
      </c>
      <c r="AR37" s="254"/>
      <c r="AS37" s="254"/>
      <c r="AT37" s="255"/>
      <c r="AU37" s="367" t="s">
        <v>252</v>
      </c>
      <c r="AV37" s="367"/>
      <c r="AW37" s="367"/>
      <c r="AX37" s="368"/>
    </row>
    <row r="38" spans="1:50" ht="18.75"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t="s">
        <v>482</v>
      </c>
      <c r="AR38" s="122"/>
      <c r="AS38" s="123" t="s">
        <v>307</v>
      </c>
      <c r="AT38" s="158"/>
      <c r="AU38" s="257">
        <v>32</v>
      </c>
      <c r="AV38" s="257"/>
      <c r="AW38" s="365" t="s">
        <v>296</v>
      </c>
      <c r="AX38" s="366"/>
    </row>
    <row r="39" spans="1:50" ht="23.25" customHeight="1" x14ac:dyDescent="0.15">
      <c r="A39" s="501"/>
      <c r="B39" s="499"/>
      <c r="C39" s="499"/>
      <c r="D39" s="499"/>
      <c r="E39" s="499"/>
      <c r="F39" s="500"/>
      <c r="G39" s="526" t="s">
        <v>485</v>
      </c>
      <c r="H39" s="527"/>
      <c r="I39" s="527"/>
      <c r="J39" s="527"/>
      <c r="K39" s="527"/>
      <c r="L39" s="527"/>
      <c r="M39" s="527"/>
      <c r="N39" s="527"/>
      <c r="O39" s="528"/>
      <c r="P39" s="147" t="s">
        <v>486</v>
      </c>
      <c r="Q39" s="147"/>
      <c r="R39" s="147"/>
      <c r="S39" s="147"/>
      <c r="T39" s="147"/>
      <c r="U39" s="147"/>
      <c r="V39" s="147"/>
      <c r="W39" s="147"/>
      <c r="X39" s="217"/>
      <c r="Y39" s="324" t="s">
        <v>12</v>
      </c>
      <c r="Z39" s="535"/>
      <c r="AA39" s="536"/>
      <c r="AB39" s="537" t="s">
        <v>487</v>
      </c>
      <c r="AC39" s="537"/>
      <c r="AD39" s="537"/>
      <c r="AE39" s="350">
        <v>0</v>
      </c>
      <c r="AF39" s="351"/>
      <c r="AG39" s="351"/>
      <c r="AH39" s="351"/>
      <c r="AI39" s="350">
        <v>0</v>
      </c>
      <c r="AJ39" s="351"/>
      <c r="AK39" s="351"/>
      <c r="AL39" s="351"/>
      <c r="AM39" s="350">
        <v>0</v>
      </c>
      <c r="AN39" s="351"/>
      <c r="AO39" s="351"/>
      <c r="AP39" s="351"/>
      <c r="AQ39" s="97" t="s">
        <v>482</v>
      </c>
      <c r="AR39" s="98"/>
      <c r="AS39" s="98"/>
      <c r="AT39" s="99"/>
      <c r="AU39" s="351" t="s">
        <v>482</v>
      </c>
      <c r="AV39" s="351"/>
      <c r="AW39" s="351"/>
      <c r="AX39" s="353"/>
    </row>
    <row r="40" spans="1:50" ht="23.25"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t="s">
        <v>487</v>
      </c>
      <c r="AC40" s="508"/>
      <c r="AD40" s="508"/>
      <c r="AE40" s="350">
        <v>0</v>
      </c>
      <c r="AF40" s="351"/>
      <c r="AG40" s="351"/>
      <c r="AH40" s="351"/>
      <c r="AI40" s="350">
        <v>0</v>
      </c>
      <c r="AJ40" s="351"/>
      <c r="AK40" s="351"/>
      <c r="AL40" s="351"/>
      <c r="AM40" s="350">
        <v>0</v>
      </c>
      <c r="AN40" s="351"/>
      <c r="AO40" s="351"/>
      <c r="AP40" s="351"/>
      <c r="AQ40" s="97" t="s">
        <v>482</v>
      </c>
      <c r="AR40" s="98"/>
      <c r="AS40" s="98"/>
      <c r="AT40" s="99"/>
      <c r="AU40" s="351">
        <v>0</v>
      </c>
      <c r="AV40" s="351"/>
      <c r="AW40" s="351"/>
      <c r="AX40" s="353"/>
    </row>
    <row r="41" spans="1:50" ht="23.25"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v>100</v>
      </c>
      <c r="AF41" s="351"/>
      <c r="AG41" s="351"/>
      <c r="AH41" s="351"/>
      <c r="AI41" s="350">
        <v>100</v>
      </c>
      <c r="AJ41" s="351"/>
      <c r="AK41" s="351"/>
      <c r="AL41" s="351"/>
      <c r="AM41" s="350">
        <v>100</v>
      </c>
      <c r="AN41" s="351"/>
      <c r="AO41" s="351"/>
      <c r="AP41" s="351"/>
      <c r="AQ41" s="97" t="s">
        <v>482</v>
      </c>
      <c r="AR41" s="98"/>
      <c r="AS41" s="98"/>
      <c r="AT41" s="99"/>
      <c r="AU41" s="351" t="s">
        <v>482</v>
      </c>
      <c r="AV41" s="351"/>
      <c r="AW41" s="351"/>
      <c r="AX41" s="353"/>
    </row>
    <row r="42" spans="1:50" ht="23.25" customHeight="1" x14ac:dyDescent="0.15">
      <c r="A42" s="886" t="s">
        <v>421</v>
      </c>
      <c r="B42" s="887"/>
      <c r="C42" s="887"/>
      <c r="D42" s="887"/>
      <c r="E42" s="887"/>
      <c r="F42" s="888"/>
      <c r="G42" s="892" t="s">
        <v>488</v>
      </c>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t="23.25" customHeight="1" thickBot="1" x14ac:dyDescent="0.2">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hidden="1" customHeight="1" x14ac:dyDescent="0.15">
      <c r="A44" s="627" t="s">
        <v>392</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451</v>
      </c>
      <c r="AF44" s="355"/>
      <c r="AG44" s="355"/>
      <c r="AH44" s="356"/>
      <c r="AI44" s="354" t="s">
        <v>448</v>
      </c>
      <c r="AJ44" s="355"/>
      <c r="AK44" s="355"/>
      <c r="AL44" s="356"/>
      <c r="AM44" s="361" t="s">
        <v>443</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6" t="s">
        <v>421</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ht="23.25" hidden="1"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hidden="1" customHeight="1" x14ac:dyDescent="0.15">
      <c r="A51" s="498" t="s">
        <v>392</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451</v>
      </c>
      <c r="AF51" s="355"/>
      <c r="AG51" s="355"/>
      <c r="AH51" s="356"/>
      <c r="AI51" s="354" t="s">
        <v>448</v>
      </c>
      <c r="AJ51" s="355"/>
      <c r="AK51" s="355"/>
      <c r="AL51" s="356"/>
      <c r="AM51" s="361" t="s">
        <v>444</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6" t="s">
        <v>421</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ht="23.25" hidden="1"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hidden="1" customHeight="1" x14ac:dyDescent="0.15">
      <c r="A58" s="498" t="s">
        <v>392</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452</v>
      </c>
      <c r="AF58" s="355"/>
      <c r="AG58" s="355"/>
      <c r="AH58" s="356"/>
      <c r="AI58" s="354" t="s">
        <v>448</v>
      </c>
      <c r="AJ58" s="355"/>
      <c r="AK58" s="355"/>
      <c r="AL58" s="356"/>
      <c r="AM58" s="361" t="s">
        <v>443</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6" t="s">
        <v>421</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ht="23.25" hidden="1"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hidden="1" customHeight="1" x14ac:dyDescent="0.15">
      <c r="A65" s="847" t="s">
        <v>393</v>
      </c>
      <c r="B65" s="848"/>
      <c r="C65" s="848"/>
      <c r="D65" s="848"/>
      <c r="E65" s="848"/>
      <c r="F65" s="849"/>
      <c r="G65" s="850"/>
      <c r="H65" s="852" t="s">
        <v>264</v>
      </c>
      <c r="I65" s="852"/>
      <c r="J65" s="852"/>
      <c r="K65" s="852"/>
      <c r="L65" s="852"/>
      <c r="M65" s="852"/>
      <c r="N65" s="852"/>
      <c r="O65" s="853"/>
      <c r="P65" s="856" t="s">
        <v>58</v>
      </c>
      <c r="Q65" s="852"/>
      <c r="R65" s="852"/>
      <c r="S65" s="852"/>
      <c r="T65" s="852"/>
      <c r="U65" s="852"/>
      <c r="V65" s="853"/>
      <c r="W65" s="858" t="s">
        <v>388</v>
      </c>
      <c r="X65" s="859"/>
      <c r="Y65" s="862"/>
      <c r="Z65" s="862"/>
      <c r="AA65" s="863"/>
      <c r="AB65" s="856" t="s">
        <v>11</v>
      </c>
      <c r="AC65" s="852"/>
      <c r="AD65" s="853"/>
      <c r="AE65" s="354" t="s">
        <v>451</v>
      </c>
      <c r="AF65" s="355"/>
      <c r="AG65" s="355"/>
      <c r="AH65" s="356"/>
      <c r="AI65" s="354" t="s">
        <v>448</v>
      </c>
      <c r="AJ65" s="355"/>
      <c r="AK65" s="355"/>
      <c r="AL65" s="356"/>
      <c r="AM65" s="361" t="s">
        <v>443</v>
      </c>
      <c r="AN65" s="361"/>
      <c r="AO65" s="361"/>
      <c r="AP65" s="354"/>
      <c r="AQ65" s="856" t="s">
        <v>306</v>
      </c>
      <c r="AR65" s="852"/>
      <c r="AS65" s="852"/>
      <c r="AT65" s="853"/>
      <c r="AU65" s="966" t="s">
        <v>252</v>
      </c>
      <c r="AV65" s="966"/>
      <c r="AW65" s="966"/>
      <c r="AX65" s="967"/>
    </row>
    <row r="66" spans="1:50" ht="18.75" hidden="1" customHeight="1" x14ac:dyDescent="0.15">
      <c r="A66" s="840"/>
      <c r="B66" s="841"/>
      <c r="C66" s="841"/>
      <c r="D66" s="841"/>
      <c r="E66" s="841"/>
      <c r="F66" s="842"/>
      <c r="G66" s="851"/>
      <c r="H66" s="854"/>
      <c r="I66" s="854"/>
      <c r="J66" s="854"/>
      <c r="K66" s="854"/>
      <c r="L66" s="854"/>
      <c r="M66" s="854"/>
      <c r="N66" s="854"/>
      <c r="O66" s="855"/>
      <c r="P66" s="857"/>
      <c r="Q66" s="854"/>
      <c r="R66" s="854"/>
      <c r="S66" s="854"/>
      <c r="T66" s="854"/>
      <c r="U66" s="854"/>
      <c r="V66" s="855"/>
      <c r="W66" s="860"/>
      <c r="X66" s="861"/>
      <c r="Y66" s="864"/>
      <c r="Z66" s="864"/>
      <c r="AA66" s="865"/>
      <c r="AB66" s="857"/>
      <c r="AC66" s="854"/>
      <c r="AD66" s="855"/>
      <c r="AE66" s="318"/>
      <c r="AF66" s="319"/>
      <c r="AG66" s="319"/>
      <c r="AH66" s="320"/>
      <c r="AI66" s="318"/>
      <c r="AJ66" s="319"/>
      <c r="AK66" s="319"/>
      <c r="AL66" s="320"/>
      <c r="AM66" s="362"/>
      <c r="AN66" s="362"/>
      <c r="AO66" s="362"/>
      <c r="AP66" s="318"/>
      <c r="AQ66" s="256"/>
      <c r="AR66" s="257"/>
      <c r="AS66" s="854" t="s">
        <v>307</v>
      </c>
      <c r="AT66" s="855"/>
      <c r="AU66" s="257"/>
      <c r="AV66" s="257"/>
      <c r="AW66" s="854" t="s">
        <v>391</v>
      </c>
      <c r="AX66" s="968"/>
    </row>
    <row r="67" spans="1:50" ht="23.25" hidden="1" customHeight="1" x14ac:dyDescent="0.15">
      <c r="A67" s="840"/>
      <c r="B67" s="841"/>
      <c r="C67" s="841"/>
      <c r="D67" s="841"/>
      <c r="E67" s="841"/>
      <c r="F67" s="842"/>
      <c r="G67" s="969" t="s">
        <v>308</v>
      </c>
      <c r="H67" s="952"/>
      <c r="I67" s="953"/>
      <c r="J67" s="953"/>
      <c r="K67" s="953"/>
      <c r="L67" s="953"/>
      <c r="M67" s="953"/>
      <c r="N67" s="953"/>
      <c r="O67" s="954"/>
      <c r="P67" s="952"/>
      <c r="Q67" s="953"/>
      <c r="R67" s="953"/>
      <c r="S67" s="953"/>
      <c r="T67" s="953"/>
      <c r="U67" s="953"/>
      <c r="V67" s="954"/>
      <c r="W67" s="958"/>
      <c r="X67" s="959"/>
      <c r="Y67" s="939" t="s">
        <v>12</v>
      </c>
      <c r="Z67" s="939"/>
      <c r="AA67" s="940"/>
      <c r="AB67" s="941" t="s">
        <v>411</v>
      </c>
      <c r="AC67" s="941"/>
      <c r="AD67" s="941"/>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40"/>
      <c r="B68" s="841"/>
      <c r="C68" s="841"/>
      <c r="D68" s="841"/>
      <c r="E68" s="841"/>
      <c r="F68" s="842"/>
      <c r="G68" s="929"/>
      <c r="H68" s="955"/>
      <c r="I68" s="956"/>
      <c r="J68" s="956"/>
      <c r="K68" s="956"/>
      <c r="L68" s="956"/>
      <c r="M68" s="956"/>
      <c r="N68" s="956"/>
      <c r="O68" s="957"/>
      <c r="P68" s="955"/>
      <c r="Q68" s="956"/>
      <c r="R68" s="956"/>
      <c r="S68" s="956"/>
      <c r="T68" s="956"/>
      <c r="U68" s="956"/>
      <c r="V68" s="957"/>
      <c r="W68" s="960"/>
      <c r="X68" s="961"/>
      <c r="Y68" s="170" t="s">
        <v>53</v>
      </c>
      <c r="Z68" s="170"/>
      <c r="AA68" s="171"/>
      <c r="AB68" s="964" t="s">
        <v>411</v>
      </c>
      <c r="AC68" s="964"/>
      <c r="AD68" s="964"/>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40"/>
      <c r="B69" s="841"/>
      <c r="C69" s="841"/>
      <c r="D69" s="841"/>
      <c r="E69" s="841"/>
      <c r="F69" s="842"/>
      <c r="G69" s="970"/>
      <c r="H69" s="955"/>
      <c r="I69" s="956"/>
      <c r="J69" s="956"/>
      <c r="K69" s="956"/>
      <c r="L69" s="956"/>
      <c r="M69" s="956"/>
      <c r="N69" s="956"/>
      <c r="O69" s="957"/>
      <c r="P69" s="955"/>
      <c r="Q69" s="956"/>
      <c r="R69" s="956"/>
      <c r="S69" s="956"/>
      <c r="T69" s="956"/>
      <c r="U69" s="956"/>
      <c r="V69" s="957"/>
      <c r="W69" s="962"/>
      <c r="X69" s="963"/>
      <c r="Y69" s="170" t="s">
        <v>13</v>
      </c>
      <c r="Z69" s="170"/>
      <c r="AA69" s="171"/>
      <c r="AB69" s="965" t="s">
        <v>412</v>
      </c>
      <c r="AC69" s="965"/>
      <c r="AD69" s="965"/>
      <c r="AE69" s="803"/>
      <c r="AF69" s="804"/>
      <c r="AG69" s="804"/>
      <c r="AH69" s="804"/>
      <c r="AI69" s="803"/>
      <c r="AJ69" s="804"/>
      <c r="AK69" s="804"/>
      <c r="AL69" s="804"/>
      <c r="AM69" s="803"/>
      <c r="AN69" s="804"/>
      <c r="AO69" s="804"/>
      <c r="AP69" s="804"/>
      <c r="AQ69" s="350"/>
      <c r="AR69" s="351"/>
      <c r="AS69" s="351"/>
      <c r="AT69" s="352"/>
      <c r="AU69" s="351"/>
      <c r="AV69" s="351"/>
      <c r="AW69" s="351"/>
      <c r="AX69" s="353"/>
    </row>
    <row r="70" spans="1:50" ht="23.25" hidden="1" customHeight="1" x14ac:dyDescent="0.15">
      <c r="A70" s="840" t="s">
        <v>397</v>
      </c>
      <c r="B70" s="841"/>
      <c r="C70" s="841"/>
      <c r="D70" s="841"/>
      <c r="E70" s="841"/>
      <c r="F70" s="842"/>
      <c r="G70" s="929" t="s">
        <v>309</v>
      </c>
      <c r="H70" s="930"/>
      <c r="I70" s="930"/>
      <c r="J70" s="930"/>
      <c r="K70" s="930"/>
      <c r="L70" s="930"/>
      <c r="M70" s="930"/>
      <c r="N70" s="930"/>
      <c r="O70" s="930"/>
      <c r="P70" s="930"/>
      <c r="Q70" s="930"/>
      <c r="R70" s="930"/>
      <c r="S70" s="930"/>
      <c r="T70" s="930"/>
      <c r="U70" s="930"/>
      <c r="V70" s="930"/>
      <c r="W70" s="933" t="s">
        <v>410</v>
      </c>
      <c r="X70" s="934"/>
      <c r="Y70" s="939" t="s">
        <v>12</v>
      </c>
      <c r="Z70" s="939"/>
      <c r="AA70" s="940"/>
      <c r="AB70" s="941" t="s">
        <v>411</v>
      </c>
      <c r="AC70" s="941"/>
      <c r="AD70" s="941"/>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40"/>
      <c r="B71" s="841"/>
      <c r="C71" s="841"/>
      <c r="D71" s="841"/>
      <c r="E71" s="841"/>
      <c r="F71" s="842"/>
      <c r="G71" s="929"/>
      <c r="H71" s="931"/>
      <c r="I71" s="931"/>
      <c r="J71" s="931"/>
      <c r="K71" s="931"/>
      <c r="L71" s="931"/>
      <c r="M71" s="931"/>
      <c r="N71" s="931"/>
      <c r="O71" s="931"/>
      <c r="P71" s="931"/>
      <c r="Q71" s="931"/>
      <c r="R71" s="931"/>
      <c r="S71" s="931"/>
      <c r="T71" s="931"/>
      <c r="U71" s="931"/>
      <c r="V71" s="931"/>
      <c r="W71" s="935"/>
      <c r="X71" s="936"/>
      <c r="Y71" s="170" t="s">
        <v>53</v>
      </c>
      <c r="Z71" s="170"/>
      <c r="AA71" s="171"/>
      <c r="AB71" s="964" t="s">
        <v>411</v>
      </c>
      <c r="AC71" s="964"/>
      <c r="AD71" s="964"/>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3"/>
      <c r="B72" s="844"/>
      <c r="C72" s="844"/>
      <c r="D72" s="844"/>
      <c r="E72" s="844"/>
      <c r="F72" s="845"/>
      <c r="G72" s="929"/>
      <c r="H72" s="932"/>
      <c r="I72" s="932"/>
      <c r="J72" s="932"/>
      <c r="K72" s="932"/>
      <c r="L72" s="932"/>
      <c r="M72" s="932"/>
      <c r="N72" s="932"/>
      <c r="O72" s="932"/>
      <c r="P72" s="932"/>
      <c r="Q72" s="932"/>
      <c r="R72" s="932"/>
      <c r="S72" s="932"/>
      <c r="T72" s="932"/>
      <c r="U72" s="932"/>
      <c r="V72" s="932"/>
      <c r="W72" s="937"/>
      <c r="X72" s="938"/>
      <c r="Y72" s="170" t="s">
        <v>13</v>
      </c>
      <c r="Z72" s="170"/>
      <c r="AA72" s="171"/>
      <c r="AB72" s="965" t="s">
        <v>412</v>
      </c>
      <c r="AC72" s="965"/>
      <c r="AD72" s="965"/>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6" t="s">
        <v>393</v>
      </c>
      <c r="B73" s="827"/>
      <c r="C73" s="827"/>
      <c r="D73" s="827"/>
      <c r="E73" s="827"/>
      <c r="F73" s="828"/>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451</v>
      </c>
      <c r="AF73" s="355"/>
      <c r="AG73" s="355"/>
      <c r="AH73" s="356"/>
      <c r="AI73" s="354" t="s">
        <v>448</v>
      </c>
      <c r="AJ73" s="355"/>
      <c r="AK73" s="355"/>
      <c r="AL73" s="356"/>
      <c r="AM73" s="361" t="s">
        <v>443</v>
      </c>
      <c r="AN73" s="361"/>
      <c r="AO73" s="361"/>
      <c r="AP73" s="354"/>
      <c r="AQ73" s="162" t="s">
        <v>306</v>
      </c>
      <c r="AR73" s="155"/>
      <c r="AS73" s="155"/>
      <c r="AT73" s="156"/>
      <c r="AU73" s="259" t="s">
        <v>252</v>
      </c>
      <c r="AV73" s="120"/>
      <c r="AW73" s="120"/>
      <c r="AX73" s="121"/>
    </row>
    <row r="74" spans="1:50" ht="18.75" hidden="1" customHeight="1" x14ac:dyDescent="0.15">
      <c r="A74" s="829"/>
      <c r="B74" s="830"/>
      <c r="C74" s="830"/>
      <c r="D74" s="830"/>
      <c r="E74" s="830"/>
      <c r="F74" s="831"/>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9"/>
      <c r="B75" s="830"/>
      <c r="C75" s="830"/>
      <c r="D75" s="830"/>
      <c r="E75" s="830"/>
      <c r="F75" s="831"/>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9"/>
      <c r="B76" s="830"/>
      <c r="C76" s="830"/>
      <c r="D76" s="830"/>
      <c r="E76" s="830"/>
      <c r="F76" s="831"/>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9"/>
      <c r="B77" s="830"/>
      <c r="C77" s="830"/>
      <c r="D77" s="830"/>
      <c r="E77" s="830"/>
      <c r="F77" s="831"/>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900" t="s">
        <v>424</v>
      </c>
      <c r="B78" s="901"/>
      <c r="C78" s="901"/>
      <c r="D78" s="901"/>
      <c r="E78" s="898" t="s">
        <v>370</v>
      </c>
      <c r="F78" s="899"/>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387</v>
      </c>
      <c r="AP79" s="135"/>
      <c r="AQ79" s="135"/>
      <c r="AR79" s="67" t="s">
        <v>385</v>
      </c>
      <c r="AS79" s="134"/>
      <c r="AT79" s="135"/>
      <c r="AU79" s="135"/>
      <c r="AV79" s="135"/>
      <c r="AW79" s="135"/>
      <c r="AX79" s="136"/>
    </row>
    <row r="80" spans="1:50" ht="18.75" hidden="1" customHeight="1" x14ac:dyDescent="0.15">
      <c r="A80" s="505" t="s">
        <v>265</v>
      </c>
      <c r="B80" s="835" t="s">
        <v>384</v>
      </c>
      <c r="C80" s="836"/>
      <c r="D80" s="836"/>
      <c r="E80" s="836"/>
      <c r="F80" s="837"/>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468</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71"/>
    </row>
    <row r="81" spans="1:60" ht="22.5" hidden="1" customHeight="1" x14ac:dyDescent="0.15">
      <c r="A81" s="506"/>
      <c r="B81" s="838"/>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8"/>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8"/>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9"/>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451</v>
      </c>
      <c r="AF85" s="355"/>
      <c r="AG85" s="355"/>
      <c r="AH85" s="356"/>
      <c r="AI85" s="354" t="s">
        <v>448</v>
      </c>
      <c r="AJ85" s="355"/>
      <c r="AK85" s="355"/>
      <c r="AL85" s="356"/>
      <c r="AM85" s="361" t="s">
        <v>443</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451</v>
      </c>
      <c r="AF90" s="355"/>
      <c r="AG90" s="355"/>
      <c r="AH90" s="356"/>
      <c r="AI90" s="354" t="s">
        <v>448</v>
      </c>
      <c r="AJ90" s="355"/>
      <c r="AK90" s="355"/>
      <c r="AL90" s="356"/>
      <c r="AM90" s="361" t="s">
        <v>443</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451</v>
      </c>
      <c r="AF95" s="355"/>
      <c r="AG95" s="355"/>
      <c r="AH95" s="356"/>
      <c r="AI95" s="354" t="s">
        <v>448</v>
      </c>
      <c r="AJ95" s="355"/>
      <c r="AK95" s="355"/>
      <c r="AL95" s="356"/>
      <c r="AM95" s="361" t="s">
        <v>443</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9"/>
      <c r="C99" s="869"/>
      <c r="D99" s="869"/>
      <c r="E99" s="869"/>
      <c r="F99" s="870"/>
      <c r="G99" s="790"/>
      <c r="H99" s="233"/>
      <c r="I99" s="233"/>
      <c r="J99" s="233"/>
      <c r="K99" s="233"/>
      <c r="L99" s="233"/>
      <c r="M99" s="233"/>
      <c r="N99" s="233"/>
      <c r="O99" s="791"/>
      <c r="P99" s="832"/>
      <c r="Q99" s="832"/>
      <c r="R99" s="832"/>
      <c r="S99" s="832"/>
      <c r="T99" s="832"/>
      <c r="U99" s="832"/>
      <c r="V99" s="832"/>
      <c r="W99" s="832"/>
      <c r="X99" s="833"/>
      <c r="Y99" s="466" t="s">
        <v>13</v>
      </c>
      <c r="Z99" s="467"/>
      <c r="AA99" s="468"/>
      <c r="AB99" s="448" t="s">
        <v>14</v>
      </c>
      <c r="AC99" s="449"/>
      <c r="AD99" s="450"/>
      <c r="AE99" s="806"/>
      <c r="AF99" s="807"/>
      <c r="AG99" s="807"/>
      <c r="AH99" s="834"/>
      <c r="AI99" s="806"/>
      <c r="AJ99" s="807"/>
      <c r="AK99" s="807"/>
      <c r="AL99" s="834"/>
      <c r="AM99" s="806"/>
      <c r="AN99" s="807"/>
      <c r="AO99" s="807"/>
      <c r="AP99" s="807"/>
      <c r="AQ99" s="808"/>
      <c r="AR99" s="809"/>
      <c r="AS99" s="809"/>
      <c r="AT99" s="810"/>
      <c r="AU99" s="807"/>
      <c r="AV99" s="807"/>
      <c r="AW99" s="807"/>
      <c r="AX99" s="811"/>
    </row>
    <row r="100" spans="1:60" ht="31.5" customHeight="1" x14ac:dyDescent="0.15">
      <c r="A100" s="821" t="s">
        <v>394</v>
      </c>
      <c r="B100" s="822"/>
      <c r="C100" s="822"/>
      <c r="D100" s="822"/>
      <c r="E100" s="822"/>
      <c r="F100" s="823"/>
      <c r="G100" s="824" t="s">
        <v>59</v>
      </c>
      <c r="H100" s="824"/>
      <c r="I100" s="824"/>
      <c r="J100" s="824"/>
      <c r="K100" s="824"/>
      <c r="L100" s="824"/>
      <c r="M100" s="824"/>
      <c r="N100" s="824"/>
      <c r="O100" s="824"/>
      <c r="P100" s="824"/>
      <c r="Q100" s="824"/>
      <c r="R100" s="824"/>
      <c r="S100" s="824"/>
      <c r="T100" s="824"/>
      <c r="U100" s="824"/>
      <c r="V100" s="824"/>
      <c r="W100" s="824"/>
      <c r="X100" s="825"/>
      <c r="Y100" s="451"/>
      <c r="Z100" s="452"/>
      <c r="AA100" s="453"/>
      <c r="AB100" s="846" t="s">
        <v>11</v>
      </c>
      <c r="AC100" s="846"/>
      <c r="AD100" s="846"/>
      <c r="AE100" s="812" t="s">
        <v>451</v>
      </c>
      <c r="AF100" s="813"/>
      <c r="AG100" s="813"/>
      <c r="AH100" s="814"/>
      <c r="AI100" s="812" t="s">
        <v>448</v>
      </c>
      <c r="AJ100" s="813"/>
      <c r="AK100" s="813"/>
      <c r="AL100" s="814"/>
      <c r="AM100" s="812" t="s">
        <v>444</v>
      </c>
      <c r="AN100" s="813"/>
      <c r="AO100" s="813"/>
      <c r="AP100" s="814"/>
      <c r="AQ100" s="918" t="s">
        <v>437</v>
      </c>
      <c r="AR100" s="919"/>
      <c r="AS100" s="919"/>
      <c r="AT100" s="920"/>
      <c r="AU100" s="918" t="s">
        <v>434</v>
      </c>
      <c r="AV100" s="919"/>
      <c r="AW100" s="919"/>
      <c r="AX100" s="921"/>
    </row>
    <row r="101" spans="1:60" ht="23.25" customHeight="1" x14ac:dyDescent="0.15">
      <c r="A101" s="477"/>
      <c r="B101" s="478"/>
      <c r="C101" s="478"/>
      <c r="D101" s="478"/>
      <c r="E101" s="478"/>
      <c r="F101" s="479"/>
      <c r="G101" s="147" t="s">
        <v>489</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490</v>
      </c>
      <c r="AC101" s="537"/>
      <c r="AD101" s="537"/>
      <c r="AE101" s="350">
        <v>682</v>
      </c>
      <c r="AF101" s="351"/>
      <c r="AG101" s="351"/>
      <c r="AH101" s="352"/>
      <c r="AI101" s="350">
        <v>950</v>
      </c>
      <c r="AJ101" s="351"/>
      <c r="AK101" s="351"/>
      <c r="AL101" s="352"/>
      <c r="AM101" s="350">
        <v>950</v>
      </c>
      <c r="AN101" s="351"/>
      <c r="AO101" s="351"/>
      <c r="AP101" s="352"/>
      <c r="AQ101" s="350" t="s">
        <v>504</v>
      </c>
      <c r="AR101" s="351"/>
      <c r="AS101" s="351"/>
      <c r="AT101" s="352"/>
      <c r="AU101" s="350" t="s">
        <v>504</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490</v>
      </c>
      <c r="AC102" s="537"/>
      <c r="AD102" s="537"/>
      <c r="AE102" s="344">
        <v>950</v>
      </c>
      <c r="AF102" s="344"/>
      <c r="AG102" s="344"/>
      <c r="AH102" s="344"/>
      <c r="AI102" s="344">
        <v>950</v>
      </c>
      <c r="AJ102" s="344"/>
      <c r="AK102" s="344"/>
      <c r="AL102" s="344"/>
      <c r="AM102" s="344">
        <v>950</v>
      </c>
      <c r="AN102" s="344"/>
      <c r="AO102" s="344"/>
      <c r="AP102" s="344"/>
      <c r="AQ102" s="803">
        <v>1600</v>
      </c>
      <c r="AR102" s="804"/>
      <c r="AS102" s="804"/>
      <c r="AT102" s="805"/>
      <c r="AU102" s="803" t="s">
        <v>561</v>
      </c>
      <c r="AV102" s="804"/>
      <c r="AW102" s="804"/>
      <c r="AX102" s="805"/>
    </row>
    <row r="103" spans="1:60" ht="31.5" hidden="1" customHeight="1" x14ac:dyDescent="0.15">
      <c r="A103" s="474" t="s">
        <v>394</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451</v>
      </c>
      <c r="AF103" s="284"/>
      <c r="AG103" s="284"/>
      <c r="AH103" s="285"/>
      <c r="AI103" s="289" t="s">
        <v>448</v>
      </c>
      <c r="AJ103" s="284"/>
      <c r="AK103" s="284"/>
      <c r="AL103" s="285"/>
      <c r="AM103" s="289" t="s">
        <v>444</v>
      </c>
      <c r="AN103" s="284"/>
      <c r="AO103" s="284"/>
      <c r="AP103" s="285"/>
      <c r="AQ103" s="346" t="s">
        <v>437</v>
      </c>
      <c r="AR103" s="347"/>
      <c r="AS103" s="347"/>
      <c r="AT103" s="348"/>
      <c r="AU103" s="346" t="s">
        <v>434</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3"/>
      <c r="AV105" s="804"/>
      <c r="AW105" s="804"/>
      <c r="AX105" s="805"/>
    </row>
    <row r="106" spans="1:60" ht="31.5" hidden="1" customHeight="1" x14ac:dyDescent="0.15">
      <c r="A106" s="474" t="s">
        <v>394</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451</v>
      </c>
      <c r="AF106" s="284"/>
      <c r="AG106" s="284"/>
      <c r="AH106" s="285"/>
      <c r="AI106" s="289" t="s">
        <v>448</v>
      </c>
      <c r="AJ106" s="284"/>
      <c r="AK106" s="284"/>
      <c r="AL106" s="285"/>
      <c r="AM106" s="289" t="s">
        <v>443</v>
      </c>
      <c r="AN106" s="284"/>
      <c r="AO106" s="284"/>
      <c r="AP106" s="285"/>
      <c r="AQ106" s="346" t="s">
        <v>437</v>
      </c>
      <c r="AR106" s="347"/>
      <c r="AS106" s="347"/>
      <c r="AT106" s="348"/>
      <c r="AU106" s="346" t="s">
        <v>434</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3"/>
      <c r="AV108" s="804"/>
      <c r="AW108" s="804"/>
      <c r="AX108" s="805"/>
    </row>
    <row r="109" spans="1:60" ht="31.5" hidden="1" customHeight="1" x14ac:dyDescent="0.15">
      <c r="A109" s="474" t="s">
        <v>394</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451</v>
      </c>
      <c r="AF109" s="284"/>
      <c r="AG109" s="284"/>
      <c r="AH109" s="285"/>
      <c r="AI109" s="289" t="s">
        <v>448</v>
      </c>
      <c r="AJ109" s="284"/>
      <c r="AK109" s="284"/>
      <c r="AL109" s="285"/>
      <c r="AM109" s="289" t="s">
        <v>444</v>
      </c>
      <c r="AN109" s="284"/>
      <c r="AO109" s="284"/>
      <c r="AP109" s="285"/>
      <c r="AQ109" s="346" t="s">
        <v>437</v>
      </c>
      <c r="AR109" s="347"/>
      <c r="AS109" s="347"/>
      <c r="AT109" s="348"/>
      <c r="AU109" s="346" t="s">
        <v>434</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3"/>
      <c r="AV111" s="804"/>
      <c r="AW111" s="804"/>
      <c r="AX111" s="805"/>
    </row>
    <row r="112" spans="1:60" ht="31.5" hidden="1" customHeight="1" x14ac:dyDescent="0.15">
      <c r="A112" s="474" t="s">
        <v>394</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451</v>
      </c>
      <c r="AF112" s="284"/>
      <c r="AG112" s="284"/>
      <c r="AH112" s="285"/>
      <c r="AI112" s="289" t="s">
        <v>448</v>
      </c>
      <c r="AJ112" s="284"/>
      <c r="AK112" s="284"/>
      <c r="AL112" s="285"/>
      <c r="AM112" s="289" t="s">
        <v>443</v>
      </c>
      <c r="AN112" s="284"/>
      <c r="AO112" s="284"/>
      <c r="AP112" s="285"/>
      <c r="AQ112" s="346" t="s">
        <v>437</v>
      </c>
      <c r="AR112" s="347"/>
      <c r="AS112" s="347"/>
      <c r="AT112" s="348"/>
      <c r="AU112" s="346" t="s">
        <v>434</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451</v>
      </c>
      <c r="AF115" s="284"/>
      <c r="AG115" s="284"/>
      <c r="AH115" s="285"/>
      <c r="AI115" s="289" t="s">
        <v>448</v>
      </c>
      <c r="AJ115" s="284"/>
      <c r="AK115" s="284"/>
      <c r="AL115" s="285"/>
      <c r="AM115" s="289" t="s">
        <v>443</v>
      </c>
      <c r="AN115" s="284"/>
      <c r="AO115" s="284"/>
      <c r="AP115" s="285"/>
      <c r="AQ115" s="321" t="s">
        <v>438</v>
      </c>
      <c r="AR115" s="322"/>
      <c r="AS115" s="322"/>
      <c r="AT115" s="322"/>
      <c r="AU115" s="322"/>
      <c r="AV115" s="322"/>
      <c r="AW115" s="322"/>
      <c r="AX115" s="323"/>
    </row>
    <row r="116" spans="1:50" ht="23.25" customHeight="1" x14ac:dyDescent="0.15">
      <c r="A116" s="278"/>
      <c r="B116" s="279"/>
      <c r="C116" s="279"/>
      <c r="D116" s="279"/>
      <c r="E116" s="279"/>
      <c r="F116" s="280"/>
      <c r="G116" s="337" t="s">
        <v>491</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800" t="s">
        <v>492</v>
      </c>
      <c r="AC116" s="801"/>
      <c r="AD116" s="802"/>
      <c r="AE116" s="344">
        <v>67449</v>
      </c>
      <c r="AF116" s="344"/>
      <c r="AG116" s="344"/>
      <c r="AH116" s="344"/>
      <c r="AI116" s="344">
        <v>50526</v>
      </c>
      <c r="AJ116" s="344"/>
      <c r="AK116" s="344"/>
      <c r="AL116" s="344"/>
      <c r="AM116" s="344">
        <v>52632</v>
      </c>
      <c r="AN116" s="344"/>
      <c r="AO116" s="344"/>
      <c r="AP116" s="344"/>
      <c r="AQ116" s="350">
        <v>58125</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493</v>
      </c>
      <c r="AC117" s="328"/>
      <c r="AD117" s="329"/>
      <c r="AE117" s="292" t="s">
        <v>494</v>
      </c>
      <c r="AF117" s="292"/>
      <c r="AG117" s="292"/>
      <c r="AH117" s="292"/>
      <c r="AI117" s="292" t="s">
        <v>495</v>
      </c>
      <c r="AJ117" s="292"/>
      <c r="AK117" s="292"/>
      <c r="AL117" s="292"/>
      <c r="AM117" s="292" t="s">
        <v>556</v>
      </c>
      <c r="AN117" s="292"/>
      <c r="AO117" s="292"/>
      <c r="AP117" s="292"/>
      <c r="AQ117" s="292" t="s">
        <v>557</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451</v>
      </c>
      <c r="AF118" s="284"/>
      <c r="AG118" s="284"/>
      <c r="AH118" s="285"/>
      <c r="AI118" s="289" t="s">
        <v>448</v>
      </c>
      <c r="AJ118" s="284"/>
      <c r="AK118" s="284"/>
      <c r="AL118" s="285"/>
      <c r="AM118" s="289" t="s">
        <v>443</v>
      </c>
      <c r="AN118" s="284"/>
      <c r="AO118" s="284"/>
      <c r="AP118" s="285"/>
      <c r="AQ118" s="321" t="s">
        <v>438</v>
      </c>
      <c r="AR118" s="322"/>
      <c r="AS118" s="322"/>
      <c r="AT118" s="322"/>
      <c r="AU118" s="322"/>
      <c r="AV118" s="322"/>
      <c r="AW118" s="322"/>
      <c r="AX118" s="323"/>
    </row>
    <row r="119" spans="1:50" ht="23.25" hidden="1" customHeight="1" x14ac:dyDescent="0.15">
      <c r="A119" s="278"/>
      <c r="B119" s="279"/>
      <c r="C119" s="279"/>
      <c r="D119" s="279"/>
      <c r="E119" s="279"/>
      <c r="F119" s="280"/>
      <c r="G119" s="337" t="s">
        <v>401</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400</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451</v>
      </c>
      <c r="AF121" s="284"/>
      <c r="AG121" s="284"/>
      <c r="AH121" s="285"/>
      <c r="AI121" s="289" t="s">
        <v>448</v>
      </c>
      <c r="AJ121" s="284"/>
      <c r="AK121" s="284"/>
      <c r="AL121" s="285"/>
      <c r="AM121" s="289" t="s">
        <v>443</v>
      </c>
      <c r="AN121" s="284"/>
      <c r="AO121" s="284"/>
      <c r="AP121" s="285"/>
      <c r="AQ121" s="321" t="s">
        <v>438</v>
      </c>
      <c r="AR121" s="322"/>
      <c r="AS121" s="322"/>
      <c r="AT121" s="322"/>
      <c r="AU121" s="322"/>
      <c r="AV121" s="322"/>
      <c r="AW121" s="322"/>
      <c r="AX121" s="323"/>
    </row>
    <row r="122" spans="1:50" ht="23.25" hidden="1" customHeight="1" x14ac:dyDescent="0.15">
      <c r="A122" s="278"/>
      <c r="B122" s="279"/>
      <c r="C122" s="279"/>
      <c r="D122" s="279"/>
      <c r="E122" s="279"/>
      <c r="F122" s="280"/>
      <c r="G122" s="337" t="s">
        <v>402</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403</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452</v>
      </c>
      <c r="AF124" s="284"/>
      <c r="AG124" s="284"/>
      <c r="AH124" s="285"/>
      <c r="AI124" s="289" t="s">
        <v>448</v>
      </c>
      <c r="AJ124" s="284"/>
      <c r="AK124" s="284"/>
      <c r="AL124" s="285"/>
      <c r="AM124" s="289" t="s">
        <v>443</v>
      </c>
      <c r="AN124" s="284"/>
      <c r="AO124" s="284"/>
      <c r="AP124" s="285"/>
      <c r="AQ124" s="321" t="s">
        <v>438</v>
      </c>
      <c r="AR124" s="322"/>
      <c r="AS124" s="322"/>
      <c r="AT124" s="322"/>
      <c r="AU124" s="322"/>
      <c r="AV124" s="322"/>
      <c r="AW124" s="322"/>
      <c r="AX124" s="323"/>
    </row>
    <row r="125" spans="1:50" ht="23.25" hidden="1" customHeight="1" x14ac:dyDescent="0.15">
      <c r="A125" s="278"/>
      <c r="B125" s="279"/>
      <c r="C125" s="279"/>
      <c r="D125" s="279"/>
      <c r="E125" s="279"/>
      <c r="F125" s="280"/>
      <c r="G125" s="337" t="s">
        <v>402</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400</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451</v>
      </c>
      <c r="AF127" s="284"/>
      <c r="AG127" s="284"/>
      <c r="AH127" s="285"/>
      <c r="AI127" s="289" t="s">
        <v>448</v>
      </c>
      <c r="AJ127" s="284"/>
      <c r="AK127" s="284"/>
      <c r="AL127" s="285"/>
      <c r="AM127" s="289" t="s">
        <v>443</v>
      </c>
      <c r="AN127" s="284"/>
      <c r="AO127" s="284"/>
      <c r="AP127" s="285"/>
      <c r="AQ127" s="321" t="s">
        <v>438</v>
      </c>
      <c r="AR127" s="322"/>
      <c r="AS127" s="322"/>
      <c r="AT127" s="322"/>
      <c r="AU127" s="322"/>
      <c r="AV127" s="322"/>
      <c r="AW127" s="322"/>
      <c r="AX127" s="323"/>
    </row>
    <row r="128" spans="1:50" ht="23.25" hidden="1" customHeight="1" x14ac:dyDescent="0.15">
      <c r="A128" s="278"/>
      <c r="B128" s="279"/>
      <c r="C128" s="279"/>
      <c r="D128" s="279"/>
      <c r="E128" s="279"/>
      <c r="F128" s="280"/>
      <c r="G128" s="337" t="s">
        <v>402</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400</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83" t="s">
        <v>473</v>
      </c>
      <c r="B130" s="981"/>
      <c r="C130" s="980" t="s">
        <v>310</v>
      </c>
      <c r="D130" s="981"/>
      <c r="E130" s="294" t="s">
        <v>339</v>
      </c>
      <c r="F130" s="295"/>
      <c r="G130" s="296" t="s">
        <v>563</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4"/>
      <c r="B131" s="238"/>
      <c r="C131" s="237"/>
      <c r="D131" s="238"/>
      <c r="E131" s="224" t="s">
        <v>338</v>
      </c>
      <c r="F131" s="225"/>
      <c r="G131" s="221" t="s">
        <v>496</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4"/>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451</v>
      </c>
      <c r="AF132" s="251"/>
      <c r="AG132" s="251"/>
      <c r="AH132" s="251"/>
      <c r="AI132" s="251" t="s">
        <v>448</v>
      </c>
      <c r="AJ132" s="251"/>
      <c r="AK132" s="251"/>
      <c r="AL132" s="251"/>
      <c r="AM132" s="251" t="s">
        <v>443</v>
      </c>
      <c r="AN132" s="251"/>
      <c r="AO132" s="251"/>
      <c r="AP132" s="253"/>
      <c r="AQ132" s="253" t="s">
        <v>306</v>
      </c>
      <c r="AR132" s="254"/>
      <c r="AS132" s="254"/>
      <c r="AT132" s="255"/>
      <c r="AU132" s="265" t="s">
        <v>322</v>
      </c>
      <c r="AV132" s="265"/>
      <c r="AW132" s="265"/>
      <c r="AX132" s="266"/>
    </row>
    <row r="133" spans="1:50" ht="18.75" customHeight="1" x14ac:dyDescent="0.15">
      <c r="A133" s="984"/>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482</v>
      </c>
      <c r="AR133" s="257"/>
      <c r="AS133" s="123" t="s">
        <v>307</v>
      </c>
      <c r="AT133" s="158"/>
      <c r="AU133" s="122" t="s">
        <v>482</v>
      </c>
      <c r="AV133" s="122"/>
      <c r="AW133" s="123" t="s">
        <v>296</v>
      </c>
      <c r="AX133" s="124"/>
    </row>
    <row r="134" spans="1:50" ht="39.75" customHeight="1" x14ac:dyDescent="0.15">
      <c r="A134" s="984"/>
      <c r="B134" s="238"/>
      <c r="C134" s="237"/>
      <c r="D134" s="238"/>
      <c r="E134" s="237"/>
      <c r="F134" s="300"/>
      <c r="G134" s="216" t="s">
        <v>482</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498</v>
      </c>
      <c r="AC134" s="207"/>
      <c r="AD134" s="207"/>
      <c r="AE134" s="252" t="s">
        <v>498</v>
      </c>
      <c r="AF134" s="98"/>
      <c r="AG134" s="98"/>
      <c r="AH134" s="98"/>
      <c r="AI134" s="252" t="s">
        <v>498</v>
      </c>
      <c r="AJ134" s="98"/>
      <c r="AK134" s="98"/>
      <c r="AL134" s="98"/>
      <c r="AM134" s="252" t="s">
        <v>498</v>
      </c>
      <c r="AN134" s="98"/>
      <c r="AO134" s="98"/>
      <c r="AP134" s="98"/>
      <c r="AQ134" s="252" t="s">
        <v>498</v>
      </c>
      <c r="AR134" s="98"/>
      <c r="AS134" s="98"/>
      <c r="AT134" s="98"/>
      <c r="AU134" s="252" t="s">
        <v>498</v>
      </c>
      <c r="AV134" s="98"/>
      <c r="AW134" s="98"/>
      <c r="AX134" s="208"/>
    </row>
    <row r="135" spans="1:50" ht="39.75" customHeight="1" x14ac:dyDescent="0.15">
      <c r="A135" s="984"/>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498</v>
      </c>
      <c r="AC135" s="119"/>
      <c r="AD135" s="119"/>
      <c r="AE135" s="252" t="s">
        <v>498</v>
      </c>
      <c r="AF135" s="98"/>
      <c r="AG135" s="98"/>
      <c r="AH135" s="98"/>
      <c r="AI135" s="252" t="s">
        <v>498</v>
      </c>
      <c r="AJ135" s="98"/>
      <c r="AK135" s="98"/>
      <c r="AL135" s="98"/>
      <c r="AM135" s="252" t="s">
        <v>498</v>
      </c>
      <c r="AN135" s="98"/>
      <c r="AO135" s="98"/>
      <c r="AP135" s="98"/>
      <c r="AQ135" s="252" t="s">
        <v>498</v>
      </c>
      <c r="AR135" s="98"/>
      <c r="AS135" s="98"/>
      <c r="AT135" s="98"/>
      <c r="AU135" s="252" t="s">
        <v>498</v>
      </c>
      <c r="AV135" s="98"/>
      <c r="AW135" s="98"/>
      <c r="AX135" s="208"/>
    </row>
    <row r="136" spans="1:50" ht="18.75" hidden="1" customHeight="1" x14ac:dyDescent="0.15">
      <c r="A136" s="984"/>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451</v>
      </c>
      <c r="AF136" s="251"/>
      <c r="AG136" s="251"/>
      <c r="AH136" s="251"/>
      <c r="AI136" s="251" t="s">
        <v>448</v>
      </c>
      <c r="AJ136" s="251"/>
      <c r="AK136" s="251"/>
      <c r="AL136" s="251"/>
      <c r="AM136" s="251" t="s">
        <v>443</v>
      </c>
      <c r="AN136" s="251"/>
      <c r="AO136" s="251"/>
      <c r="AP136" s="253"/>
      <c r="AQ136" s="253" t="s">
        <v>306</v>
      </c>
      <c r="AR136" s="254"/>
      <c r="AS136" s="254"/>
      <c r="AT136" s="255"/>
      <c r="AU136" s="265" t="s">
        <v>322</v>
      </c>
      <c r="AV136" s="265"/>
      <c r="AW136" s="265"/>
      <c r="AX136" s="266"/>
    </row>
    <row r="137" spans="1:50" ht="18.75" hidden="1" customHeight="1" x14ac:dyDescent="0.15">
      <c r="A137" s="984"/>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4"/>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4"/>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4"/>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451</v>
      </c>
      <c r="AF140" s="251"/>
      <c r="AG140" s="251"/>
      <c r="AH140" s="251"/>
      <c r="AI140" s="251" t="s">
        <v>448</v>
      </c>
      <c r="AJ140" s="251"/>
      <c r="AK140" s="251"/>
      <c r="AL140" s="251"/>
      <c r="AM140" s="251" t="s">
        <v>443</v>
      </c>
      <c r="AN140" s="251"/>
      <c r="AO140" s="251"/>
      <c r="AP140" s="253"/>
      <c r="AQ140" s="253" t="s">
        <v>306</v>
      </c>
      <c r="AR140" s="254"/>
      <c r="AS140" s="254"/>
      <c r="AT140" s="255"/>
      <c r="AU140" s="265" t="s">
        <v>322</v>
      </c>
      <c r="AV140" s="265"/>
      <c r="AW140" s="265"/>
      <c r="AX140" s="266"/>
    </row>
    <row r="141" spans="1:50" ht="18.75" hidden="1" customHeight="1" x14ac:dyDescent="0.15">
      <c r="A141" s="984"/>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4"/>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4"/>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4"/>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451</v>
      </c>
      <c r="AF144" s="251"/>
      <c r="AG144" s="251"/>
      <c r="AH144" s="251"/>
      <c r="AI144" s="251" t="s">
        <v>448</v>
      </c>
      <c r="AJ144" s="251"/>
      <c r="AK144" s="251"/>
      <c r="AL144" s="251"/>
      <c r="AM144" s="251" t="s">
        <v>443</v>
      </c>
      <c r="AN144" s="251"/>
      <c r="AO144" s="251"/>
      <c r="AP144" s="253"/>
      <c r="AQ144" s="253" t="s">
        <v>306</v>
      </c>
      <c r="AR144" s="254"/>
      <c r="AS144" s="254"/>
      <c r="AT144" s="255"/>
      <c r="AU144" s="265" t="s">
        <v>322</v>
      </c>
      <c r="AV144" s="265"/>
      <c r="AW144" s="265"/>
      <c r="AX144" s="266"/>
    </row>
    <row r="145" spans="1:50" ht="18.75" hidden="1" customHeight="1" x14ac:dyDescent="0.15">
      <c r="A145" s="984"/>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4"/>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4"/>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4"/>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451</v>
      </c>
      <c r="AF148" s="251"/>
      <c r="AG148" s="251"/>
      <c r="AH148" s="251"/>
      <c r="AI148" s="251" t="s">
        <v>448</v>
      </c>
      <c r="AJ148" s="251"/>
      <c r="AK148" s="251"/>
      <c r="AL148" s="251"/>
      <c r="AM148" s="251" t="s">
        <v>443</v>
      </c>
      <c r="AN148" s="251"/>
      <c r="AO148" s="251"/>
      <c r="AP148" s="253"/>
      <c r="AQ148" s="253" t="s">
        <v>306</v>
      </c>
      <c r="AR148" s="254"/>
      <c r="AS148" s="254"/>
      <c r="AT148" s="255"/>
      <c r="AU148" s="265" t="s">
        <v>322</v>
      </c>
      <c r="AV148" s="265"/>
      <c r="AW148" s="265"/>
      <c r="AX148" s="266"/>
    </row>
    <row r="149" spans="1:50" ht="18.75" hidden="1" customHeight="1" x14ac:dyDescent="0.15">
      <c r="A149" s="984"/>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4"/>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4"/>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4"/>
      <c r="B152" s="238"/>
      <c r="C152" s="237"/>
      <c r="D152" s="238"/>
      <c r="E152" s="237"/>
      <c r="F152" s="300"/>
      <c r="G152" s="258" t="s">
        <v>323</v>
      </c>
      <c r="H152" s="155"/>
      <c r="I152" s="155"/>
      <c r="J152" s="155"/>
      <c r="K152" s="155"/>
      <c r="L152" s="155"/>
      <c r="M152" s="155"/>
      <c r="N152" s="155"/>
      <c r="O152" s="155"/>
      <c r="P152" s="156"/>
      <c r="Q152" s="162" t="s">
        <v>378</v>
      </c>
      <c r="R152" s="155"/>
      <c r="S152" s="155"/>
      <c r="T152" s="155"/>
      <c r="U152" s="155"/>
      <c r="V152" s="155"/>
      <c r="W152" s="155"/>
      <c r="X152" s="155"/>
      <c r="Y152" s="155"/>
      <c r="Z152" s="155"/>
      <c r="AA152" s="155"/>
      <c r="AB152" s="273" t="s">
        <v>379</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15">
      <c r="A153" s="984"/>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4"/>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2"/>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4"/>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4"/>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3"/>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4"/>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3"/>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4"/>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4"/>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4"/>
      <c r="B159" s="238"/>
      <c r="C159" s="237"/>
      <c r="D159" s="238"/>
      <c r="E159" s="237"/>
      <c r="F159" s="300"/>
      <c r="G159" s="258" t="s">
        <v>323</v>
      </c>
      <c r="H159" s="155"/>
      <c r="I159" s="155"/>
      <c r="J159" s="155"/>
      <c r="K159" s="155"/>
      <c r="L159" s="155"/>
      <c r="M159" s="155"/>
      <c r="N159" s="155"/>
      <c r="O159" s="155"/>
      <c r="P159" s="156"/>
      <c r="Q159" s="162" t="s">
        <v>378</v>
      </c>
      <c r="R159" s="155"/>
      <c r="S159" s="155"/>
      <c r="T159" s="155"/>
      <c r="U159" s="155"/>
      <c r="V159" s="155"/>
      <c r="W159" s="155"/>
      <c r="X159" s="155"/>
      <c r="Y159" s="155"/>
      <c r="Z159" s="155"/>
      <c r="AA159" s="155"/>
      <c r="AB159" s="273" t="s">
        <v>379</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4"/>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4"/>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4"/>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4"/>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3"/>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4"/>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3"/>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4"/>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4"/>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4"/>
      <c r="B166" s="238"/>
      <c r="C166" s="237"/>
      <c r="D166" s="238"/>
      <c r="E166" s="237"/>
      <c r="F166" s="300"/>
      <c r="G166" s="258" t="s">
        <v>323</v>
      </c>
      <c r="H166" s="155"/>
      <c r="I166" s="155"/>
      <c r="J166" s="155"/>
      <c r="K166" s="155"/>
      <c r="L166" s="155"/>
      <c r="M166" s="155"/>
      <c r="N166" s="155"/>
      <c r="O166" s="155"/>
      <c r="P166" s="156"/>
      <c r="Q166" s="162" t="s">
        <v>378</v>
      </c>
      <c r="R166" s="155"/>
      <c r="S166" s="155"/>
      <c r="T166" s="155"/>
      <c r="U166" s="155"/>
      <c r="V166" s="155"/>
      <c r="W166" s="155"/>
      <c r="X166" s="155"/>
      <c r="Y166" s="155"/>
      <c r="Z166" s="155"/>
      <c r="AA166" s="155"/>
      <c r="AB166" s="273" t="s">
        <v>379</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4"/>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4"/>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4"/>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4"/>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3"/>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4"/>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3"/>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4"/>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4"/>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4"/>
      <c r="B173" s="238"/>
      <c r="C173" s="237"/>
      <c r="D173" s="238"/>
      <c r="E173" s="237"/>
      <c r="F173" s="300"/>
      <c r="G173" s="258" t="s">
        <v>323</v>
      </c>
      <c r="H173" s="155"/>
      <c r="I173" s="155"/>
      <c r="J173" s="155"/>
      <c r="K173" s="155"/>
      <c r="L173" s="155"/>
      <c r="M173" s="155"/>
      <c r="N173" s="155"/>
      <c r="O173" s="155"/>
      <c r="P173" s="156"/>
      <c r="Q173" s="162" t="s">
        <v>378</v>
      </c>
      <c r="R173" s="155"/>
      <c r="S173" s="155"/>
      <c r="T173" s="155"/>
      <c r="U173" s="155"/>
      <c r="V173" s="155"/>
      <c r="W173" s="155"/>
      <c r="X173" s="155"/>
      <c r="Y173" s="155"/>
      <c r="Z173" s="155"/>
      <c r="AA173" s="155"/>
      <c r="AB173" s="273" t="s">
        <v>379</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4"/>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4"/>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4"/>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4"/>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3"/>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4"/>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3"/>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4"/>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4"/>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4"/>
      <c r="B180" s="238"/>
      <c r="C180" s="237"/>
      <c r="D180" s="238"/>
      <c r="E180" s="237"/>
      <c r="F180" s="300"/>
      <c r="G180" s="258" t="s">
        <v>323</v>
      </c>
      <c r="H180" s="155"/>
      <c r="I180" s="155"/>
      <c r="J180" s="155"/>
      <c r="K180" s="155"/>
      <c r="L180" s="155"/>
      <c r="M180" s="155"/>
      <c r="N180" s="155"/>
      <c r="O180" s="155"/>
      <c r="P180" s="156"/>
      <c r="Q180" s="162" t="s">
        <v>378</v>
      </c>
      <c r="R180" s="155"/>
      <c r="S180" s="155"/>
      <c r="T180" s="155"/>
      <c r="U180" s="155"/>
      <c r="V180" s="155"/>
      <c r="W180" s="155"/>
      <c r="X180" s="155"/>
      <c r="Y180" s="155"/>
      <c r="Z180" s="155"/>
      <c r="AA180" s="155"/>
      <c r="AB180" s="273" t="s">
        <v>379</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4"/>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4"/>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4"/>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4"/>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3"/>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4"/>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3"/>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4"/>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4"/>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4"/>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4"/>
      <c r="B188" s="238"/>
      <c r="C188" s="237"/>
      <c r="D188" s="238"/>
      <c r="E188" s="146" t="s">
        <v>507</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4"/>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4"/>
      <c r="B190" s="238"/>
      <c r="C190" s="237"/>
      <c r="D190" s="238"/>
      <c r="E190" s="294" t="s">
        <v>339</v>
      </c>
      <c r="F190" s="295"/>
      <c r="G190" s="917"/>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4"/>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4"/>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451</v>
      </c>
      <c r="AF192" s="251"/>
      <c r="AG192" s="251"/>
      <c r="AH192" s="251"/>
      <c r="AI192" s="251" t="s">
        <v>448</v>
      </c>
      <c r="AJ192" s="251"/>
      <c r="AK192" s="251"/>
      <c r="AL192" s="251"/>
      <c r="AM192" s="251" t="s">
        <v>443</v>
      </c>
      <c r="AN192" s="251"/>
      <c r="AO192" s="251"/>
      <c r="AP192" s="253"/>
      <c r="AQ192" s="253" t="s">
        <v>306</v>
      </c>
      <c r="AR192" s="254"/>
      <c r="AS192" s="254"/>
      <c r="AT192" s="255"/>
      <c r="AU192" s="265" t="s">
        <v>322</v>
      </c>
      <c r="AV192" s="265"/>
      <c r="AW192" s="265"/>
      <c r="AX192" s="266"/>
    </row>
    <row r="193" spans="1:50" ht="18.75" hidden="1" customHeight="1" x14ac:dyDescent="0.15">
      <c r="A193" s="984"/>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4"/>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4"/>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4"/>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452</v>
      </c>
      <c r="AF196" s="251"/>
      <c r="AG196" s="251"/>
      <c r="AH196" s="251"/>
      <c r="AI196" s="251" t="s">
        <v>448</v>
      </c>
      <c r="AJ196" s="251"/>
      <c r="AK196" s="251"/>
      <c r="AL196" s="251"/>
      <c r="AM196" s="251" t="s">
        <v>443</v>
      </c>
      <c r="AN196" s="251"/>
      <c r="AO196" s="251"/>
      <c r="AP196" s="253"/>
      <c r="AQ196" s="253" t="s">
        <v>306</v>
      </c>
      <c r="AR196" s="254"/>
      <c r="AS196" s="254"/>
      <c r="AT196" s="255"/>
      <c r="AU196" s="265" t="s">
        <v>322</v>
      </c>
      <c r="AV196" s="265"/>
      <c r="AW196" s="265"/>
      <c r="AX196" s="266"/>
    </row>
    <row r="197" spans="1:50" ht="18.75" hidden="1" customHeight="1" x14ac:dyDescent="0.15">
      <c r="A197" s="984"/>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4"/>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4"/>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4"/>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451</v>
      </c>
      <c r="AF200" s="251"/>
      <c r="AG200" s="251"/>
      <c r="AH200" s="251"/>
      <c r="AI200" s="251" t="s">
        <v>448</v>
      </c>
      <c r="AJ200" s="251"/>
      <c r="AK200" s="251"/>
      <c r="AL200" s="251"/>
      <c r="AM200" s="251" t="s">
        <v>443</v>
      </c>
      <c r="AN200" s="251"/>
      <c r="AO200" s="251"/>
      <c r="AP200" s="253"/>
      <c r="AQ200" s="253" t="s">
        <v>306</v>
      </c>
      <c r="AR200" s="254"/>
      <c r="AS200" s="254"/>
      <c r="AT200" s="255"/>
      <c r="AU200" s="265" t="s">
        <v>322</v>
      </c>
      <c r="AV200" s="265"/>
      <c r="AW200" s="265"/>
      <c r="AX200" s="266"/>
    </row>
    <row r="201" spans="1:50" ht="18.75" hidden="1" customHeight="1" x14ac:dyDescent="0.15">
      <c r="A201" s="984"/>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4"/>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4"/>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4"/>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451</v>
      </c>
      <c r="AF204" s="251"/>
      <c r="AG204" s="251"/>
      <c r="AH204" s="251"/>
      <c r="AI204" s="251" t="s">
        <v>448</v>
      </c>
      <c r="AJ204" s="251"/>
      <c r="AK204" s="251"/>
      <c r="AL204" s="251"/>
      <c r="AM204" s="251" t="s">
        <v>443</v>
      </c>
      <c r="AN204" s="251"/>
      <c r="AO204" s="251"/>
      <c r="AP204" s="253"/>
      <c r="AQ204" s="253" t="s">
        <v>306</v>
      </c>
      <c r="AR204" s="254"/>
      <c r="AS204" s="254"/>
      <c r="AT204" s="255"/>
      <c r="AU204" s="265" t="s">
        <v>322</v>
      </c>
      <c r="AV204" s="265"/>
      <c r="AW204" s="265"/>
      <c r="AX204" s="266"/>
    </row>
    <row r="205" spans="1:50" ht="18.75" hidden="1" customHeight="1" x14ac:dyDescent="0.15">
      <c r="A205" s="984"/>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4"/>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4"/>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4"/>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451</v>
      </c>
      <c r="AF208" s="251"/>
      <c r="AG208" s="251"/>
      <c r="AH208" s="251"/>
      <c r="AI208" s="251" t="s">
        <v>448</v>
      </c>
      <c r="AJ208" s="251"/>
      <c r="AK208" s="251"/>
      <c r="AL208" s="251"/>
      <c r="AM208" s="251" t="s">
        <v>443</v>
      </c>
      <c r="AN208" s="251"/>
      <c r="AO208" s="251"/>
      <c r="AP208" s="253"/>
      <c r="AQ208" s="253" t="s">
        <v>306</v>
      </c>
      <c r="AR208" s="254"/>
      <c r="AS208" s="254"/>
      <c r="AT208" s="255"/>
      <c r="AU208" s="265" t="s">
        <v>322</v>
      </c>
      <c r="AV208" s="265"/>
      <c r="AW208" s="265"/>
      <c r="AX208" s="266"/>
    </row>
    <row r="209" spans="1:50" ht="18.75" hidden="1" customHeight="1" x14ac:dyDescent="0.15">
      <c r="A209" s="984"/>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4"/>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4"/>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4"/>
      <c r="B212" s="238"/>
      <c r="C212" s="237"/>
      <c r="D212" s="238"/>
      <c r="E212" s="237"/>
      <c r="F212" s="300"/>
      <c r="G212" s="258" t="s">
        <v>323</v>
      </c>
      <c r="H212" s="155"/>
      <c r="I212" s="155"/>
      <c r="J212" s="155"/>
      <c r="K212" s="155"/>
      <c r="L212" s="155"/>
      <c r="M212" s="155"/>
      <c r="N212" s="155"/>
      <c r="O212" s="155"/>
      <c r="P212" s="156"/>
      <c r="Q212" s="162" t="s">
        <v>378</v>
      </c>
      <c r="R212" s="155"/>
      <c r="S212" s="155"/>
      <c r="T212" s="155"/>
      <c r="U212" s="155"/>
      <c r="V212" s="155"/>
      <c r="W212" s="155"/>
      <c r="X212" s="155"/>
      <c r="Y212" s="155"/>
      <c r="Z212" s="155"/>
      <c r="AA212" s="155"/>
      <c r="AB212" s="273" t="s">
        <v>379</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4"/>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4"/>
      <c r="B214" s="238"/>
      <c r="C214" s="237"/>
      <c r="D214" s="238"/>
      <c r="E214" s="237"/>
      <c r="F214" s="300"/>
      <c r="G214" s="216"/>
      <c r="H214" s="147"/>
      <c r="I214" s="147"/>
      <c r="J214" s="147"/>
      <c r="K214" s="147"/>
      <c r="L214" s="147"/>
      <c r="M214" s="147"/>
      <c r="N214" s="147"/>
      <c r="O214" s="147"/>
      <c r="P214" s="217"/>
      <c r="Q214" s="971"/>
      <c r="R214" s="972"/>
      <c r="S214" s="972"/>
      <c r="T214" s="972"/>
      <c r="U214" s="972"/>
      <c r="V214" s="972"/>
      <c r="W214" s="972"/>
      <c r="X214" s="972"/>
      <c r="Y214" s="972"/>
      <c r="Z214" s="972"/>
      <c r="AA214" s="97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4"/>
      <c r="B215" s="238"/>
      <c r="C215" s="237"/>
      <c r="D215" s="238"/>
      <c r="E215" s="237"/>
      <c r="F215" s="300"/>
      <c r="G215" s="218"/>
      <c r="H215" s="219"/>
      <c r="I215" s="219"/>
      <c r="J215" s="219"/>
      <c r="K215" s="219"/>
      <c r="L215" s="219"/>
      <c r="M215" s="219"/>
      <c r="N215" s="219"/>
      <c r="O215" s="219"/>
      <c r="P215" s="220"/>
      <c r="Q215" s="974"/>
      <c r="R215" s="975"/>
      <c r="S215" s="975"/>
      <c r="T215" s="975"/>
      <c r="U215" s="975"/>
      <c r="V215" s="975"/>
      <c r="W215" s="975"/>
      <c r="X215" s="975"/>
      <c r="Y215" s="975"/>
      <c r="Z215" s="975"/>
      <c r="AA215" s="97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4"/>
      <c r="B216" s="238"/>
      <c r="C216" s="237"/>
      <c r="D216" s="238"/>
      <c r="E216" s="237"/>
      <c r="F216" s="300"/>
      <c r="G216" s="218"/>
      <c r="H216" s="219"/>
      <c r="I216" s="219"/>
      <c r="J216" s="219"/>
      <c r="K216" s="219"/>
      <c r="L216" s="219"/>
      <c r="M216" s="219"/>
      <c r="N216" s="219"/>
      <c r="O216" s="219"/>
      <c r="P216" s="220"/>
      <c r="Q216" s="974"/>
      <c r="R216" s="975"/>
      <c r="S216" s="975"/>
      <c r="T216" s="975"/>
      <c r="U216" s="975"/>
      <c r="V216" s="975"/>
      <c r="W216" s="975"/>
      <c r="X216" s="975"/>
      <c r="Y216" s="975"/>
      <c r="Z216" s="975"/>
      <c r="AA216" s="976"/>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4"/>
      <c r="B217" s="238"/>
      <c r="C217" s="237"/>
      <c r="D217" s="238"/>
      <c r="E217" s="237"/>
      <c r="F217" s="300"/>
      <c r="G217" s="218"/>
      <c r="H217" s="219"/>
      <c r="I217" s="219"/>
      <c r="J217" s="219"/>
      <c r="K217" s="219"/>
      <c r="L217" s="219"/>
      <c r="M217" s="219"/>
      <c r="N217" s="219"/>
      <c r="O217" s="219"/>
      <c r="P217" s="220"/>
      <c r="Q217" s="974"/>
      <c r="R217" s="975"/>
      <c r="S217" s="975"/>
      <c r="T217" s="975"/>
      <c r="U217" s="975"/>
      <c r="V217" s="975"/>
      <c r="W217" s="975"/>
      <c r="X217" s="975"/>
      <c r="Y217" s="975"/>
      <c r="Z217" s="975"/>
      <c r="AA217" s="976"/>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4"/>
      <c r="B218" s="238"/>
      <c r="C218" s="237"/>
      <c r="D218" s="238"/>
      <c r="E218" s="237"/>
      <c r="F218" s="300"/>
      <c r="G218" s="221"/>
      <c r="H218" s="150"/>
      <c r="I218" s="150"/>
      <c r="J218" s="150"/>
      <c r="K218" s="150"/>
      <c r="L218" s="150"/>
      <c r="M218" s="150"/>
      <c r="N218" s="150"/>
      <c r="O218" s="150"/>
      <c r="P218" s="222"/>
      <c r="Q218" s="977"/>
      <c r="R218" s="978"/>
      <c r="S218" s="978"/>
      <c r="T218" s="978"/>
      <c r="U218" s="978"/>
      <c r="V218" s="978"/>
      <c r="W218" s="978"/>
      <c r="X218" s="978"/>
      <c r="Y218" s="978"/>
      <c r="Z218" s="978"/>
      <c r="AA218" s="979"/>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4"/>
      <c r="B219" s="238"/>
      <c r="C219" s="237"/>
      <c r="D219" s="238"/>
      <c r="E219" s="237"/>
      <c r="F219" s="300"/>
      <c r="G219" s="258" t="s">
        <v>323</v>
      </c>
      <c r="H219" s="155"/>
      <c r="I219" s="155"/>
      <c r="J219" s="155"/>
      <c r="K219" s="155"/>
      <c r="L219" s="155"/>
      <c r="M219" s="155"/>
      <c r="N219" s="155"/>
      <c r="O219" s="155"/>
      <c r="P219" s="156"/>
      <c r="Q219" s="162" t="s">
        <v>378</v>
      </c>
      <c r="R219" s="155"/>
      <c r="S219" s="155"/>
      <c r="T219" s="155"/>
      <c r="U219" s="155"/>
      <c r="V219" s="155"/>
      <c r="W219" s="155"/>
      <c r="X219" s="155"/>
      <c r="Y219" s="155"/>
      <c r="Z219" s="155"/>
      <c r="AA219" s="155"/>
      <c r="AB219" s="273" t="s">
        <v>379</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4"/>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4"/>
      <c r="B221" s="238"/>
      <c r="C221" s="237"/>
      <c r="D221" s="238"/>
      <c r="E221" s="237"/>
      <c r="F221" s="300"/>
      <c r="G221" s="216"/>
      <c r="H221" s="147"/>
      <c r="I221" s="147"/>
      <c r="J221" s="147"/>
      <c r="K221" s="147"/>
      <c r="L221" s="147"/>
      <c r="M221" s="147"/>
      <c r="N221" s="147"/>
      <c r="O221" s="147"/>
      <c r="P221" s="217"/>
      <c r="Q221" s="971"/>
      <c r="R221" s="972"/>
      <c r="S221" s="972"/>
      <c r="T221" s="972"/>
      <c r="U221" s="972"/>
      <c r="V221" s="972"/>
      <c r="W221" s="972"/>
      <c r="X221" s="972"/>
      <c r="Y221" s="972"/>
      <c r="Z221" s="972"/>
      <c r="AA221" s="97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4"/>
      <c r="B222" s="238"/>
      <c r="C222" s="237"/>
      <c r="D222" s="238"/>
      <c r="E222" s="237"/>
      <c r="F222" s="300"/>
      <c r="G222" s="218"/>
      <c r="H222" s="219"/>
      <c r="I222" s="219"/>
      <c r="J222" s="219"/>
      <c r="K222" s="219"/>
      <c r="L222" s="219"/>
      <c r="M222" s="219"/>
      <c r="N222" s="219"/>
      <c r="O222" s="219"/>
      <c r="P222" s="220"/>
      <c r="Q222" s="974"/>
      <c r="R222" s="975"/>
      <c r="S222" s="975"/>
      <c r="T222" s="975"/>
      <c r="U222" s="975"/>
      <c r="V222" s="975"/>
      <c r="W222" s="975"/>
      <c r="X222" s="975"/>
      <c r="Y222" s="975"/>
      <c r="Z222" s="975"/>
      <c r="AA222" s="97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4"/>
      <c r="B223" s="238"/>
      <c r="C223" s="237"/>
      <c r="D223" s="238"/>
      <c r="E223" s="237"/>
      <c r="F223" s="300"/>
      <c r="G223" s="218"/>
      <c r="H223" s="219"/>
      <c r="I223" s="219"/>
      <c r="J223" s="219"/>
      <c r="K223" s="219"/>
      <c r="L223" s="219"/>
      <c r="M223" s="219"/>
      <c r="N223" s="219"/>
      <c r="O223" s="219"/>
      <c r="P223" s="220"/>
      <c r="Q223" s="974"/>
      <c r="R223" s="975"/>
      <c r="S223" s="975"/>
      <c r="T223" s="975"/>
      <c r="U223" s="975"/>
      <c r="V223" s="975"/>
      <c r="W223" s="975"/>
      <c r="X223" s="975"/>
      <c r="Y223" s="975"/>
      <c r="Z223" s="975"/>
      <c r="AA223" s="976"/>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4"/>
      <c r="B224" s="238"/>
      <c r="C224" s="237"/>
      <c r="D224" s="238"/>
      <c r="E224" s="237"/>
      <c r="F224" s="300"/>
      <c r="G224" s="218"/>
      <c r="H224" s="219"/>
      <c r="I224" s="219"/>
      <c r="J224" s="219"/>
      <c r="K224" s="219"/>
      <c r="L224" s="219"/>
      <c r="M224" s="219"/>
      <c r="N224" s="219"/>
      <c r="O224" s="219"/>
      <c r="P224" s="220"/>
      <c r="Q224" s="974"/>
      <c r="R224" s="975"/>
      <c r="S224" s="975"/>
      <c r="T224" s="975"/>
      <c r="U224" s="975"/>
      <c r="V224" s="975"/>
      <c r="W224" s="975"/>
      <c r="X224" s="975"/>
      <c r="Y224" s="975"/>
      <c r="Z224" s="975"/>
      <c r="AA224" s="976"/>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4"/>
      <c r="B225" s="238"/>
      <c r="C225" s="237"/>
      <c r="D225" s="238"/>
      <c r="E225" s="237"/>
      <c r="F225" s="300"/>
      <c r="G225" s="221"/>
      <c r="H225" s="150"/>
      <c r="I225" s="150"/>
      <c r="J225" s="150"/>
      <c r="K225" s="150"/>
      <c r="L225" s="150"/>
      <c r="M225" s="150"/>
      <c r="N225" s="150"/>
      <c r="O225" s="150"/>
      <c r="P225" s="222"/>
      <c r="Q225" s="977"/>
      <c r="R225" s="978"/>
      <c r="S225" s="978"/>
      <c r="T225" s="978"/>
      <c r="U225" s="978"/>
      <c r="V225" s="978"/>
      <c r="W225" s="978"/>
      <c r="X225" s="978"/>
      <c r="Y225" s="978"/>
      <c r="Z225" s="978"/>
      <c r="AA225" s="979"/>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4"/>
      <c r="B226" s="238"/>
      <c r="C226" s="237"/>
      <c r="D226" s="238"/>
      <c r="E226" s="237"/>
      <c r="F226" s="300"/>
      <c r="G226" s="258" t="s">
        <v>323</v>
      </c>
      <c r="H226" s="155"/>
      <c r="I226" s="155"/>
      <c r="J226" s="155"/>
      <c r="K226" s="155"/>
      <c r="L226" s="155"/>
      <c r="M226" s="155"/>
      <c r="N226" s="155"/>
      <c r="O226" s="155"/>
      <c r="P226" s="156"/>
      <c r="Q226" s="162" t="s">
        <v>378</v>
      </c>
      <c r="R226" s="155"/>
      <c r="S226" s="155"/>
      <c r="T226" s="155"/>
      <c r="U226" s="155"/>
      <c r="V226" s="155"/>
      <c r="W226" s="155"/>
      <c r="X226" s="155"/>
      <c r="Y226" s="155"/>
      <c r="Z226" s="155"/>
      <c r="AA226" s="155"/>
      <c r="AB226" s="273" t="s">
        <v>379</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4"/>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4"/>
      <c r="B228" s="238"/>
      <c r="C228" s="237"/>
      <c r="D228" s="238"/>
      <c r="E228" s="237"/>
      <c r="F228" s="300"/>
      <c r="G228" s="216"/>
      <c r="H228" s="147"/>
      <c r="I228" s="147"/>
      <c r="J228" s="147"/>
      <c r="K228" s="147"/>
      <c r="L228" s="147"/>
      <c r="M228" s="147"/>
      <c r="N228" s="147"/>
      <c r="O228" s="147"/>
      <c r="P228" s="217"/>
      <c r="Q228" s="971"/>
      <c r="R228" s="972"/>
      <c r="S228" s="972"/>
      <c r="T228" s="972"/>
      <c r="U228" s="972"/>
      <c r="V228" s="972"/>
      <c r="W228" s="972"/>
      <c r="X228" s="972"/>
      <c r="Y228" s="972"/>
      <c r="Z228" s="972"/>
      <c r="AA228" s="97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4"/>
      <c r="B229" s="238"/>
      <c r="C229" s="237"/>
      <c r="D229" s="238"/>
      <c r="E229" s="237"/>
      <c r="F229" s="300"/>
      <c r="G229" s="218"/>
      <c r="H229" s="219"/>
      <c r="I229" s="219"/>
      <c r="J229" s="219"/>
      <c r="K229" s="219"/>
      <c r="L229" s="219"/>
      <c r="M229" s="219"/>
      <c r="N229" s="219"/>
      <c r="O229" s="219"/>
      <c r="P229" s="220"/>
      <c r="Q229" s="974"/>
      <c r="R229" s="975"/>
      <c r="S229" s="975"/>
      <c r="T229" s="975"/>
      <c r="U229" s="975"/>
      <c r="V229" s="975"/>
      <c r="W229" s="975"/>
      <c r="X229" s="975"/>
      <c r="Y229" s="975"/>
      <c r="Z229" s="975"/>
      <c r="AA229" s="97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4"/>
      <c r="B230" s="238"/>
      <c r="C230" s="237"/>
      <c r="D230" s="238"/>
      <c r="E230" s="237"/>
      <c r="F230" s="300"/>
      <c r="G230" s="218"/>
      <c r="H230" s="219"/>
      <c r="I230" s="219"/>
      <c r="J230" s="219"/>
      <c r="K230" s="219"/>
      <c r="L230" s="219"/>
      <c r="M230" s="219"/>
      <c r="N230" s="219"/>
      <c r="O230" s="219"/>
      <c r="P230" s="220"/>
      <c r="Q230" s="974"/>
      <c r="R230" s="975"/>
      <c r="S230" s="975"/>
      <c r="T230" s="975"/>
      <c r="U230" s="975"/>
      <c r="V230" s="975"/>
      <c r="W230" s="975"/>
      <c r="X230" s="975"/>
      <c r="Y230" s="975"/>
      <c r="Z230" s="975"/>
      <c r="AA230" s="976"/>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4"/>
      <c r="B231" s="238"/>
      <c r="C231" s="237"/>
      <c r="D231" s="238"/>
      <c r="E231" s="237"/>
      <c r="F231" s="300"/>
      <c r="G231" s="218"/>
      <c r="H231" s="219"/>
      <c r="I231" s="219"/>
      <c r="J231" s="219"/>
      <c r="K231" s="219"/>
      <c r="L231" s="219"/>
      <c r="M231" s="219"/>
      <c r="N231" s="219"/>
      <c r="O231" s="219"/>
      <c r="P231" s="220"/>
      <c r="Q231" s="974"/>
      <c r="R231" s="975"/>
      <c r="S231" s="975"/>
      <c r="T231" s="975"/>
      <c r="U231" s="975"/>
      <c r="V231" s="975"/>
      <c r="W231" s="975"/>
      <c r="X231" s="975"/>
      <c r="Y231" s="975"/>
      <c r="Z231" s="975"/>
      <c r="AA231" s="976"/>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4"/>
      <c r="B232" s="238"/>
      <c r="C232" s="237"/>
      <c r="D232" s="238"/>
      <c r="E232" s="237"/>
      <c r="F232" s="300"/>
      <c r="G232" s="221"/>
      <c r="H232" s="150"/>
      <c r="I232" s="150"/>
      <c r="J232" s="150"/>
      <c r="K232" s="150"/>
      <c r="L232" s="150"/>
      <c r="M232" s="150"/>
      <c r="N232" s="150"/>
      <c r="O232" s="150"/>
      <c r="P232" s="222"/>
      <c r="Q232" s="977"/>
      <c r="R232" s="978"/>
      <c r="S232" s="978"/>
      <c r="T232" s="978"/>
      <c r="U232" s="978"/>
      <c r="V232" s="978"/>
      <c r="W232" s="978"/>
      <c r="X232" s="978"/>
      <c r="Y232" s="978"/>
      <c r="Z232" s="978"/>
      <c r="AA232" s="979"/>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4"/>
      <c r="B233" s="238"/>
      <c r="C233" s="237"/>
      <c r="D233" s="238"/>
      <c r="E233" s="237"/>
      <c r="F233" s="300"/>
      <c r="G233" s="258" t="s">
        <v>323</v>
      </c>
      <c r="H233" s="155"/>
      <c r="I233" s="155"/>
      <c r="J233" s="155"/>
      <c r="K233" s="155"/>
      <c r="L233" s="155"/>
      <c r="M233" s="155"/>
      <c r="N233" s="155"/>
      <c r="O233" s="155"/>
      <c r="P233" s="156"/>
      <c r="Q233" s="162" t="s">
        <v>378</v>
      </c>
      <c r="R233" s="155"/>
      <c r="S233" s="155"/>
      <c r="T233" s="155"/>
      <c r="U233" s="155"/>
      <c r="V233" s="155"/>
      <c r="W233" s="155"/>
      <c r="X233" s="155"/>
      <c r="Y233" s="155"/>
      <c r="Z233" s="155"/>
      <c r="AA233" s="155"/>
      <c r="AB233" s="273" t="s">
        <v>379</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4"/>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4"/>
      <c r="B235" s="238"/>
      <c r="C235" s="237"/>
      <c r="D235" s="238"/>
      <c r="E235" s="237"/>
      <c r="F235" s="300"/>
      <c r="G235" s="216"/>
      <c r="H235" s="147"/>
      <c r="I235" s="147"/>
      <c r="J235" s="147"/>
      <c r="K235" s="147"/>
      <c r="L235" s="147"/>
      <c r="M235" s="147"/>
      <c r="N235" s="147"/>
      <c r="O235" s="147"/>
      <c r="P235" s="217"/>
      <c r="Q235" s="971"/>
      <c r="R235" s="972"/>
      <c r="S235" s="972"/>
      <c r="T235" s="972"/>
      <c r="U235" s="972"/>
      <c r="V235" s="972"/>
      <c r="W235" s="972"/>
      <c r="X235" s="972"/>
      <c r="Y235" s="972"/>
      <c r="Z235" s="972"/>
      <c r="AA235" s="97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4"/>
      <c r="B236" s="238"/>
      <c r="C236" s="237"/>
      <c r="D236" s="238"/>
      <c r="E236" s="237"/>
      <c r="F236" s="300"/>
      <c r="G236" s="218"/>
      <c r="H236" s="219"/>
      <c r="I236" s="219"/>
      <c r="J236" s="219"/>
      <c r="K236" s="219"/>
      <c r="L236" s="219"/>
      <c r="M236" s="219"/>
      <c r="N236" s="219"/>
      <c r="O236" s="219"/>
      <c r="P236" s="220"/>
      <c r="Q236" s="974"/>
      <c r="R236" s="975"/>
      <c r="S236" s="975"/>
      <c r="T236" s="975"/>
      <c r="U236" s="975"/>
      <c r="V236" s="975"/>
      <c r="W236" s="975"/>
      <c r="X236" s="975"/>
      <c r="Y236" s="975"/>
      <c r="Z236" s="975"/>
      <c r="AA236" s="97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4"/>
      <c r="B237" s="238"/>
      <c r="C237" s="237"/>
      <c r="D237" s="238"/>
      <c r="E237" s="237"/>
      <c r="F237" s="300"/>
      <c r="G237" s="218"/>
      <c r="H237" s="219"/>
      <c r="I237" s="219"/>
      <c r="J237" s="219"/>
      <c r="K237" s="219"/>
      <c r="L237" s="219"/>
      <c r="M237" s="219"/>
      <c r="N237" s="219"/>
      <c r="O237" s="219"/>
      <c r="P237" s="220"/>
      <c r="Q237" s="974"/>
      <c r="R237" s="975"/>
      <c r="S237" s="975"/>
      <c r="T237" s="975"/>
      <c r="U237" s="975"/>
      <c r="V237" s="975"/>
      <c r="W237" s="975"/>
      <c r="X237" s="975"/>
      <c r="Y237" s="975"/>
      <c r="Z237" s="975"/>
      <c r="AA237" s="976"/>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4"/>
      <c r="B238" s="238"/>
      <c r="C238" s="237"/>
      <c r="D238" s="238"/>
      <c r="E238" s="237"/>
      <c r="F238" s="300"/>
      <c r="G238" s="218"/>
      <c r="H238" s="219"/>
      <c r="I238" s="219"/>
      <c r="J238" s="219"/>
      <c r="K238" s="219"/>
      <c r="L238" s="219"/>
      <c r="M238" s="219"/>
      <c r="N238" s="219"/>
      <c r="O238" s="219"/>
      <c r="P238" s="220"/>
      <c r="Q238" s="974"/>
      <c r="R238" s="975"/>
      <c r="S238" s="975"/>
      <c r="T238" s="975"/>
      <c r="U238" s="975"/>
      <c r="V238" s="975"/>
      <c r="W238" s="975"/>
      <c r="X238" s="975"/>
      <c r="Y238" s="975"/>
      <c r="Z238" s="975"/>
      <c r="AA238" s="976"/>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4"/>
      <c r="B239" s="238"/>
      <c r="C239" s="237"/>
      <c r="D239" s="238"/>
      <c r="E239" s="237"/>
      <c r="F239" s="300"/>
      <c r="G239" s="221"/>
      <c r="H239" s="150"/>
      <c r="I239" s="150"/>
      <c r="J239" s="150"/>
      <c r="K239" s="150"/>
      <c r="L239" s="150"/>
      <c r="M239" s="150"/>
      <c r="N239" s="150"/>
      <c r="O239" s="150"/>
      <c r="P239" s="222"/>
      <c r="Q239" s="977"/>
      <c r="R239" s="978"/>
      <c r="S239" s="978"/>
      <c r="T239" s="978"/>
      <c r="U239" s="978"/>
      <c r="V239" s="978"/>
      <c r="W239" s="978"/>
      <c r="X239" s="978"/>
      <c r="Y239" s="978"/>
      <c r="Z239" s="978"/>
      <c r="AA239" s="979"/>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4"/>
      <c r="B240" s="238"/>
      <c r="C240" s="237"/>
      <c r="D240" s="238"/>
      <c r="E240" s="237"/>
      <c r="F240" s="300"/>
      <c r="G240" s="258" t="s">
        <v>323</v>
      </c>
      <c r="H240" s="155"/>
      <c r="I240" s="155"/>
      <c r="J240" s="155"/>
      <c r="K240" s="155"/>
      <c r="L240" s="155"/>
      <c r="M240" s="155"/>
      <c r="N240" s="155"/>
      <c r="O240" s="155"/>
      <c r="P240" s="156"/>
      <c r="Q240" s="162" t="s">
        <v>378</v>
      </c>
      <c r="R240" s="155"/>
      <c r="S240" s="155"/>
      <c r="T240" s="155"/>
      <c r="U240" s="155"/>
      <c r="V240" s="155"/>
      <c r="W240" s="155"/>
      <c r="X240" s="155"/>
      <c r="Y240" s="155"/>
      <c r="Z240" s="155"/>
      <c r="AA240" s="155"/>
      <c r="AB240" s="273" t="s">
        <v>379</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4"/>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4"/>
      <c r="B242" s="238"/>
      <c r="C242" s="237"/>
      <c r="D242" s="238"/>
      <c r="E242" s="237"/>
      <c r="F242" s="300"/>
      <c r="G242" s="216"/>
      <c r="H242" s="147"/>
      <c r="I242" s="147"/>
      <c r="J242" s="147"/>
      <c r="K242" s="147"/>
      <c r="L242" s="147"/>
      <c r="M242" s="147"/>
      <c r="N242" s="147"/>
      <c r="O242" s="147"/>
      <c r="P242" s="217"/>
      <c r="Q242" s="971"/>
      <c r="R242" s="972"/>
      <c r="S242" s="972"/>
      <c r="T242" s="972"/>
      <c r="U242" s="972"/>
      <c r="V242" s="972"/>
      <c r="W242" s="972"/>
      <c r="X242" s="972"/>
      <c r="Y242" s="972"/>
      <c r="Z242" s="972"/>
      <c r="AA242" s="97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4"/>
      <c r="B243" s="238"/>
      <c r="C243" s="237"/>
      <c r="D243" s="238"/>
      <c r="E243" s="237"/>
      <c r="F243" s="300"/>
      <c r="G243" s="218"/>
      <c r="H243" s="219"/>
      <c r="I243" s="219"/>
      <c r="J243" s="219"/>
      <c r="K243" s="219"/>
      <c r="L243" s="219"/>
      <c r="M243" s="219"/>
      <c r="N243" s="219"/>
      <c r="O243" s="219"/>
      <c r="P243" s="220"/>
      <c r="Q243" s="974"/>
      <c r="R243" s="975"/>
      <c r="S243" s="975"/>
      <c r="T243" s="975"/>
      <c r="U243" s="975"/>
      <c r="V243" s="975"/>
      <c r="W243" s="975"/>
      <c r="X243" s="975"/>
      <c r="Y243" s="975"/>
      <c r="Z243" s="975"/>
      <c r="AA243" s="97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4"/>
      <c r="B244" s="238"/>
      <c r="C244" s="237"/>
      <c r="D244" s="238"/>
      <c r="E244" s="237"/>
      <c r="F244" s="300"/>
      <c r="G244" s="218"/>
      <c r="H244" s="219"/>
      <c r="I244" s="219"/>
      <c r="J244" s="219"/>
      <c r="K244" s="219"/>
      <c r="L244" s="219"/>
      <c r="M244" s="219"/>
      <c r="N244" s="219"/>
      <c r="O244" s="219"/>
      <c r="P244" s="220"/>
      <c r="Q244" s="974"/>
      <c r="R244" s="975"/>
      <c r="S244" s="975"/>
      <c r="T244" s="975"/>
      <c r="U244" s="975"/>
      <c r="V244" s="975"/>
      <c r="W244" s="975"/>
      <c r="X244" s="975"/>
      <c r="Y244" s="975"/>
      <c r="Z244" s="975"/>
      <c r="AA244" s="976"/>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4"/>
      <c r="B245" s="238"/>
      <c r="C245" s="237"/>
      <c r="D245" s="238"/>
      <c r="E245" s="237"/>
      <c r="F245" s="300"/>
      <c r="G245" s="218"/>
      <c r="H245" s="219"/>
      <c r="I245" s="219"/>
      <c r="J245" s="219"/>
      <c r="K245" s="219"/>
      <c r="L245" s="219"/>
      <c r="M245" s="219"/>
      <c r="N245" s="219"/>
      <c r="O245" s="219"/>
      <c r="P245" s="220"/>
      <c r="Q245" s="974"/>
      <c r="R245" s="975"/>
      <c r="S245" s="975"/>
      <c r="T245" s="975"/>
      <c r="U245" s="975"/>
      <c r="V245" s="975"/>
      <c r="W245" s="975"/>
      <c r="X245" s="975"/>
      <c r="Y245" s="975"/>
      <c r="Z245" s="975"/>
      <c r="AA245" s="976"/>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4"/>
      <c r="B246" s="238"/>
      <c r="C246" s="237"/>
      <c r="D246" s="238"/>
      <c r="E246" s="301"/>
      <c r="F246" s="302"/>
      <c r="G246" s="221"/>
      <c r="H246" s="150"/>
      <c r="I246" s="150"/>
      <c r="J246" s="150"/>
      <c r="K246" s="150"/>
      <c r="L246" s="150"/>
      <c r="M246" s="150"/>
      <c r="N246" s="150"/>
      <c r="O246" s="150"/>
      <c r="P246" s="222"/>
      <c r="Q246" s="977"/>
      <c r="R246" s="978"/>
      <c r="S246" s="978"/>
      <c r="T246" s="978"/>
      <c r="U246" s="978"/>
      <c r="V246" s="978"/>
      <c r="W246" s="978"/>
      <c r="X246" s="978"/>
      <c r="Y246" s="978"/>
      <c r="Z246" s="978"/>
      <c r="AA246" s="979"/>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4"/>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4"/>
      <c r="B248" s="238"/>
      <c r="C248" s="237"/>
      <c r="D248" s="238"/>
      <c r="E248" s="146" t="s">
        <v>499</v>
      </c>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4"/>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4"/>
      <c r="B250" s="238"/>
      <c r="C250" s="237"/>
      <c r="D250" s="238"/>
      <c r="E250" s="294" t="s">
        <v>339</v>
      </c>
      <c r="F250" s="295"/>
      <c r="G250" s="917"/>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4"/>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4"/>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451</v>
      </c>
      <c r="AF252" s="251"/>
      <c r="AG252" s="251"/>
      <c r="AH252" s="251"/>
      <c r="AI252" s="251" t="s">
        <v>448</v>
      </c>
      <c r="AJ252" s="251"/>
      <c r="AK252" s="251"/>
      <c r="AL252" s="251"/>
      <c r="AM252" s="251" t="s">
        <v>443</v>
      </c>
      <c r="AN252" s="251"/>
      <c r="AO252" s="251"/>
      <c r="AP252" s="253"/>
      <c r="AQ252" s="253" t="s">
        <v>306</v>
      </c>
      <c r="AR252" s="254"/>
      <c r="AS252" s="254"/>
      <c r="AT252" s="255"/>
      <c r="AU252" s="265" t="s">
        <v>322</v>
      </c>
      <c r="AV252" s="265"/>
      <c r="AW252" s="265"/>
      <c r="AX252" s="266"/>
    </row>
    <row r="253" spans="1:50" ht="18.75" hidden="1" customHeight="1" x14ac:dyDescent="0.15">
      <c r="A253" s="984"/>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4"/>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4"/>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4"/>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451</v>
      </c>
      <c r="AF256" s="251"/>
      <c r="AG256" s="251"/>
      <c r="AH256" s="251"/>
      <c r="AI256" s="251" t="s">
        <v>448</v>
      </c>
      <c r="AJ256" s="251"/>
      <c r="AK256" s="251"/>
      <c r="AL256" s="251"/>
      <c r="AM256" s="251" t="s">
        <v>444</v>
      </c>
      <c r="AN256" s="251"/>
      <c r="AO256" s="251"/>
      <c r="AP256" s="253"/>
      <c r="AQ256" s="253" t="s">
        <v>306</v>
      </c>
      <c r="AR256" s="254"/>
      <c r="AS256" s="254"/>
      <c r="AT256" s="255"/>
      <c r="AU256" s="265" t="s">
        <v>322</v>
      </c>
      <c r="AV256" s="265"/>
      <c r="AW256" s="265"/>
      <c r="AX256" s="266"/>
    </row>
    <row r="257" spans="1:50" ht="18.75" hidden="1" customHeight="1" x14ac:dyDescent="0.15">
      <c r="A257" s="984"/>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4"/>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4"/>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4"/>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451</v>
      </c>
      <c r="AF260" s="251"/>
      <c r="AG260" s="251"/>
      <c r="AH260" s="251"/>
      <c r="AI260" s="251" t="s">
        <v>448</v>
      </c>
      <c r="AJ260" s="251"/>
      <c r="AK260" s="251"/>
      <c r="AL260" s="251"/>
      <c r="AM260" s="251" t="s">
        <v>444</v>
      </c>
      <c r="AN260" s="251"/>
      <c r="AO260" s="251"/>
      <c r="AP260" s="253"/>
      <c r="AQ260" s="253" t="s">
        <v>306</v>
      </c>
      <c r="AR260" s="254"/>
      <c r="AS260" s="254"/>
      <c r="AT260" s="255"/>
      <c r="AU260" s="265" t="s">
        <v>322</v>
      </c>
      <c r="AV260" s="265"/>
      <c r="AW260" s="265"/>
      <c r="AX260" s="266"/>
    </row>
    <row r="261" spans="1:50" ht="18.75" hidden="1" customHeight="1" x14ac:dyDescent="0.15">
      <c r="A261" s="984"/>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4"/>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4"/>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4"/>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451</v>
      </c>
      <c r="AF264" s="167"/>
      <c r="AG264" s="167"/>
      <c r="AH264" s="167"/>
      <c r="AI264" s="167" t="s">
        <v>448</v>
      </c>
      <c r="AJ264" s="167"/>
      <c r="AK264" s="167"/>
      <c r="AL264" s="167"/>
      <c r="AM264" s="167" t="s">
        <v>443</v>
      </c>
      <c r="AN264" s="167"/>
      <c r="AO264" s="167"/>
      <c r="AP264" s="162"/>
      <c r="AQ264" s="162" t="s">
        <v>306</v>
      </c>
      <c r="AR264" s="155"/>
      <c r="AS264" s="155"/>
      <c r="AT264" s="156"/>
      <c r="AU264" s="120" t="s">
        <v>322</v>
      </c>
      <c r="AV264" s="120"/>
      <c r="AW264" s="120"/>
      <c r="AX264" s="121"/>
    </row>
    <row r="265" spans="1:50" ht="18.75" hidden="1" customHeight="1" x14ac:dyDescent="0.15">
      <c r="A265" s="984"/>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4"/>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4"/>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4"/>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452</v>
      </c>
      <c r="AF268" s="251"/>
      <c r="AG268" s="251"/>
      <c r="AH268" s="251"/>
      <c r="AI268" s="251" t="s">
        <v>448</v>
      </c>
      <c r="AJ268" s="251"/>
      <c r="AK268" s="251"/>
      <c r="AL268" s="251"/>
      <c r="AM268" s="251" t="s">
        <v>443</v>
      </c>
      <c r="AN268" s="251"/>
      <c r="AO268" s="251"/>
      <c r="AP268" s="253"/>
      <c r="AQ268" s="253" t="s">
        <v>306</v>
      </c>
      <c r="AR268" s="254"/>
      <c r="AS268" s="254"/>
      <c r="AT268" s="255"/>
      <c r="AU268" s="265" t="s">
        <v>322</v>
      </c>
      <c r="AV268" s="265"/>
      <c r="AW268" s="265"/>
      <c r="AX268" s="266"/>
    </row>
    <row r="269" spans="1:50" ht="18.75" hidden="1" customHeight="1" x14ac:dyDescent="0.15">
      <c r="A269" s="984"/>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4"/>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4"/>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4"/>
      <c r="B272" s="238"/>
      <c r="C272" s="237"/>
      <c r="D272" s="238"/>
      <c r="E272" s="237"/>
      <c r="F272" s="300"/>
      <c r="G272" s="258" t="s">
        <v>323</v>
      </c>
      <c r="H272" s="155"/>
      <c r="I272" s="155"/>
      <c r="J272" s="155"/>
      <c r="K272" s="155"/>
      <c r="L272" s="155"/>
      <c r="M272" s="155"/>
      <c r="N272" s="155"/>
      <c r="O272" s="155"/>
      <c r="P272" s="156"/>
      <c r="Q272" s="162" t="s">
        <v>378</v>
      </c>
      <c r="R272" s="155"/>
      <c r="S272" s="155"/>
      <c r="T272" s="155"/>
      <c r="U272" s="155"/>
      <c r="V272" s="155"/>
      <c r="W272" s="155"/>
      <c r="X272" s="155"/>
      <c r="Y272" s="155"/>
      <c r="Z272" s="155"/>
      <c r="AA272" s="155"/>
      <c r="AB272" s="273" t="s">
        <v>379</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4"/>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4"/>
      <c r="B274" s="238"/>
      <c r="C274" s="237"/>
      <c r="D274" s="238"/>
      <c r="E274" s="237"/>
      <c r="F274" s="300"/>
      <c r="G274" s="216"/>
      <c r="H274" s="147"/>
      <c r="I274" s="147"/>
      <c r="J274" s="147"/>
      <c r="K274" s="147"/>
      <c r="L274" s="147"/>
      <c r="M274" s="147"/>
      <c r="N274" s="147"/>
      <c r="O274" s="147"/>
      <c r="P274" s="217"/>
      <c r="Q274" s="971"/>
      <c r="R274" s="972"/>
      <c r="S274" s="972"/>
      <c r="T274" s="972"/>
      <c r="U274" s="972"/>
      <c r="V274" s="972"/>
      <c r="W274" s="972"/>
      <c r="X274" s="972"/>
      <c r="Y274" s="972"/>
      <c r="Z274" s="972"/>
      <c r="AA274" s="97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4"/>
      <c r="B275" s="238"/>
      <c r="C275" s="237"/>
      <c r="D275" s="238"/>
      <c r="E275" s="237"/>
      <c r="F275" s="300"/>
      <c r="G275" s="218"/>
      <c r="H275" s="219"/>
      <c r="I275" s="219"/>
      <c r="J275" s="219"/>
      <c r="K275" s="219"/>
      <c r="L275" s="219"/>
      <c r="M275" s="219"/>
      <c r="N275" s="219"/>
      <c r="O275" s="219"/>
      <c r="P275" s="220"/>
      <c r="Q275" s="974"/>
      <c r="R275" s="975"/>
      <c r="S275" s="975"/>
      <c r="T275" s="975"/>
      <c r="U275" s="975"/>
      <c r="V275" s="975"/>
      <c r="W275" s="975"/>
      <c r="X275" s="975"/>
      <c r="Y275" s="975"/>
      <c r="Z275" s="975"/>
      <c r="AA275" s="97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4"/>
      <c r="B276" s="238"/>
      <c r="C276" s="237"/>
      <c r="D276" s="238"/>
      <c r="E276" s="237"/>
      <c r="F276" s="300"/>
      <c r="G276" s="218"/>
      <c r="H276" s="219"/>
      <c r="I276" s="219"/>
      <c r="J276" s="219"/>
      <c r="K276" s="219"/>
      <c r="L276" s="219"/>
      <c r="M276" s="219"/>
      <c r="N276" s="219"/>
      <c r="O276" s="219"/>
      <c r="P276" s="220"/>
      <c r="Q276" s="974"/>
      <c r="R276" s="975"/>
      <c r="S276" s="975"/>
      <c r="T276" s="975"/>
      <c r="U276" s="975"/>
      <c r="V276" s="975"/>
      <c r="W276" s="975"/>
      <c r="X276" s="975"/>
      <c r="Y276" s="975"/>
      <c r="Z276" s="975"/>
      <c r="AA276" s="976"/>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4"/>
      <c r="B277" s="238"/>
      <c r="C277" s="237"/>
      <c r="D277" s="238"/>
      <c r="E277" s="237"/>
      <c r="F277" s="300"/>
      <c r="G277" s="218"/>
      <c r="H277" s="219"/>
      <c r="I277" s="219"/>
      <c r="J277" s="219"/>
      <c r="K277" s="219"/>
      <c r="L277" s="219"/>
      <c r="M277" s="219"/>
      <c r="N277" s="219"/>
      <c r="O277" s="219"/>
      <c r="P277" s="220"/>
      <c r="Q277" s="974"/>
      <c r="R277" s="975"/>
      <c r="S277" s="975"/>
      <c r="T277" s="975"/>
      <c r="U277" s="975"/>
      <c r="V277" s="975"/>
      <c r="W277" s="975"/>
      <c r="X277" s="975"/>
      <c r="Y277" s="975"/>
      <c r="Z277" s="975"/>
      <c r="AA277" s="976"/>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4"/>
      <c r="B278" s="238"/>
      <c r="C278" s="237"/>
      <c r="D278" s="238"/>
      <c r="E278" s="237"/>
      <c r="F278" s="300"/>
      <c r="G278" s="221"/>
      <c r="H278" s="150"/>
      <c r="I278" s="150"/>
      <c r="J278" s="150"/>
      <c r="K278" s="150"/>
      <c r="L278" s="150"/>
      <c r="M278" s="150"/>
      <c r="N278" s="150"/>
      <c r="O278" s="150"/>
      <c r="P278" s="222"/>
      <c r="Q278" s="977"/>
      <c r="R278" s="978"/>
      <c r="S278" s="978"/>
      <c r="T278" s="978"/>
      <c r="U278" s="978"/>
      <c r="V278" s="978"/>
      <c r="W278" s="978"/>
      <c r="X278" s="978"/>
      <c r="Y278" s="978"/>
      <c r="Z278" s="978"/>
      <c r="AA278" s="979"/>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4"/>
      <c r="B279" s="238"/>
      <c r="C279" s="237"/>
      <c r="D279" s="238"/>
      <c r="E279" s="237"/>
      <c r="F279" s="300"/>
      <c r="G279" s="258" t="s">
        <v>323</v>
      </c>
      <c r="H279" s="155"/>
      <c r="I279" s="155"/>
      <c r="J279" s="155"/>
      <c r="K279" s="155"/>
      <c r="L279" s="155"/>
      <c r="M279" s="155"/>
      <c r="N279" s="155"/>
      <c r="O279" s="155"/>
      <c r="P279" s="156"/>
      <c r="Q279" s="162" t="s">
        <v>378</v>
      </c>
      <c r="R279" s="155"/>
      <c r="S279" s="155"/>
      <c r="T279" s="155"/>
      <c r="U279" s="155"/>
      <c r="V279" s="155"/>
      <c r="W279" s="155"/>
      <c r="X279" s="155"/>
      <c r="Y279" s="155"/>
      <c r="Z279" s="155"/>
      <c r="AA279" s="155"/>
      <c r="AB279" s="273" t="s">
        <v>379</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4"/>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4"/>
      <c r="B281" s="238"/>
      <c r="C281" s="237"/>
      <c r="D281" s="238"/>
      <c r="E281" s="237"/>
      <c r="F281" s="300"/>
      <c r="G281" s="216"/>
      <c r="H281" s="147"/>
      <c r="I281" s="147"/>
      <c r="J281" s="147"/>
      <c r="K281" s="147"/>
      <c r="L281" s="147"/>
      <c r="M281" s="147"/>
      <c r="N281" s="147"/>
      <c r="O281" s="147"/>
      <c r="P281" s="217"/>
      <c r="Q281" s="971"/>
      <c r="R281" s="972"/>
      <c r="S281" s="972"/>
      <c r="T281" s="972"/>
      <c r="U281" s="972"/>
      <c r="V281" s="972"/>
      <c r="W281" s="972"/>
      <c r="X281" s="972"/>
      <c r="Y281" s="972"/>
      <c r="Z281" s="972"/>
      <c r="AA281" s="97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4"/>
      <c r="B282" s="238"/>
      <c r="C282" s="237"/>
      <c r="D282" s="238"/>
      <c r="E282" s="237"/>
      <c r="F282" s="300"/>
      <c r="G282" s="218"/>
      <c r="H282" s="219"/>
      <c r="I282" s="219"/>
      <c r="J282" s="219"/>
      <c r="K282" s="219"/>
      <c r="L282" s="219"/>
      <c r="M282" s="219"/>
      <c r="N282" s="219"/>
      <c r="O282" s="219"/>
      <c r="P282" s="220"/>
      <c r="Q282" s="974"/>
      <c r="R282" s="975"/>
      <c r="S282" s="975"/>
      <c r="T282" s="975"/>
      <c r="U282" s="975"/>
      <c r="V282" s="975"/>
      <c r="W282" s="975"/>
      <c r="X282" s="975"/>
      <c r="Y282" s="975"/>
      <c r="Z282" s="975"/>
      <c r="AA282" s="97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4"/>
      <c r="B283" s="238"/>
      <c r="C283" s="237"/>
      <c r="D283" s="238"/>
      <c r="E283" s="237"/>
      <c r="F283" s="300"/>
      <c r="G283" s="218"/>
      <c r="H283" s="219"/>
      <c r="I283" s="219"/>
      <c r="J283" s="219"/>
      <c r="K283" s="219"/>
      <c r="L283" s="219"/>
      <c r="M283" s="219"/>
      <c r="N283" s="219"/>
      <c r="O283" s="219"/>
      <c r="P283" s="220"/>
      <c r="Q283" s="974"/>
      <c r="R283" s="975"/>
      <c r="S283" s="975"/>
      <c r="T283" s="975"/>
      <c r="U283" s="975"/>
      <c r="V283" s="975"/>
      <c r="W283" s="975"/>
      <c r="X283" s="975"/>
      <c r="Y283" s="975"/>
      <c r="Z283" s="975"/>
      <c r="AA283" s="976"/>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4"/>
      <c r="B284" s="238"/>
      <c r="C284" s="237"/>
      <c r="D284" s="238"/>
      <c r="E284" s="237"/>
      <c r="F284" s="300"/>
      <c r="G284" s="218"/>
      <c r="H284" s="219"/>
      <c r="I284" s="219"/>
      <c r="J284" s="219"/>
      <c r="K284" s="219"/>
      <c r="L284" s="219"/>
      <c r="M284" s="219"/>
      <c r="N284" s="219"/>
      <c r="O284" s="219"/>
      <c r="P284" s="220"/>
      <c r="Q284" s="974"/>
      <c r="R284" s="975"/>
      <c r="S284" s="975"/>
      <c r="T284" s="975"/>
      <c r="U284" s="975"/>
      <c r="V284" s="975"/>
      <c r="W284" s="975"/>
      <c r="X284" s="975"/>
      <c r="Y284" s="975"/>
      <c r="Z284" s="975"/>
      <c r="AA284" s="976"/>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4"/>
      <c r="B285" s="238"/>
      <c r="C285" s="237"/>
      <c r="D285" s="238"/>
      <c r="E285" s="237"/>
      <c r="F285" s="300"/>
      <c r="G285" s="221"/>
      <c r="H285" s="150"/>
      <c r="I285" s="150"/>
      <c r="J285" s="150"/>
      <c r="K285" s="150"/>
      <c r="L285" s="150"/>
      <c r="M285" s="150"/>
      <c r="N285" s="150"/>
      <c r="O285" s="150"/>
      <c r="P285" s="222"/>
      <c r="Q285" s="977"/>
      <c r="R285" s="978"/>
      <c r="S285" s="978"/>
      <c r="T285" s="978"/>
      <c r="U285" s="978"/>
      <c r="V285" s="978"/>
      <c r="W285" s="978"/>
      <c r="X285" s="978"/>
      <c r="Y285" s="978"/>
      <c r="Z285" s="978"/>
      <c r="AA285" s="979"/>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4"/>
      <c r="B286" s="238"/>
      <c r="C286" s="237"/>
      <c r="D286" s="238"/>
      <c r="E286" s="237"/>
      <c r="F286" s="300"/>
      <c r="G286" s="258" t="s">
        <v>323</v>
      </c>
      <c r="H286" s="155"/>
      <c r="I286" s="155"/>
      <c r="J286" s="155"/>
      <c r="K286" s="155"/>
      <c r="L286" s="155"/>
      <c r="M286" s="155"/>
      <c r="N286" s="155"/>
      <c r="O286" s="155"/>
      <c r="P286" s="156"/>
      <c r="Q286" s="162" t="s">
        <v>378</v>
      </c>
      <c r="R286" s="155"/>
      <c r="S286" s="155"/>
      <c r="T286" s="155"/>
      <c r="U286" s="155"/>
      <c r="V286" s="155"/>
      <c r="W286" s="155"/>
      <c r="X286" s="155"/>
      <c r="Y286" s="155"/>
      <c r="Z286" s="155"/>
      <c r="AA286" s="155"/>
      <c r="AB286" s="273" t="s">
        <v>379</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4"/>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4"/>
      <c r="B288" s="238"/>
      <c r="C288" s="237"/>
      <c r="D288" s="238"/>
      <c r="E288" s="237"/>
      <c r="F288" s="300"/>
      <c r="G288" s="216"/>
      <c r="H288" s="147"/>
      <c r="I288" s="147"/>
      <c r="J288" s="147"/>
      <c r="K288" s="147"/>
      <c r="L288" s="147"/>
      <c r="M288" s="147"/>
      <c r="N288" s="147"/>
      <c r="O288" s="147"/>
      <c r="P288" s="217"/>
      <c r="Q288" s="971"/>
      <c r="R288" s="972"/>
      <c r="S288" s="972"/>
      <c r="T288" s="972"/>
      <c r="U288" s="972"/>
      <c r="V288" s="972"/>
      <c r="W288" s="972"/>
      <c r="X288" s="972"/>
      <c r="Y288" s="972"/>
      <c r="Z288" s="972"/>
      <c r="AA288" s="97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4"/>
      <c r="B289" s="238"/>
      <c r="C289" s="237"/>
      <c r="D289" s="238"/>
      <c r="E289" s="237"/>
      <c r="F289" s="300"/>
      <c r="G289" s="218"/>
      <c r="H289" s="219"/>
      <c r="I289" s="219"/>
      <c r="J289" s="219"/>
      <c r="K289" s="219"/>
      <c r="L289" s="219"/>
      <c r="M289" s="219"/>
      <c r="N289" s="219"/>
      <c r="O289" s="219"/>
      <c r="P289" s="220"/>
      <c r="Q289" s="974"/>
      <c r="R289" s="975"/>
      <c r="S289" s="975"/>
      <c r="T289" s="975"/>
      <c r="U289" s="975"/>
      <c r="V289" s="975"/>
      <c r="W289" s="975"/>
      <c r="X289" s="975"/>
      <c r="Y289" s="975"/>
      <c r="Z289" s="975"/>
      <c r="AA289" s="97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4"/>
      <c r="B290" s="238"/>
      <c r="C290" s="237"/>
      <c r="D290" s="238"/>
      <c r="E290" s="237"/>
      <c r="F290" s="300"/>
      <c r="G290" s="218"/>
      <c r="H290" s="219"/>
      <c r="I290" s="219"/>
      <c r="J290" s="219"/>
      <c r="K290" s="219"/>
      <c r="L290" s="219"/>
      <c r="M290" s="219"/>
      <c r="N290" s="219"/>
      <c r="O290" s="219"/>
      <c r="P290" s="220"/>
      <c r="Q290" s="974"/>
      <c r="R290" s="975"/>
      <c r="S290" s="975"/>
      <c r="T290" s="975"/>
      <c r="U290" s="975"/>
      <c r="V290" s="975"/>
      <c r="W290" s="975"/>
      <c r="X290" s="975"/>
      <c r="Y290" s="975"/>
      <c r="Z290" s="975"/>
      <c r="AA290" s="976"/>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4"/>
      <c r="B291" s="238"/>
      <c r="C291" s="237"/>
      <c r="D291" s="238"/>
      <c r="E291" s="237"/>
      <c r="F291" s="300"/>
      <c r="G291" s="218"/>
      <c r="H291" s="219"/>
      <c r="I291" s="219"/>
      <c r="J291" s="219"/>
      <c r="K291" s="219"/>
      <c r="L291" s="219"/>
      <c r="M291" s="219"/>
      <c r="N291" s="219"/>
      <c r="O291" s="219"/>
      <c r="P291" s="220"/>
      <c r="Q291" s="974"/>
      <c r="R291" s="975"/>
      <c r="S291" s="975"/>
      <c r="T291" s="975"/>
      <c r="U291" s="975"/>
      <c r="V291" s="975"/>
      <c r="W291" s="975"/>
      <c r="X291" s="975"/>
      <c r="Y291" s="975"/>
      <c r="Z291" s="975"/>
      <c r="AA291" s="976"/>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4"/>
      <c r="B292" s="238"/>
      <c r="C292" s="237"/>
      <c r="D292" s="238"/>
      <c r="E292" s="237"/>
      <c r="F292" s="300"/>
      <c r="G292" s="221"/>
      <c r="H292" s="150"/>
      <c r="I292" s="150"/>
      <c r="J292" s="150"/>
      <c r="K292" s="150"/>
      <c r="L292" s="150"/>
      <c r="M292" s="150"/>
      <c r="N292" s="150"/>
      <c r="O292" s="150"/>
      <c r="P292" s="222"/>
      <c r="Q292" s="977"/>
      <c r="R292" s="978"/>
      <c r="S292" s="978"/>
      <c r="T292" s="978"/>
      <c r="U292" s="978"/>
      <c r="V292" s="978"/>
      <c r="W292" s="978"/>
      <c r="X292" s="978"/>
      <c r="Y292" s="978"/>
      <c r="Z292" s="978"/>
      <c r="AA292" s="979"/>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4"/>
      <c r="B293" s="238"/>
      <c r="C293" s="237"/>
      <c r="D293" s="238"/>
      <c r="E293" s="237"/>
      <c r="F293" s="300"/>
      <c r="G293" s="258" t="s">
        <v>323</v>
      </c>
      <c r="H293" s="155"/>
      <c r="I293" s="155"/>
      <c r="J293" s="155"/>
      <c r="K293" s="155"/>
      <c r="L293" s="155"/>
      <c r="M293" s="155"/>
      <c r="N293" s="155"/>
      <c r="O293" s="155"/>
      <c r="P293" s="156"/>
      <c r="Q293" s="162" t="s">
        <v>378</v>
      </c>
      <c r="R293" s="155"/>
      <c r="S293" s="155"/>
      <c r="T293" s="155"/>
      <c r="U293" s="155"/>
      <c r="V293" s="155"/>
      <c r="W293" s="155"/>
      <c r="X293" s="155"/>
      <c r="Y293" s="155"/>
      <c r="Z293" s="155"/>
      <c r="AA293" s="155"/>
      <c r="AB293" s="273" t="s">
        <v>379</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4"/>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4"/>
      <c r="B295" s="238"/>
      <c r="C295" s="237"/>
      <c r="D295" s="238"/>
      <c r="E295" s="237"/>
      <c r="F295" s="300"/>
      <c r="G295" s="216"/>
      <c r="H295" s="147"/>
      <c r="I295" s="147"/>
      <c r="J295" s="147"/>
      <c r="K295" s="147"/>
      <c r="L295" s="147"/>
      <c r="M295" s="147"/>
      <c r="N295" s="147"/>
      <c r="O295" s="147"/>
      <c r="P295" s="217"/>
      <c r="Q295" s="971"/>
      <c r="R295" s="972"/>
      <c r="S295" s="972"/>
      <c r="T295" s="972"/>
      <c r="U295" s="972"/>
      <c r="V295" s="972"/>
      <c r="W295" s="972"/>
      <c r="X295" s="972"/>
      <c r="Y295" s="972"/>
      <c r="Z295" s="972"/>
      <c r="AA295" s="97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4"/>
      <c r="B296" s="238"/>
      <c r="C296" s="237"/>
      <c r="D296" s="238"/>
      <c r="E296" s="237"/>
      <c r="F296" s="300"/>
      <c r="G296" s="218"/>
      <c r="H296" s="219"/>
      <c r="I296" s="219"/>
      <c r="J296" s="219"/>
      <c r="K296" s="219"/>
      <c r="L296" s="219"/>
      <c r="M296" s="219"/>
      <c r="N296" s="219"/>
      <c r="O296" s="219"/>
      <c r="P296" s="220"/>
      <c r="Q296" s="974"/>
      <c r="R296" s="975"/>
      <c r="S296" s="975"/>
      <c r="T296" s="975"/>
      <c r="U296" s="975"/>
      <c r="V296" s="975"/>
      <c r="W296" s="975"/>
      <c r="X296" s="975"/>
      <c r="Y296" s="975"/>
      <c r="Z296" s="975"/>
      <c r="AA296" s="97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4"/>
      <c r="B297" s="238"/>
      <c r="C297" s="237"/>
      <c r="D297" s="238"/>
      <c r="E297" s="237"/>
      <c r="F297" s="300"/>
      <c r="G297" s="218"/>
      <c r="H297" s="219"/>
      <c r="I297" s="219"/>
      <c r="J297" s="219"/>
      <c r="K297" s="219"/>
      <c r="L297" s="219"/>
      <c r="M297" s="219"/>
      <c r="N297" s="219"/>
      <c r="O297" s="219"/>
      <c r="P297" s="220"/>
      <c r="Q297" s="974"/>
      <c r="R297" s="975"/>
      <c r="S297" s="975"/>
      <c r="T297" s="975"/>
      <c r="U297" s="975"/>
      <c r="V297" s="975"/>
      <c r="W297" s="975"/>
      <c r="X297" s="975"/>
      <c r="Y297" s="975"/>
      <c r="Z297" s="975"/>
      <c r="AA297" s="976"/>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4"/>
      <c r="B298" s="238"/>
      <c r="C298" s="237"/>
      <c r="D298" s="238"/>
      <c r="E298" s="237"/>
      <c r="F298" s="300"/>
      <c r="G298" s="218"/>
      <c r="H298" s="219"/>
      <c r="I298" s="219"/>
      <c r="J298" s="219"/>
      <c r="K298" s="219"/>
      <c r="L298" s="219"/>
      <c r="M298" s="219"/>
      <c r="N298" s="219"/>
      <c r="O298" s="219"/>
      <c r="P298" s="220"/>
      <c r="Q298" s="974"/>
      <c r="R298" s="975"/>
      <c r="S298" s="975"/>
      <c r="T298" s="975"/>
      <c r="U298" s="975"/>
      <c r="V298" s="975"/>
      <c r="W298" s="975"/>
      <c r="X298" s="975"/>
      <c r="Y298" s="975"/>
      <c r="Z298" s="975"/>
      <c r="AA298" s="976"/>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4"/>
      <c r="B299" s="238"/>
      <c r="C299" s="237"/>
      <c r="D299" s="238"/>
      <c r="E299" s="237"/>
      <c r="F299" s="300"/>
      <c r="G299" s="221"/>
      <c r="H299" s="150"/>
      <c r="I299" s="150"/>
      <c r="J299" s="150"/>
      <c r="K299" s="150"/>
      <c r="L299" s="150"/>
      <c r="M299" s="150"/>
      <c r="N299" s="150"/>
      <c r="O299" s="150"/>
      <c r="P299" s="222"/>
      <c r="Q299" s="977"/>
      <c r="R299" s="978"/>
      <c r="S299" s="978"/>
      <c r="T299" s="978"/>
      <c r="U299" s="978"/>
      <c r="V299" s="978"/>
      <c r="W299" s="978"/>
      <c r="X299" s="978"/>
      <c r="Y299" s="978"/>
      <c r="Z299" s="978"/>
      <c r="AA299" s="979"/>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4"/>
      <c r="B300" s="238"/>
      <c r="C300" s="237"/>
      <c r="D300" s="238"/>
      <c r="E300" s="237"/>
      <c r="F300" s="300"/>
      <c r="G300" s="258" t="s">
        <v>323</v>
      </c>
      <c r="H300" s="155"/>
      <c r="I300" s="155"/>
      <c r="J300" s="155"/>
      <c r="K300" s="155"/>
      <c r="L300" s="155"/>
      <c r="M300" s="155"/>
      <c r="N300" s="155"/>
      <c r="O300" s="155"/>
      <c r="P300" s="156"/>
      <c r="Q300" s="162" t="s">
        <v>378</v>
      </c>
      <c r="R300" s="155"/>
      <c r="S300" s="155"/>
      <c r="T300" s="155"/>
      <c r="U300" s="155"/>
      <c r="V300" s="155"/>
      <c r="W300" s="155"/>
      <c r="X300" s="155"/>
      <c r="Y300" s="155"/>
      <c r="Z300" s="155"/>
      <c r="AA300" s="155"/>
      <c r="AB300" s="273" t="s">
        <v>379</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4"/>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4"/>
      <c r="B302" s="238"/>
      <c r="C302" s="237"/>
      <c r="D302" s="238"/>
      <c r="E302" s="237"/>
      <c r="F302" s="300"/>
      <c r="G302" s="216"/>
      <c r="H302" s="147"/>
      <c r="I302" s="147"/>
      <c r="J302" s="147"/>
      <c r="K302" s="147"/>
      <c r="L302" s="147"/>
      <c r="M302" s="147"/>
      <c r="N302" s="147"/>
      <c r="O302" s="147"/>
      <c r="P302" s="217"/>
      <c r="Q302" s="971"/>
      <c r="R302" s="972"/>
      <c r="S302" s="972"/>
      <c r="T302" s="972"/>
      <c r="U302" s="972"/>
      <c r="V302" s="972"/>
      <c r="W302" s="972"/>
      <c r="X302" s="972"/>
      <c r="Y302" s="972"/>
      <c r="Z302" s="972"/>
      <c r="AA302" s="97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4"/>
      <c r="B303" s="238"/>
      <c r="C303" s="237"/>
      <c r="D303" s="238"/>
      <c r="E303" s="237"/>
      <c r="F303" s="300"/>
      <c r="G303" s="218"/>
      <c r="H303" s="219"/>
      <c r="I303" s="219"/>
      <c r="J303" s="219"/>
      <c r="K303" s="219"/>
      <c r="L303" s="219"/>
      <c r="M303" s="219"/>
      <c r="N303" s="219"/>
      <c r="O303" s="219"/>
      <c r="P303" s="220"/>
      <c r="Q303" s="974"/>
      <c r="R303" s="975"/>
      <c r="S303" s="975"/>
      <c r="T303" s="975"/>
      <c r="U303" s="975"/>
      <c r="V303" s="975"/>
      <c r="W303" s="975"/>
      <c r="X303" s="975"/>
      <c r="Y303" s="975"/>
      <c r="Z303" s="975"/>
      <c r="AA303" s="97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4"/>
      <c r="B304" s="238"/>
      <c r="C304" s="237"/>
      <c r="D304" s="238"/>
      <c r="E304" s="237"/>
      <c r="F304" s="300"/>
      <c r="G304" s="218"/>
      <c r="H304" s="219"/>
      <c r="I304" s="219"/>
      <c r="J304" s="219"/>
      <c r="K304" s="219"/>
      <c r="L304" s="219"/>
      <c r="M304" s="219"/>
      <c r="N304" s="219"/>
      <c r="O304" s="219"/>
      <c r="P304" s="220"/>
      <c r="Q304" s="974"/>
      <c r="R304" s="975"/>
      <c r="S304" s="975"/>
      <c r="T304" s="975"/>
      <c r="U304" s="975"/>
      <c r="V304" s="975"/>
      <c r="W304" s="975"/>
      <c r="X304" s="975"/>
      <c r="Y304" s="975"/>
      <c r="Z304" s="975"/>
      <c r="AA304" s="976"/>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4"/>
      <c r="B305" s="238"/>
      <c r="C305" s="237"/>
      <c r="D305" s="238"/>
      <c r="E305" s="237"/>
      <c r="F305" s="300"/>
      <c r="G305" s="218"/>
      <c r="H305" s="219"/>
      <c r="I305" s="219"/>
      <c r="J305" s="219"/>
      <c r="K305" s="219"/>
      <c r="L305" s="219"/>
      <c r="M305" s="219"/>
      <c r="N305" s="219"/>
      <c r="O305" s="219"/>
      <c r="P305" s="220"/>
      <c r="Q305" s="974"/>
      <c r="R305" s="975"/>
      <c r="S305" s="975"/>
      <c r="T305" s="975"/>
      <c r="U305" s="975"/>
      <c r="V305" s="975"/>
      <c r="W305" s="975"/>
      <c r="X305" s="975"/>
      <c r="Y305" s="975"/>
      <c r="Z305" s="975"/>
      <c r="AA305" s="976"/>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4"/>
      <c r="B306" s="238"/>
      <c r="C306" s="237"/>
      <c r="D306" s="238"/>
      <c r="E306" s="301"/>
      <c r="F306" s="302"/>
      <c r="G306" s="221"/>
      <c r="H306" s="150"/>
      <c r="I306" s="150"/>
      <c r="J306" s="150"/>
      <c r="K306" s="150"/>
      <c r="L306" s="150"/>
      <c r="M306" s="150"/>
      <c r="N306" s="150"/>
      <c r="O306" s="150"/>
      <c r="P306" s="222"/>
      <c r="Q306" s="977"/>
      <c r="R306" s="978"/>
      <c r="S306" s="978"/>
      <c r="T306" s="978"/>
      <c r="U306" s="978"/>
      <c r="V306" s="978"/>
      <c r="W306" s="978"/>
      <c r="X306" s="978"/>
      <c r="Y306" s="978"/>
      <c r="Z306" s="978"/>
      <c r="AA306" s="979"/>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4"/>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4"/>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4"/>
      <c r="B310" s="238"/>
      <c r="C310" s="237"/>
      <c r="D310" s="238"/>
      <c r="E310" s="294" t="s">
        <v>339</v>
      </c>
      <c r="F310" s="295"/>
      <c r="G310" s="917"/>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4"/>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4"/>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451</v>
      </c>
      <c r="AF312" s="251"/>
      <c r="AG312" s="251"/>
      <c r="AH312" s="251"/>
      <c r="AI312" s="251" t="s">
        <v>448</v>
      </c>
      <c r="AJ312" s="251"/>
      <c r="AK312" s="251"/>
      <c r="AL312" s="251"/>
      <c r="AM312" s="251" t="s">
        <v>443</v>
      </c>
      <c r="AN312" s="251"/>
      <c r="AO312" s="251"/>
      <c r="AP312" s="253"/>
      <c r="AQ312" s="253" t="s">
        <v>306</v>
      </c>
      <c r="AR312" s="254"/>
      <c r="AS312" s="254"/>
      <c r="AT312" s="255"/>
      <c r="AU312" s="265" t="s">
        <v>322</v>
      </c>
      <c r="AV312" s="265"/>
      <c r="AW312" s="265"/>
      <c r="AX312" s="266"/>
    </row>
    <row r="313" spans="1:50" ht="18.75" hidden="1" customHeight="1" x14ac:dyDescent="0.15">
      <c r="A313" s="984"/>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4"/>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4"/>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4"/>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451</v>
      </c>
      <c r="AF316" s="251"/>
      <c r="AG316" s="251"/>
      <c r="AH316" s="251"/>
      <c r="AI316" s="251" t="s">
        <v>448</v>
      </c>
      <c r="AJ316" s="251"/>
      <c r="AK316" s="251"/>
      <c r="AL316" s="251"/>
      <c r="AM316" s="251" t="s">
        <v>443</v>
      </c>
      <c r="AN316" s="251"/>
      <c r="AO316" s="251"/>
      <c r="AP316" s="253"/>
      <c r="AQ316" s="253" t="s">
        <v>306</v>
      </c>
      <c r="AR316" s="254"/>
      <c r="AS316" s="254"/>
      <c r="AT316" s="255"/>
      <c r="AU316" s="265" t="s">
        <v>322</v>
      </c>
      <c r="AV316" s="265"/>
      <c r="AW316" s="265"/>
      <c r="AX316" s="266"/>
    </row>
    <row r="317" spans="1:50" ht="18.75" hidden="1" customHeight="1" x14ac:dyDescent="0.15">
      <c r="A317" s="984"/>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4"/>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4"/>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4"/>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451</v>
      </c>
      <c r="AF320" s="251"/>
      <c r="AG320" s="251"/>
      <c r="AH320" s="251"/>
      <c r="AI320" s="251" t="s">
        <v>448</v>
      </c>
      <c r="AJ320" s="251"/>
      <c r="AK320" s="251"/>
      <c r="AL320" s="251"/>
      <c r="AM320" s="251" t="s">
        <v>444</v>
      </c>
      <c r="AN320" s="251"/>
      <c r="AO320" s="251"/>
      <c r="AP320" s="253"/>
      <c r="AQ320" s="253" t="s">
        <v>306</v>
      </c>
      <c r="AR320" s="254"/>
      <c r="AS320" s="254"/>
      <c r="AT320" s="255"/>
      <c r="AU320" s="265" t="s">
        <v>322</v>
      </c>
      <c r="AV320" s="265"/>
      <c r="AW320" s="265"/>
      <c r="AX320" s="266"/>
    </row>
    <row r="321" spans="1:50" ht="18.75" hidden="1" customHeight="1" x14ac:dyDescent="0.15">
      <c r="A321" s="984"/>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4"/>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4"/>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4"/>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451</v>
      </c>
      <c r="AF324" s="251"/>
      <c r="AG324" s="251"/>
      <c r="AH324" s="251"/>
      <c r="AI324" s="251" t="s">
        <v>448</v>
      </c>
      <c r="AJ324" s="251"/>
      <c r="AK324" s="251"/>
      <c r="AL324" s="251"/>
      <c r="AM324" s="251" t="s">
        <v>443</v>
      </c>
      <c r="AN324" s="251"/>
      <c r="AO324" s="251"/>
      <c r="AP324" s="253"/>
      <c r="AQ324" s="253" t="s">
        <v>306</v>
      </c>
      <c r="AR324" s="254"/>
      <c r="AS324" s="254"/>
      <c r="AT324" s="255"/>
      <c r="AU324" s="265" t="s">
        <v>322</v>
      </c>
      <c r="AV324" s="265"/>
      <c r="AW324" s="265"/>
      <c r="AX324" s="266"/>
    </row>
    <row r="325" spans="1:50" ht="18.75" hidden="1" customHeight="1" x14ac:dyDescent="0.15">
      <c r="A325" s="984"/>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4"/>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4"/>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4"/>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452</v>
      </c>
      <c r="AF328" s="251"/>
      <c r="AG328" s="251"/>
      <c r="AH328" s="251"/>
      <c r="AI328" s="251" t="s">
        <v>448</v>
      </c>
      <c r="AJ328" s="251"/>
      <c r="AK328" s="251"/>
      <c r="AL328" s="251"/>
      <c r="AM328" s="251" t="s">
        <v>444</v>
      </c>
      <c r="AN328" s="251"/>
      <c r="AO328" s="251"/>
      <c r="AP328" s="253"/>
      <c r="AQ328" s="253" t="s">
        <v>306</v>
      </c>
      <c r="AR328" s="254"/>
      <c r="AS328" s="254"/>
      <c r="AT328" s="255"/>
      <c r="AU328" s="265" t="s">
        <v>322</v>
      </c>
      <c r="AV328" s="265"/>
      <c r="AW328" s="265"/>
      <c r="AX328" s="266"/>
    </row>
    <row r="329" spans="1:50" ht="18.75" hidden="1" customHeight="1" x14ac:dyDescent="0.15">
      <c r="A329" s="984"/>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4"/>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4"/>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4"/>
      <c r="B332" s="238"/>
      <c r="C332" s="237"/>
      <c r="D332" s="238"/>
      <c r="E332" s="237"/>
      <c r="F332" s="300"/>
      <c r="G332" s="258" t="s">
        <v>323</v>
      </c>
      <c r="H332" s="155"/>
      <c r="I332" s="155"/>
      <c r="J332" s="155"/>
      <c r="K332" s="155"/>
      <c r="L332" s="155"/>
      <c r="M332" s="155"/>
      <c r="N332" s="155"/>
      <c r="O332" s="155"/>
      <c r="P332" s="156"/>
      <c r="Q332" s="162" t="s">
        <v>378</v>
      </c>
      <c r="R332" s="155"/>
      <c r="S332" s="155"/>
      <c r="T332" s="155"/>
      <c r="U332" s="155"/>
      <c r="V332" s="155"/>
      <c r="W332" s="155"/>
      <c r="X332" s="155"/>
      <c r="Y332" s="155"/>
      <c r="Z332" s="155"/>
      <c r="AA332" s="155"/>
      <c r="AB332" s="273" t="s">
        <v>379</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4"/>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4"/>
      <c r="B334" s="238"/>
      <c r="C334" s="237"/>
      <c r="D334" s="238"/>
      <c r="E334" s="237"/>
      <c r="F334" s="300"/>
      <c r="G334" s="216"/>
      <c r="H334" s="147"/>
      <c r="I334" s="147"/>
      <c r="J334" s="147"/>
      <c r="K334" s="147"/>
      <c r="L334" s="147"/>
      <c r="M334" s="147"/>
      <c r="N334" s="147"/>
      <c r="O334" s="147"/>
      <c r="P334" s="217"/>
      <c r="Q334" s="971"/>
      <c r="R334" s="972"/>
      <c r="S334" s="972"/>
      <c r="T334" s="972"/>
      <c r="U334" s="972"/>
      <c r="V334" s="972"/>
      <c r="W334" s="972"/>
      <c r="X334" s="972"/>
      <c r="Y334" s="972"/>
      <c r="Z334" s="972"/>
      <c r="AA334" s="97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4"/>
      <c r="B335" s="238"/>
      <c r="C335" s="237"/>
      <c r="D335" s="238"/>
      <c r="E335" s="237"/>
      <c r="F335" s="300"/>
      <c r="G335" s="218"/>
      <c r="H335" s="219"/>
      <c r="I335" s="219"/>
      <c r="J335" s="219"/>
      <c r="K335" s="219"/>
      <c r="L335" s="219"/>
      <c r="M335" s="219"/>
      <c r="N335" s="219"/>
      <c r="O335" s="219"/>
      <c r="P335" s="220"/>
      <c r="Q335" s="974"/>
      <c r="R335" s="975"/>
      <c r="S335" s="975"/>
      <c r="T335" s="975"/>
      <c r="U335" s="975"/>
      <c r="V335" s="975"/>
      <c r="W335" s="975"/>
      <c r="X335" s="975"/>
      <c r="Y335" s="975"/>
      <c r="Z335" s="975"/>
      <c r="AA335" s="97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4"/>
      <c r="B336" s="238"/>
      <c r="C336" s="237"/>
      <c r="D336" s="238"/>
      <c r="E336" s="237"/>
      <c r="F336" s="300"/>
      <c r="G336" s="218"/>
      <c r="H336" s="219"/>
      <c r="I336" s="219"/>
      <c r="J336" s="219"/>
      <c r="K336" s="219"/>
      <c r="L336" s="219"/>
      <c r="M336" s="219"/>
      <c r="N336" s="219"/>
      <c r="O336" s="219"/>
      <c r="P336" s="220"/>
      <c r="Q336" s="974"/>
      <c r="R336" s="975"/>
      <c r="S336" s="975"/>
      <c r="T336" s="975"/>
      <c r="U336" s="975"/>
      <c r="V336" s="975"/>
      <c r="W336" s="975"/>
      <c r="X336" s="975"/>
      <c r="Y336" s="975"/>
      <c r="Z336" s="975"/>
      <c r="AA336" s="976"/>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4"/>
      <c r="B337" s="238"/>
      <c r="C337" s="237"/>
      <c r="D337" s="238"/>
      <c r="E337" s="237"/>
      <c r="F337" s="300"/>
      <c r="G337" s="218"/>
      <c r="H337" s="219"/>
      <c r="I337" s="219"/>
      <c r="J337" s="219"/>
      <c r="K337" s="219"/>
      <c r="L337" s="219"/>
      <c r="M337" s="219"/>
      <c r="N337" s="219"/>
      <c r="O337" s="219"/>
      <c r="P337" s="220"/>
      <c r="Q337" s="974"/>
      <c r="R337" s="975"/>
      <c r="S337" s="975"/>
      <c r="T337" s="975"/>
      <c r="U337" s="975"/>
      <c r="V337" s="975"/>
      <c r="W337" s="975"/>
      <c r="X337" s="975"/>
      <c r="Y337" s="975"/>
      <c r="Z337" s="975"/>
      <c r="AA337" s="976"/>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4"/>
      <c r="B338" s="238"/>
      <c r="C338" s="237"/>
      <c r="D338" s="238"/>
      <c r="E338" s="237"/>
      <c r="F338" s="300"/>
      <c r="G338" s="221"/>
      <c r="H338" s="150"/>
      <c r="I338" s="150"/>
      <c r="J338" s="150"/>
      <c r="K338" s="150"/>
      <c r="L338" s="150"/>
      <c r="M338" s="150"/>
      <c r="N338" s="150"/>
      <c r="O338" s="150"/>
      <c r="P338" s="222"/>
      <c r="Q338" s="977"/>
      <c r="R338" s="978"/>
      <c r="S338" s="978"/>
      <c r="T338" s="978"/>
      <c r="U338" s="978"/>
      <c r="V338" s="978"/>
      <c r="W338" s="978"/>
      <c r="X338" s="978"/>
      <c r="Y338" s="978"/>
      <c r="Z338" s="978"/>
      <c r="AA338" s="979"/>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4"/>
      <c r="B339" s="238"/>
      <c r="C339" s="237"/>
      <c r="D339" s="238"/>
      <c r="E339" s="237"/>
      <c r="F339" s="300"/>
      <c r="G339" s="258" t="s">
        <v>323</v>
      </c>
      <c r="H339" s="155"/>
      <c r="I339" s="155"/>
      <c r="J339" s="155"/>
      <c r="K339" s="155"/>
      <c r="L339" s="155"/>
      <c r="M339" s="155"/>
      <c r="N339" s="155"/>
      <c r="O339" s="155"/>
      <c r="P339" s="156"/>
      <c r="Q339" s="162" t="s">
        <v>378</v>
      </c>
      <c r="R339" s="155"/>
      <c r="S339" s="155"/>
      <c r="T339" s="155"/>
      <c r="U339" s="155"/>
      <c r="V339" s="155"/>
      <c r="W339" s="155"/>
      <c r="X339" s="155"/>
      <c r="Y339" s="155"/>
      <c r="Z339" s="155"/>
      <c r="AA339" s="155"/>
      <c r="AB339" s="273" t="s">
        <v>379</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4"/>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4"/>
      <c r="B341" s="238"/>
      <c r="C341" s="237"/>
      <c r="D341" s="238"/>
      <c r="E341" s="237"/>
      <c r="F341" s="300"/>
      <c r="G341" s="216"/>
      <c r="H341" s="147"/>
      <c r="I341" s="147"/>
      <c r="J341" s="147"/>
      <c r="K341" s="147"/>
      <c r="L341" s="147"/>
      <c r="M341" s="147"/>
      <c r="N341" s="147"/>
      <c r="O341" s="147"/>
      <c r="P341" s="217"/>
      <c r="Q341" s="971"/>
      <c r="R341" s="972"/>
      <c r="S341" s="972"/>
      <c r="T341" s="972"/>
      <c r="U341" s="972"/>
      <c r="V341" s="972"/>
      <c r="W341" s="972"/>
      <c r="X341" s="972"/>
      <c r="Y341" s="972"/>
      <c r="Z341" s="972"/>
      <c r="AA341" s="97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4"/>
      <c r="B342" s="238"/>
      <c r="C342" s="237"/>
      <c r="D342" s="238"/>
      <c r="E342" s="237"/>
      <c r="F342" s="300"/>
      <c r="G342" s="218"/>
      <c r="H342" s="219"/>
      <c r="I342" s="219"/>
      <c r="J342" s="219"/>
      <c r="K342" s="219"/>
      <c r="L342" s="219"/>
      <c r="M342" s="219"/>
      <c r="N342" s="219"/>
      <c r="O342" s="219"/>
      <c r="P342" s="220"/>
      <c r="Q342" s="974"/>
      <c r="R342" s="975"/>
      <c r="S342" s="975"/>
      <c r="T342" s="975"/>
      <c r="U342" s="975"/>
      <c r="V342" s="975"/>
      <c r="W342" s="975"/>
      <c r="X342" s="975"/>
      <c r="Y342" s="975"/>
      <c r="Z342" s="975"/>
      <c r="AA342" s="97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4"/>
      <c r="B343" s="238"/>
      <c r="C343" s="237"/>
      <c r="D343" s="238"/>
      <c r="E343" s="237"/>
      <c r="F343" s="300"/>
      <c r="G343" s="218"/>
      <c r="H343" s="219"/>
      <c r="I343" s="219"/>
      <c r="J343" s="219"/>
      <c r="K343" s="219"/>
      <c r="L343" s="219"/>
      <c r="M343" s="219"/>
      <c r="N343" s="219"/>
      <c r="O343" s="219"/>
      <c r="P343" s="220"/>
      <c r="Q343" s="974"/>
      <c r="R343" s="975"/>
      <c r="S343" s="975"/>
      <c r="T343" s="975"/>
      <c r="U343" s="975"/>
      <c r="V343" s="975"/>
      <c r="W343" s="975"/>
      <c r="X343" s="975"/>
      <c r="Y343" s="975"/>
      <c r="Z343" s="975"/>
      <c r="AA343" s="976"/>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4"/>
      <c r="B344" s="238"/>
      <c r="C344" s="237"/>
      <c r="D344" s="238"/>
      <c r="E344" s="237"/>
      <c r="F344" s="300"/>
      <c r="G344" s="218"/>
      <c r="H344" s="219"/>
      <c r="I344" s="219"/>
      <c r="J344" s="219"/>
      <c r="K344" s="219"/>
      <c r="L344" s="219"/>
      <c r="M344" s="219"/>
      <c r="N344" s="219"/>
      <c r="O344" s="219"/>
      <c r="P344" s="220"/>
      <c r="Q344" s="974"/>
      <c r="R344" s="975"/>
      <c r="S344" s="975"/>
      <c r="T344" s="975"/>
      <c r="U344" s="975"/>
      <c r="V344" s="975"/>
      <c r="W344" s="975"/>
      <c r="X344" s="975"/>
      <c r="Y344" s="975"/>
      <c r="Z344" s="975"/>
      <c r="AA344" s="976"/>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4"/>
      <c r="B345" s="238"/>
      <c r="C345" s="237"/>
      <c r="D345" s="238"/>
      <c r="E345" s="237"/>
      <c r="F345" s="300"/>
      <c r="G345" s="221"/>
      <c r="H345" s="150"/>
      <c r="I345" s="150"/>
      <c r="J345" s="150"/>
      <c r="K345" s="150"/>
      <c r="L345" s="150"/>
      <c r="M345" s="150"/>
      <c r="N345" s="150"/>
      <c r="O345" s="150"/>
      <c r="P345" s="222"/>
      <c r="Q345" s="977"/>
      <c r="R345" s="978"/>
      <c r="S345" s="978"/>
      <c r="T345" s="978"/>
      <c r="U345" s="978"/>
      <c r="V345" s="978"/>
      <c r="W345" s="978"/>
      <c r="X345" s="978"/>
      <c r="Y345" s="978"/>
      <c r="Z345" s="978"/>
      <c r="AA345" s="979"/>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4"/>
      <c r="B346" s="238"/>
      <c r="C346" s="237"/>
      <c r="D346" s="238"/>
      <c r="E346" s="237"/>
      <c r="F346" s="300"/>
      <c r="G346" s="258" t="s">
        <v>323</v>
      </c>
      <c r="H346" s="155"/>
      <c r="I346" s="155"/>
      <c r="J346" s="155"/>
      <c r="K346" s="155"/>
      <c r="L346" s="155"/>
      <c r="M346" s="155"/>
      <c r="N346" s="155"/>
      <c r="O346" s="155"/>
      <c r="P346" s="156"/>
      <c r="Q346" s="162" t="s">
        <v>378</v>
      </c>
      <c r="R346" s="155"/>
      <c r="S346" s="155"/>
      <c r="T346" s="155"/>
      <c r="U346" s="155"/>
      <c r="V346" s="155"/>
      <c r="W346" s="155"/>
      <c r="X346" s="155"/>
      <c r="Y346" s="155"/>
      <c r="Z346" s="155"/>
      <c r="AA346" s="155"/>
      <c r="AB346" s="273" t="s">
        <v>379</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4"/>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4"/>
      <c r="B348" s="238"/>
      <c r="C348" s="237"/>
      <c r="D348" s="238"/>
      <c r="E348" s="237"/>
      <c r="F348" s="300"/>
      <c r="G348" s="216"/>
      <c r="H348" s="147"/>
      <c r="I348" s="147"/>
      <c r="J348" s="147"/>
      <c r="K348" s="147"/>
      <c r="L348" s="147"/>
      <c r="M348" s="147"/>
      <c r="N348" s="147"/>
      <c r="O348" s="147"/>
      <c r="P348" s="217"/>
      <c r="Q348" s="971"/>
      <c r="R348" s="972"/>
      <c r="S348" s="972"/>
      <c r="T348" s="972"/>
      <c r="U348" s="972"/>
      <c r="V348" s="972"/>
      <c r="W348" s="972"/>
      <c r="X348" s="972"/>
      <c r="Y348" s="972"/>
      <c r="Z348" s="972"/>
      <c r="AA348" s="97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4"/>
      <c r="B349" s="238"/>
      <c r="C349" s="237"/>
      <c r="D349" s="238"/>
      <c r="E349" s="237"/>
      <c r="F349" s="300"/>
      <c r="G349" s="218"/>
      <c r="H349" s="219"/>
      <c r="I349" s="219"/>
      <c r="J349" s="219"/>
      <c r="K349" s="219"/>
      <c r="L349" s="219"/>
      <c r="M349" s="219"/>
      <c r="N349" s="219"/>
      <c r="O349" s="219"/>
      <c r="P349" s="220"/>
      <c r="Q349" s="974"/>
      <c r="R349" s="975"/>
      <c r="S349" s="975"/>
      <c r="T349" s="975"/>
      <c r="U349" s="975"/>
      <c r="V349" s="975"/>
      <c r="W349" s="975"/>
      <c r="X349" s="975"/>
      <c r="Y349" s="975"/>
      <c r="Z349" s="975"/>
      <c r="AA349" s="97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4"/>
      <c r="B350" s="238"/>
      <c r="C350" s="237"/>
      <c r="D350" s="238"/>
      <c r="E350" s="237"/>
      <c r="F350" s="300"/>
      <c r="G350" s="218"/>
      <c r="H350" s="219"/>
      <c r="I350" s="219"/>
      <c r="J350" s="219"/>
      <c r="K350" s="219"/>
      <c r="L350" s="219"/>
      <c r="M350" s="219"/>
      <c r="N350" s="219"/>
      <c r="O350" s="219"/>
      <c r="P350" s="220"/>
      <c r="Q350" s="974"/>
      <c r="R350" s="975"/>
      <c r="S350" s="975"/>
      <c r="T350" s="975"/>
      <c r="U350" s="975"/>
      <c r="V350" s="975"/>
      <c r="W350" s="975"/>
      <c r="X350" s="975"/>
      <c r="Y350" s="975"/>
      <c r="Z350" s="975"/>
      <c r="AA350" s="976"/>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4"/>
      <c r="B351" s="238"/>
      <c r="C351" s="237"/>
      <c r="D351" s="238"/>
      <c r="E351" s="237"/>
      <c r="F351" s="300"/>
      <c r="G351" s="218"/>
      <c r="H351" s="219"/>
      <c r="I351" s="219"/>
      <c r="J351" s="219"/>
      <c r="K351" s="219"/>
      <c r="L351" s="219"/>
      <c r="M351" s="219"/>
      <c r="N351" s="219"/>
      <c r="O351" s="219"/>
      <c r="P351" s="220"/>
      <c r="Q351" s="974"/>
      <c r="R351" s="975"/>
      <c r="S351" s="975"/>
      <c r="T351" s="975"/>
      <c r="U351" s="975"/>
      <c r="V351" s="975"/>
      <c r="W351" s="975"/>
      <c r="X351" s="975"/>
      <c r="Y351" s="975"/>
      <c r="Z351" s="975"/>
      <c r="AA351" s="976"/>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4"/>
      <c r="B352" s="238"/>
      <c r="C352" s="237"/>
      <c r="D352" s="238"/>
      <c r="E352" s="237"/>
      <c r="F352" s="300"/>
      <c r="G352" s="221"/>
      <c r="H352" s="150"/>
      <c r="I352" s="150"/>
      <c r="J352" s="150"/>
      <c r="K352" s="150"/>
      <c r="L352" s="150"/>
      <c r="M352" s="150"/>
      <c r="N352" s="150"/>
      <c r="O352" s="150"/>
      <c r="P352" s="222"/>
      <c r="Q352" s="977"/>
      <c r="R352" s="978"/>
      <c r="S352" s="978"/>
      <c r="T352" s="978"/>
      <c r="U352" s="978"/>
      <c r="V352" s="978"/>
      <c r="W352" s="978"/>
      <c r="X352" s="978"/>
      <c r="Y352" s="978"/>
      <c r="Z352" s="978"/>
      <c r="AA352" s="979"/>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4"/>
      <c r="B353" s="238"/>
      <c r="C353" s="237"/>
      <c r="D353" s="238"/>
      <c r="E353" s="237"/>
      <c r="F353" s="300"/>
      <c r="G353" s="258" t="s">
        <v>323</v>
      </c>
      <c r="H353" s="155"/>
      <c r="I353" s="155"/>
      <c r="J353" s="155"/>
      <c r="K353" s="155"/>
      <c r="L353" s="155"/>
      <c r="M353" s="155"/>
      <c r="N353" s="155"/>
      <c r="O353" s="155"/>
      <c r="P353" s="156"/>
      <c r="Q353" s="162" t="s">
        <v>378</v>
      </c>
      <c r="R353" s="155"/>
      <c r="S353" s="155"/>
      <c r="T353" s="155"/>
      <c r="U353" s="155"/>
      <c r="V353" s="155"/>
      <c r="W353" s="155"/>
      <c r="X353" s="155"/>
      <c r="Y353" s="155"/>
      <c r="Z353" s="155"/>
      <c r="AA353" s="155"/>
      <c r="AB353" s="273" t="s">
        <v>379</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4"/>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4"/>
      <c r="B355" s="238"/>
      <c r="C355" s="237"/>
      <c r="D355" s="238"/>
      <c r="E355" s="237"/>
      <c r="F355" s="300"/>
      <c r="G355" s="216"/>
      <c r="H355" s="147"/>
      <c r="I355" s="147"/>
      <c r="J355" s="147"/>
      <c r="K355" s="147"/>
      <c r="L355" s="147"/>
      <c r="M355" s="147"/>
      <c r="N355" s="147"/>
      <c r="O355" s="147"/>
      <c r="P355" s="217"/>
      <c r="Q355" s="971"/>
      <c r="R355" s="972"/>
      <c r="S355" s="972"/>
      <c r="T355" s="972"/>
      <c r="U355" s="972"/>
      <c r="V355" s="972"/>
      <c r="W355" s="972"/>
      <c r="X355" s="972"/>
      <c r="Y355" s="972"/>
      <c r="Z355" s="972"/>
      <c r="AA355" s="97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4"/>
      <c r="B356" s="238"/>
      <c r="C356" s="237"/>
      <c r="D356" s="238"/>
      <c r="E356" s="237"/>
      <c r="F356" s="300"/>
      <c r="G356" s="218"/>
      <c r="H356" s="219"/>
      <c r="I356" s="219"/>
      <c r="J356" s="219"/>
      <c r="K356" s="219"/>
      <c r="L356" s="219"/>
      <c r="M356" s="219"/>
      <c r="N356" s="219"/>
      <c r="O356" s="219"/>
      <c r="P356" s="220"/>
      <c r="Q356" s="974"/>
      <c r="R356" s="975"/>
      <c r="S356" s="975"/>
      <c r="T356" s="975"/>
      <c r="U356" s="975"/>
      <c r="V356" s="975"/>
      <c r="W356" s="975"/>
      <c r="X356" s="975"/>
      <c r="Y356" s="975"/>
      <c r="Z356" s="975"/>
      <c r="AA356" s="97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4"/>
      <c r="B357" s="238"/>
      <c r="C357" s="237"/>
      <c r="D357" s="238"/>
      <c r="E357" s="237"/>
      <c r="F357" s="300"/>
      <c r="G357" s="218"/>
      <c r="H357" s="219"/>
      <c r="I357" s="219"/>
      <c r="J357" s="219"/>
      <c r="K357" s="219"/>
      <c r="L357" s="219"/>
      <c r="M357" s="219"/>
      <c r="N357" s="219"/>
      <c r="O357" s="219"/>
      <c r="P357" s="220"/>
      <c r="Q357" s="974"/>
      <c r="R357" s="975"/>
      <c r="S357" s="975"/>
      <c r="T357" s="975"/>
      <c r="U357" s="975"/>
      <c r="V357" s="975"/>
      <c r="W357" s="975"/>
      <c r="X357" s="975"/>
      <c r="Y357" s="975"/>
      <c r="Z357" s="975"/>
      <c r="AA357" s="976"/>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4"/>
      <c r="B358" s="238"/>
      <c r="C358" s="237"/>
      <c r="D358" s="238"/>
      <c r="E358" s="237"/>
      <c r="F358" s="300"/>
      <c r="G358" s="218"/>
      <c r="H358" s="219"/>
      <c r="I358" s="219"/>
      <c r="J358" s="219"/>
      <c r="K358" s="219"/>
      <c r="L358" s="219"/>
      <c r="M358" s="219"/>
      <c r="N358" s="219"/>
      <c r="O358" s="219"/>
      <c r="P358" s="220"/>
      <c r="Q358" s="974"/>
      <c r="R358" s="975"/>
      <c r="S358" s="975"/>
      <c r="T358" s="975"/>
      <c r="U358" s="975"/>
      <c r="V358" s="975"/>
      <c r="W358" s="975"/>
      <c r="X358" s="975"/>
      <c r="Y358" s="975"/>
      <c r="Z358" s="975"/>
      <c r="AA358" s="976"/>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4"/>
      <c r="B359" s="238"/>
      <c r="C359" s="237"/>
      <c r="D359" s="238"/>
      <c r="E359" s="237"/>
      <c r="F359" s="300"/>
      <c r="G359" s="221"/>
      <c r="H359" s="150"/>
      <c r="I359" s="150"/>
      <c r="J359" s="150"/>
      <c r="K359" s="150"/>
      <c r="L359" s="150"/>
      <c r="M359" s="150"/>
      <c r="N359" s="150"/>
      <c r="O359" s="150"/>
      <c r="P359" s="222"/>
      <c r="Q359" s="977"/>
      <c r="R359" s="978"/>
      <c r="S359" s="978"/>
      <c r="T359" s="978"/>
      <c r="U359" s="978"/>
      <c r="V359" s="978"/>
      <c r="W359" s="978"/>
      <c r="X359" s="978"/>
      <c r="Y359" s="978"/>
      <c r="Z359" s="978"/>
      <c r="AA359" s="979"/>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4"/>
      <c r="B360" s="238"/>
      <c r="C360" s="237"/>
      <c r="D360" s="238"/>
      <c r="E360" s="237"/>
      <c r="F360" s="300"/>
      <c r="G360" s="258" t="s">
        <v>323</v>
      </c>
      <c r="H360" s="155"/>
      <c r="I360" s="155"/>
      <c r="J360" s="155"/>
      <c r="K360" s="155"/>
      <c r="L360" s="155"/>
      <c r="M360" s="155"/>
      <c r="N360" s="155"/>
      <c r="O360" s="155"/>
      <c r="P360" s="156"/>
      <c r="Q360" s="162" t="s">
        <v>378</v>
      </c>
      <c r="R360" s="155"/>
      <c r="S360" s="155"/>
      <c r="T360" s="155"/>
      <c r="U360" s="155"/>
      <c r="V360" s="155"/>
      <c r="W360" s="155"/>
      <c r="X360" s="155"/>
      <c r="Y360" s="155"/>
      <c r="Z360" s="155"/>
      <c r="AA360" s="155"/>
      <c r="AB360" s="273" t="s">
        <v>379</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4"/>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4"/>
      <c r="B362" s="238"/>
      <c r="C362" s="237"/>
      <c r="D362" s="238"/>
      <c r="E362" s="237"/>
      <c r="F362" s="300"/>
      <c r="G362" s="216"/>
      <c r="H362" s="147"/>
      <c r="I362" s="147"/>
      <c r="J362" s="147"/>
      <c r="K362" s="147"/>
      <c r="L362" s="147"/>
      <c r="M362" s="147"/>
      <c r="N362" s="147"/>
      <c r="O362" s="147"/>
      <c r="P362" s="217"/>
      <c r="Q362" s="971"/>
      <c r="R362" s="972"/>
      <c r="S362" s="972"/>
      <c r="T362" s="972"/>
      <c r="U362" s="972"/>
      <c r="V362" s="972"/>
      <c r="W362" s="972"/>
      <c r="X362" s="972"/>
      <c r="Y362" s="972"/>
      <c r="Z362" s="972"/>
      <c r="AA362" s="97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4"/>
      <c r="B363" s="238"/>
      <c r="C363" s="237"/>
      <c r="D363" s="238"/>
      <c r="E363" s="237"/>
      <c r="F363" s="300"/>
      <c r="G363" s="218"/>
      <c r="H363" s="219"/>
      <c r="I363" s="219"/>
      <c r="J363" s="219"/>
      <c r="K363" s="219"/>
      <c r="L363" s="219"/>
      <c r="M363" s="219"/>
      <c r="N363" s="219"/>
      <c r="O363" s="219"/>
      <c r="P363" s="220"/>
      <c r="Q363" s="974"/>
      <c r="R363" s="975"/>
      <c r="S363" s="975"/>
      <c r="T363" s="975"/>
      <c r="U363" s="975"/>
      <c r="V363" s="975"/>
      <c r="W363" s="975"/>
      <c r="X363" s="975"/>
      <c r="Y363" s="975"/>
      <c r="Z363" s="975"/>
      <c r="AA363" s="97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4"/>
      <c r="B364" s="238"/>
      <c r="C364" s="237"/>
      <c r="D364" s="238"/>
      <c r="E364" s="237"/>
      <c r="F364" s="300"/>
      <c r="G364" s="218"/>
      <c r="H364" s="219"/>
      <c r="I364" s="219"/>
      <c r="J364" s="219"/>
      <c r="K364" s="219"/>
      <c r="L364" s="219"/>
      <c r="M364" s="219"/>
      <c r="N364" s="219"/>
      <c r="O364" s="219"/>
      <c r="P364" s="220"/>
      <c r="Q364" s="974"/>
      <c r="R364" s="975"/>
      <c r="S364" s="975"/>
      <c r="T364" s="975"/>
      <c r="U364" s="975"/>
      <c r="V364" s="975"/>
      <c r="W364" s="975"/>
      <c r="X364" s="975"/>
      <c r="Y364" s="975"/>
      <c r="Z364" s="975"/>
      <c r="AA364" s="976"/>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4"/>
      <c r="B365" s="238"/>
      <c r="C365" s="237"/>
      <c r="D365" s="238"/>
      <c r="E365" s="237"/>
      <c r="F365" s="300"/>
      <c r="G365" s="218"/>
      <c r="H365" s="219"/>
      <c r="I365" s="219"/>
      <c r="J365" s="219"/>
      <c r="K365" s="219"/>
      <c r="L365" s="219"/>
      <c r="M365" s="219"/>
      <c r="N365" s="219"/>
      <c r="O365" s="219"/>
      <c r="P365" s="220"/>
      <c r="Q365" s="974"/>
      <c r="R365" s="975"/>
      <c r="S365" s="975"/>
      <c r="T365" s="975"/>
      <c r="U365" s="975"/>
      <c r="V365" s="975"/>
      <c r="W365" s="975"/>
      <c r="X365" s="975"/>
      <c r="Y365" s="975"/>
      <c r="Z365" s="975"/>
      <c r="AA365" s="976"/>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4"/>
      <c r="B366" s="238"/>
      <c r="C366" s="237"/>
      <c r="D366" s="238"/>
      <c r="E366" s="301"/>
      <c r="F366" s="302"/>
      <c r="G366" s="221"/>
      <c r="H366" s="150"/>
      <c r="I366" s="150"/>
      <c r="J366" s="150"/>
      <c r="K366" s="150"/>
      <c r="L366" s="150"/>
      <c r="M366" s="150"/>
      <c r="N366" s="150"/>
      <c r="O366" s="150"/>
      <c r="P366" s="222"/>
      <c r="Q366" s="977"/>
      <c r="R366" s="978"/>
      <c r="S366" s="978"/>
      <c r="T366" s="978"/>
      <c r="U366" s="978"/>
      <c r="V366" s="978"/>
      <c r="W366" s="978"/>
      <c r="X366" s="978"/>
      <c r="Y366" s="978"/>
      <c r="Z366" s="978"/>
      <c r="AA366" s="979"/>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4"/>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4"/>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4"/>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4"/>
      <c r="B370" s="238"/>
      <c r="C370" s="237"/>
      <c r="D370" s="238"/>
      <c r="E370" s="294" t="s">
        <v>339</v>
      </c>
      <c r="F370" s="295"/>
      <c r="G370" s="917"/>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4"/>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4"/>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451</v>
      </c>
      <c r="AF372" s="251"/>
      <c r="AG372" s="251"/>
      <c r="AH372" s="251"/>
      <c r="AI372" s="251" t="s">
        <v>448</v>
      </c>
      <c r="AJ372" s="251"/>
      <c r="AK372" s="251"/>
      <c r="AL372" s="251"/>
      <c r="AM372" s="251" t="s">
        <v>443</v>
      </c>
      <c r="AN372" s="251"/>
      <c r="AO372" s="251"/>
      <c r="AP372" s="253"/>
      <c r="AQ372" s="253" t="s">
        <v>306</v>
      </c>
      <c r="AR372" s="254"/>
      <c r="AS372" s="254"/>
      <c r="AT372" s="255"/>
      <c r="AU372" s="265" t="s">
        <v>322</v>
      </c>
      <c r="AV372" s="265"/>
      <c r="AW372" s="265"/>
      <c r="AX372" s="266"/>
    </row>
    <row r="373" spans="1:50" ht="18.75" hidden="1" customHeight="1" x14ac:dyDescent="0.15">
      <c r="A373" s="984"/>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4"/>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4"/>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4"/>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451</v>
      </c>
      <c r="AF376" s="251"/>
      <c r="AG376" s="251"/>
      <c r="AH376" s="251"/>
      <c r="AI376" s="251" t="s">
        <v>448</v>
      </c>
      <c r="AJ376" s="251"/>
      <c r="AK376" s="251"/>
      <c r="AL376" s="251"/>
      <c r="AM376" s="251" t="s">
        <v>443</v>
      </c>
      <c r="AN376" s="251"/>
      <c r="AO376" s="251"/>
      <c r="AP376" s="253"/>
      <c r="AQ376" s="253" t="s">
        <v>306</v>
      </c>
      <c r="AR376" s="254"/>
      <c r="AS376" s="254"/>
      <c r="AT376" s="255"/>
      <c r="AU376" s="265" t="s">
        <v>322</v>
      </c>
      <c r="AV376" s="265"/>
      <c r="AW376" s="265"/>
      <c r="AX376" s="266"/>
    </row>
    <row r="377" spans="1:50" ht="18.75" hidden="1" customHeight="1" x14ac:dyDescent="0.15">
      <c r="A377" s="984"/>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4"/>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4"/>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4"/>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451</v>
      </c>
      <c r="AF380" s="251"/>
      <c r="AG380" s="251"/>
      <c r="AH380" s="251"/>
      <c r="AI380" s="251" t="s">
        <v>448</v>
      </c>
      <c r="AJ380" s="251"/>
      <c r="AK380" s="251"/>
      <c r="AL380" s="251"/>
      <c r="AM380" s="251" t="s">
        <v>443</v>
      </c>
      <c r="AN380" s="251"/>
      <c r="AO380" s="251"/>
      <c r="AP380" s="253"/>
      <c r="AQ380" s="253" t="s">
        <v>306</v>
      </c>
      <c r="AR380" s="254"/>
      <c r="AS380" s="254"/>
      <c r="AT380" s="255"/>
      <c r="AU380" s="265" t="s">
        <v>322</v>
      </c>
      <c r="AV380" s="265"/>
      <c r="AW380" s="265"/>
      <c r="AX380" s="266"/>
    </row>
    <row r="381" spans="1:50" ht="18.75" hidden="1" customHeight="1" x14ac:dyDescent="0.15">
      <c r="A381" s="984"/>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4"/>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4"/>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4"/>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451</v>
      </c>
      <c r="AF384" s="251"/>
      <c r="AG384" s="251"/>
      <c r="AH384" s="251"/>
      <c r="AI384" s="251" t="s">
        <v>448</v>
      </c>
      <c r="AJ384" s="251"/>
      <c r="AK384" s="251"/>
      <c r="AL384" s="251"/>
      <c r="AM384" s="251" t="s">
        <v>443</v>
      </c>
      <c r="AN384" s="251"/>
      <c r="AO384" s="251"/>
      <c r="AP384" s="253"/>
      <c r="AQ384" s="253" t="s">
        <v>306</v>
      </c>
      <c r="AR384" s="254"/>
      <c r="AS384" s="254"/>
      <c r="AT384" s="255"/>
      <c r="AU384" s="265" t="s">
        <v>322</v>
      </c>
      <c r="AV384" s="265"/>
      <c r="AW384" s="265"/>
      <c r="AX384" s="266"/>
    </row>
    <row r="385" spans="1:50" ht="18.75" hidden="1" customHeight="1" x14ac:dyDescent="0.15">
      <c r="A385" s="984"/>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4"/>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4"/>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4"/>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451</v>
      </c>
      <c r="AF388" s="251"/>
      <c r="AG388" s="251"/>
      <c r="AH388" s="251"/>
      <c r="AI388" s="251" t="s">
        <v>448</v>
      </c>
      <c r="AJ388" s="251"/>
      <c r="AK388" s="251"/>
      <c r="AL388" s="251"/>
      <c r="AM388" s="251" t="s">
        <v>443</v>
      </c>
      <c r="AN388" s="251"/>
      <c r="AO388" s="251"/>
      <c r="AP388" s="253"/>
      <c r="AQ388" s="253" t="s">
        <v>306</v>
      </c>
      <c r="AR388" s="254"/>
      <c r="AS388" s="254"/>
      <c r="AT388" s="255"/>
      <c r="AU388" s="265" t="s">
        <v>322</v>
      </c>
      <c r="AV388" s="265"/>
      <c r="AW388" s="265"/>
      <c r="AX388" s="266"/>
    </row>
    <row r="389" spans="1:50" ht="18.75" hidden="1" customHeight="1" x14ac:dyDescent="0.15">
      <c r="A389" s="984"/>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4"/>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4"/>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4"/>
      <c r="B392" s="238"/>
      <c r="C392" s="237"/>
      <c r="D392" s="238"/>
      <c r="E392" s="237"/>
      <c r="F392" s="300"/>
      <c r="G392" s="258" t="s">
        <v>323</v>
      </c>
      <c r="H392" s="155"/>
      <c r="I392" s="155"/>
      <c r="J392" s="155"/>
      <c r="K392" s="155"/>
      <c r="L392" s="155"/>
      <c r="M392" s="155"/>
      <c r="N392" s="155"/>
      <c r="O392" s="155"/>
      <c r="P392" s="156"/>
      <c r="Q392" s="162" t="s">
        <v>378</v>
      </c>
      <c r="R392" s="155"/>
      <c r="S392" s="155"/>
      <c r="T392" s="155"/>
      <c r="U392" s="155"/>
      <c r="V392" s="155"/>
      <c r="W392" s="155"/>
      <c r="X392" s="155"/>
      <c r="Y392" s="155"/>
      <c r="Z392" s="155"/>
      <c r="AA392" s="155"/>
      <c r="AB392" s="273" t="s">
        <v>379</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4"/>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4"/>
      <c r="B394" s="238"/>
      <c r="C394" s="237"/>
      <c r="D394" s="238"/>
      <c r="E394" s="237"/>
      <c r="F394" s="300"/>
      <c r="G394" s="216"/>
      <c r="H394" s="147"/>
      <c r="I394" s="147"/>
      <c r="J394" s="147"/>
      <c r="K394" s="147"/>
      <c r="L394" s="147"/>
      <c r="M394" s="147"/>
      <c r="N394" s="147"/>
      <c r="O394" s="147"/>
      <c r="P394" s="217"/>
      <c r="Q394" s="971"/>
      <c r="R394" s="972"/>
      <c r="S394" s="972"/>
      <c r="T394" s="972"/>
      <c r="U394" s="972"/>
      <c r="V394" s="972"/>
      <c r="W394" s="972"/>
      <c r="X394" s="972"/>
      <c r="Y394" s="972"/>
      <c r="Z394" s="972"/>
      <c r="AA394" s="97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4"/>
      <c r="B395" s="238"/>
      <c r="C395" s="237"/>
      <c r="D395" s="238"/>
      <c r="E395" s="237"/>
      <c r="F395" s="300"/>
      <c r="G395" s="218"/>
      <c r="H395" s="219"/>
      <c r="I395" s="219"/>
      <c r="J395" s="219"/>
      <c r="K395" s="219"/>
      <c r="L395" s="219"/>
      <c r="M395" s="219"/>
      <c r="N395" s="219"/>
      <c r="O395" s="219"/>
      <c r="P395" s="220"/>
      <c r="Q395" s="974"/>
      <c r="R395" s="975"/>
      <c r="S395" s="975"/>
      <c r="T395" s="975"/>
      <c r="U395" s="975"/>
      <c r="V395" s="975"/>
      <c r="W395" s="975"/>
      <c r="X395" s="975"/>
      <c r="Y395" s="975"/>
      <c r="Z395" s="975"/>
      <c r="AA395" s="97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4"/>
      <c r="B396" s="238"/>
      <c r="C396" s="237"/>
      <c r="D396" s="238"/>
      <c r="E396" s="237"/>
      <c r="F396" s="300"/>
      <c r="G396" s="218"/>
      <c r="H396" s="219"/>
      <c r="I396" s="219"/>
      <c r="J396" s="219"/>
      <c r="K396" s="219"/>
      <c r="L396" s="219"/>
      <c r="M396" s="219"/>
      <c r="N396" s="219"/>
      <c r="O396" s="219"/>
      <c r="P396" s="220"/>
      <c r="Q396" s="974"/>
      <c r="R396" s="975"/>
      <c r="S396" s="975"/>
      <c r="T396" s="975"/>
      <c r="U396" s="975"/>
      <c r="V396" s="975"/>
      <c r="W396" s="975"/>
      <c r="X396" s="975"/>
      <c r="Y396" s="975"/>
      <c r="Z396" s="975"/>
      <c r="AA396" s="976"/>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4"/>
      <c r="B397" s="238"/>
      <c r="C397" s="237"/>
      <c r="D397" s="238"/>
      <c r="E397" s="237"/>
      <c r="F397" s="300"/>
      <c r="G397" s="218"/>
      <c r="H397" s="219"/>
      <c r="I397" s="219"/>
      <c r="J397" s="219"/>
      <c r="K397" s="219"/>
      <c r="L397" s="219"/>
      <c r="M397" s="219"/>
      <c r="N397" s="219"/>
      <c r="O397" s="219"/>
      <c r="P397" s="220"/>
      <c r="Q397" s="974"/>
      <c r="R397" s="975"/>
      <c r="S397" s="975"/>
      <c r="T397" s="975"/>
      <c r="U397" s="975"/>
      <c r="V397" s="975"/>
      <c r="W397" s="975"/>
      <c r="X397" s="975"/>
      <c r="Y397" s="975"/>
      <c r="Z397" s="975"/>
      <c r="AA397" s="976"/>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4"/>
      <c r="B398" s="238"/>
      <c r="C398" s="237"/>
      <c r="D398" s="238"/>
      <c r="E398" s="237"/>
      <c r="F398" s="300"/>
      <c r="G398" s="221"/>
      <c r="H398" s="150"/>
      <c r="I398" s="150"/>
      <c r="J398" s="150"/>
      <c r="K398" s="150"/>
      <c r="L398" s="150"/>
      <c r="M398" s="150"/>
      <c r="N398" s="150"/>
      <c r="O398" s="150"/>
      <c r="P398" s="222"/>
      <c r="Q398" s="977"/>
      <c r="R398" s="978"/>
      <c r="S398" s="978"/>
      <c r="T398" s="978"/>
      <c r="U398" s="978"/>
      <c r="V398" s="978"/>
      <c r="W398" s="978"/>
      <c r="X398" s="978"/>
      <c r="Y398" s="978"/>
      <c r="Z398" s="978"/>
      <c r="AA398" s="979"/>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4"/>
      <c r="B399" s="238"/>
      <c r="C399" s="237"/>
      <c r="D399" s="238"/>
      <c r="E399" s="237"/>
      <c r="F399" s="300"/>
      <c r="G399" s="258" t="s">
        <v>323</v>
      </c>
      <c r="H399" s="155"/>
      <c r="I399" s="155"/>
      <c r="J399" s="155"/>
      <c r="K399" s="155"/>
      <c r="L399" s="155"/>
      <c r="M399" s="155"/>
      <c r="N399" s="155"/>
      <c r="O399" s="155"/>
      <c r="P399" s="156"/>
      <c r="Q399" s="162" t="s">
        <v>378</v>
      </c>
      <c r="R399" s="155"/>
      <c r="S399" s="155"/>
      <c r="T399" s="155"/>
      <c r="U399" s="155"/>
      <c r="V399" s="155"/>
      <c r="W399" s="155"/>
      <c r="X399" s="155"/>
      <c r="Y399" s="155"/>
      <c r="Z399" s="155"/>
      <c r="AA399" s="155"/>
      <c r="AB399" s="273" t="s">
        <v>379</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4"/>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4"/>
      <c r="B401" s="238"/>
      <c r="C401" s="237"/>
      <c r="D401" s="238"/>
      <c r="E401" s="237"/>
      <c r="F401" s="300"/>
      <c r="G401" s="216"/>
      <c r="H401" s="147"/>
      <c r="I401" s="147"/>
      <c r="J401" s="147"/>
      <c r="K401" s="147"/>
      <c r="L401" s="147"/>
      <c r="M401" s="147"/>
      <c r="N401" s="147"/>
      <c r="O401" s="147"/>
      <c r="P401" s="217"/>
      <c r="Q401" s="971"/>
      <c r="R401" s="972"/>
      <c r="S401" s="972"/>
      <c r="T401" s="972"/>
      <c r="U401" s="972"/>
      <c r="V401" s="972"/>
      <c r="W401" s="972"/>
      <c r="X401" s="972"/>
      <c r="Y401" s="972"/>
      <c r="Z401" s="972"/>
      <c r="AA401" s="97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4"/>
      <c r="B402" s="238"/>
      <c r="C402" s="237"/>
      <c r="D402" s="238"/>
      <c r="E402" s="237"/>
      <c r="F402" s="300"/>
      <c r="G402" s="218"/>
      <c r="H402" s="219"/>
      <c r="I402" s="219"/>
      <c r="J402" s="219"/>
      <c r="K402" s="219"/>
      <c r="L402" s="219"/>
      <c r="M402" s="219"/>
      <c r="N402" s="219"/>
      <c r="O402" s="219"/>
      <c r="P402" s="220"/>
      <c r="Q402" s="974"/>
      <c r="R402" s="975"/>
      <c r="S402" s="975"/>
      <c r="T402" s="975"/>
      <c r="U402" s="975"/>
      <c r="V402" s="975"/>
      <c r="W402" s="975"/>
      <c r="X402" s="975"/>
      <c r="Y402" s="975"/>
      <c r="Z402" s="975"/>
      <c r="AA402" s="97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4"/>
      <c r="B403" s="238"/>
      <c r="C403" s="237"/>
      <c r="D403" s="238"/>
      <c r="E403" s="237"/>
      <c r="F403" s="300"/>
      <c r="G403" s="218"/>
      <c r="H403" s="219"/>
      <c r="I403" s="219"/>
      <c r="J403" s="219"/>
      <c r="K403" s="219"/>
      <c r="L403" s="219"/>
      <c r="M403" s="219"/>
      <c r="N403" s="219"/>
      <c r="O403" s="219"/>
      <c r="P403" s="220"/>
      <c r="Q403" s="974"/>
      <c r="R403" s="975"/>
      <c r="S403" s="975"/>
      <c r="T403" s="975"/>
      <c r="U403" s="975"/>
      <c r="V403" s="975"/>
      <c r="W403" s="975"/>
      <c r="X403" s="975"/>
      <c r="Y403" s="975"/>
      <c r="Z403" s="975"/>
      <c r="AA403" s="976"/>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4"/>
      <c r="B404" s="238"/>
      <c r="C404" s="237"/>
      <c r="D404" s="238"/>
      <c r="E404" s="237"/>
      <c r="F404" s="300"/>
      <c r="G404" s="218"/>
      <c r="H404" s="219"/>
      <c r="I404" s="219"/>
      <c r="J404" s="219"/>
      <c r="K404" s="219"/>
      <c r="L404" s="219"/>
      <c r="M404" s="219"/>
      <c r="N404" s="219"/>
      <c r="O404" s="219"/>
      <c r="P404" s="220"/>
      <c r="Q404" s="974"/>
      <c r="R404" s="975"/>
      <c r="S404" s="975"/>
      <c r="T404" s="975"/>
      <c r="U404" s="975"/>
      <c r="V404" s="975"/>
      <c r="W404" s="975"/>
      <c r="X404" s="975"/>
      <c r="Y404" s="975"/>
      <c r="Z404" s="975"/>
      <c r="AA404" s="976"/>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4"/>
      <c r="B405" s="238"/>
      <c r="C405" s="237"/>
      <c r="D405" s="238"/>
      <c r="E405" s="237"/>
      <c r="F405" s="300"/>
      <c r="G405" s="221"/>
      <c r="H405" s="150"/>
      <c r="I405" s="150"/>
      <c r="J405" s="150"/>
      <c r="K405" s="150"/>
      <c r="L405" s="150"/>
      <c r="M405" s="150"/>
      <c r="N405" s="150"/>
      <c r="O405" s="150"/>
      <c r="P405" s="222"/>
      <c r="Q405" s="977"/>
      <c r="R405" s="978"/>
      <c r="S405" s="978"/>
      <c r="T405" s="978"/>
      <c r="U405" s="978"/>
      <c r="V405" s="978"/>
      <c r="W405" s="978"/>
      <c r="X405" s="978"/>
      <c r="Y405" s="978"/>
      <c r="Z405" s="978"/>
      <c r="AA405" s="979"/>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4"/>
      <c r="B406" s="238"/>
      <c r="C406" s="237"/>
      <c r="D406" s="238"/>
      <c r="E406" s="237"/>
      <c r="F406" s="300"/>
      <c r="G406" s="258" t="s">
        <v>323</v>
      </c>
      <c r="H406" s="155"/>
      <c r="I406" s="155"/>
      <c r="J406" s="155"/>
      <c r="K406" s="155"/>
      <c r="L406" s="155"/>
      <c r="M406" s="155"/>
      <c r="N406" s="155"/>
      <c r="O406" s="155"/>
      <c r="P406" s="156"/>
      <c r="Q406" s="162" t="s">
        <v>378</v>
      </c>
      <c r="R406" s="155"/>
      <c r="S406" s="155"/>
      <c r="T406" s="155"/>
      <c r="U406" s="155"/>
      <c r="V406" s="155"/>
      <c r="W406" s="155"/>
      <c r="X406" s="155"/>
      <c r="Y406" s="155"/>
      <c r="Z406" s="155"/>
      <c r="AA406" s="155"/>
      <c r="AB406" s="273" t="s">
        <v>379</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4"/>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4"/>
      <c r="B408" s="238"/>
      <c r="C408" s="237"/>
      <c r="D408" s="238"/>
      <c r="E408" s="237"/>
      <c r="F408" s="300"/>
      <c r="G408" s="216"/>
      <c r="H408" s="147"/>
      <c r="I408" s="147"/>
      <c r="J408" s="147"/>
      <c r="K408" s="147"/>
      <c r="L408" s="147"/>
      <c r="M408" s="147"/>
      <c r="N408" s="147"/>
      <c r="O408" s="147"/>
      <c r="P408" s="217"/>
      <c r="Q408" s="971"/>
      <c r="R408" s="972"/>
      <c r="S408" s="972"/>
      <c r="T408" s="972"/>
      <c r="U408" s="972"/>
      <c r="V408" s="972"/>
      <c r="W408" s="972"/>
      <c r="X408" s="972"/>
      <c r="Y408" s="972"/>
      <c r="Z408" s="972"/>
      <c r="AA408" s="97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4"/>
      <c r="B409" s="238"/>
      <c r="C409" s="237"/>
      <c r="D409" s="238"/>
      <c r="E409" s="237"/>
      <c r="F409" s="300"/>
      <c r="G409" s="218"/>
      <c r="H409" s="219"/>
      <c r="I409" s="219"/>
      <c r="J409" s="219"/>
      <c r="K409" s="219"/>
      <c r="L409" s="219"/>
      <c r="M409" s="219"/>
      <c r="N409" s="219"/>
      <c r="O409" s="219"/>
      <c r="P409" s="220"/>
      <c r="Q409" s="974"/>
      <c r="R409" s="975"/>
      <c r="S409" s="975"/>
      <c r="T409" s="975"/>
      <c r="U409" s="975"/>
      <c r="V409" s="975"/>
      <c r="W409" s="975"/>
      <c r="X409" s="975"/>
      <c r="Y409" s="975"/>
      <c r="Z409" s="975"/>
      <c r="AA409" s="97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4"/>
      <c r="B410" s="238"/>
      <c r="C410" s="237"/>
      <c r="D410" s="238"/>
      <c r="E410" s="237"/>
      <c r="F410" s="300"/>
      <c r="G410" s="218"/>
      <c r="H410" s="219"/>
      <c r="I410" s="219"/>
      <c r="J410" s="219"/>
      <c r="K410" s="219"/>
      <c r="L410" s="219"/>
      <c r="M410" s="219"/>
      <c r="N410" s="219"/>
      <c r="O410" s="219"/>
      <c r="P410" s="220"/>
      <c r="Q410" s="974"/>
      <c r="R410" s="975"/>
      <c r="S410" s="975"/>
      <c r="T410" s="975"/>
      <c r="U410" s="975"/>
      <c r="V410" s="975"/>
      <c r="W410" s="975"/>
      <c r="X410" s="975"/>
      <c r="Y410" s="975"/>
      <c r="Z410" s="975"/>
      <c r="AA410" s="976"/>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4"/>
      <c r="B411" s="238"/>
      <c r="C411" s="237"/>
      <c r="D411" s="238"/>
      <c r="E411" s="237"/>
      <c r="F411" s="300"/>
      <c r="G411" s="218"/>
      <c r="H411" s="219"/>
      <c r="I411" s="219"/>
      <c r="J411" s="219"/>
      <c r="K411" s="219"/>
      <c r="L411" s="219"/>
      <c r="M411" s="219"/>
      <c r="N411" s="219"/>
      <c r="O411" s="219"/>
      <c r="P411" s="220"/>
      <c r="Q411" s="974"/>
      <c r="R411" s="975"/>
      <c r="S411" s="975"/>
      <c r="T411" s="975"/>
      <c r="U411" s="975"/>
      <c r="V411" s="975"/>
      <c r="W411" s="975"/>
      <c r="X411" s="975"/>
      <c r="Y411" s="975"/>
      <c r="Z411" s="975"/>
      <c r="AA411" s="976"/>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4"/>
      <c r="B412" s="238"/>
      <c r="C412" s="237"/>
      <c r="D412" s="238"/>
      <c r="E412" s="237"/>
      <c r="F412" s="300"/>
      <c r="G412" s="221"/>
      <c r="H412" s="150"/>
      <c r="I412" s="150"/>
      <c r="J412" s="150"/>
      <c r="K412" s="150"/>
      <c r="L412" s="150"/>
      <c r="M412" s="150"/>
      <c r="N412" s="150"/>
      <c r="O412" s="150"/>
      <c r="P412" s="222"/>
      <c r="Q412" s="977"/>
      <c r="R412" s="978"/>
      <c r="S412" s="978"/>
      <c r="T412" s="978"/>
      <c r="U412" s="978"/>
      <c r="V412" s="978"/>
      <c r="W412" s="978"/>
      <c r="X412" s="978"/>
      <c r="Y412" s="978"/>
      <c r="Z412" s="978"/>
      <c r="AA412" s="979"/>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4"/>
      <c r="B413" s="238"/>
      <c r="C413" s="237"/>
      <c r="D413" s="238"/>
      <c r="E413" s="237"/>
      <c r="F413" s="300"/>
      <c r="G413" s="258" t="s">
        <v>323</v>
      </c>
      <c r="H413" s="155"/>
      <c r="I413" s="155"/>
      <c r="J413" s="155"/>
      <c r="K413" s="155"/>
      <c r="L413" s="155"/>
      <c r="M413" s="155"/>
      <c r="N413" s="155"/>
      <c r="O413" s="155"/>
      <c r="P413" s="156"/>
      <c r="Q413" s="162" t="s">
        <v>378</v>
      </c>
      <c r="R413" s="155"/>
      <c r="S413" s="155"/>
      <c r="T413" s="155"/>
      <c r="U413" s="155"/>
      <c r="V413" s="155"/>
      <c r="W413" s="155"/>
      <c r="X413" s="155"/>
      <c r="Y413" s="155"/>
      <c r="Z413" s="155"/>
      <c r="AA413" s="155"/>
      <c r="AB413" s="273" t="s">
        <v>379</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4"/>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4"/>
      <c r="B415" s="238"/>
      <c r="C415" s="237"/>
      <c r="D415" s="238"/>
      <c r="E415" s="237"/>
      <c r="F415" s="300"/>
      <c r="G415" s="216"/>
      <c r="H415" s="147"/>
      <c r="I415" s="147"/>
      <c r="J415" s="147"/>
      <c r="K415" s="147"/>
      <c r="L415" s="147"/>
      <c r="M415" s="147"/>
      <c r="N415" s="147"/>
      <c r="O415" s="147"/>
      <c r="P415" s="217"/>
      <c r="Q415" s="971"/>
      <c r="R415" s="972"/>
      <c r="S415" s="972"/>
      <c r="T415" s="972"/>
      <c r="U415" s="972"/>
      <c r="V415" s="972"/>
      <c r="W415" s="972"/>
      <c r="X415" s="972"/>
      <c r="Y415" s="972"/>
      <c r="Z415" s="972"/>
      <c r="AA415" s="97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4"/>
      <c r="B416" s="238"/>
      <c r="C416" s="237"/>
      <c r="D416" s="238"/>
      <c r="E416" s="237"/>
      <c r="F416" s="300"/>
      <c r="G416" s="218"/>
      <c r="H416" s="219"/>
      <c r="I416" s="219"/>
      <c r="J416" s="219"/>
      <c r="K416" s="219"/>
      <c r="L416" s="219"/>
      <c r="M416" s="219"/>
      <c r="N416" s="219"/>
      <c r="O416" s="219"/>
      <c r="P416" s="220"/>
      <c r="Q416" s="974"/>
      <c r="R416" s="975"/>
      <c r="S416" s="975"/>
      <c r="T416" s="975"/>
      <c r="U416" s="975"/>
      <c r="V416" s="975"/>
      <c r="W416" s="975"/>
      <c r="X416" s="975"/>
      <c r="Y416" s="975"/>
      <c r="Z416" s="975"/>
      <c r="AA416" s="97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4"/>
      <c r="B417" s="238"/>
      <c r="C417" s="237"/>
      <c r="D417" s="238"/>
      <c r="E417" s="237"/>
      <c r="F417" s="300"/>
      <c r="G417" s="218"/>
      <c r="H417" s="219"/>
      <c r="I417" s="219"/>
      <c r="J417" s="219"/>
      <c r="K417" s="219"/>
      <c r="L417" s="219"/>
      <c r="M417" s="219"/>
      <c r="N417" s="219"/>
      <c r="O417" s="219"/>
      <c r="P417" s="220"/>
      <c r="Q417" s="974"/>
      <c r="R417" s="975"/>
      <c r="S417" s="975"/>
      <c r="T417" s="975"/>
      <c r="U417" s="975"/>
      <c r="V417" s="975"/>
      <c r="W417" s="975"/>
      <c r="X417" s="975"/>
      <c r="Y417" s="975"/>
      <c r="Z417" s="975"/>
      <c r="AA417" s="976"/>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4"/>
      <c r="B418" s="238"/>
      <c r="C418" s="237"/>
      <c r="D418" s="238"/>
      <c r="E418" s="237"/>
      <c r="F418" s="300"/>
      <c r="G418" s="218"/>
      <c r="H418" s="219"/>
      <c r="I418" s="219"/>
      <c r="J418" s="219"/>
      <c r="K418" s="219"/>
      <c r="L418" s="219"/>
      <c r="M418" s="219"/>
      <c r="N418" s="219"/>
      <c r="O418" s="219"/>
      <c r="P418" s="220"/>
      <c r="Q418" s="974"/>
      <c r="R418" s="975"/>
      <c r="S418" s="975"/>
      <c r="T418" s="975"/>
      <c r="U418" s="975"/>
      <c r="V418" s="975"/>
      <c r="W418" s="975"/>
      <c r="X418" s="975"/>
      <c r="Y418" s="975"/>
      <c r="Z418" s="975"/>
      <c r="AA418" s="976"/>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4"/>
      <c r="B419" s="238"/>
      <c r="C419" s="237"/>
      <c r="D419" s="238"/>
      <c r="E419" s="237"/>
      <c r="F419" s="300"/>
      <c r="G419" s="221"/>
      <c r="H419" s="150"/>
      <c r="I419" s="150"/>
      <c r="J419" s="150"/>
      <c r="K419" s="150"/>
      <c r="L419" s="150"/>
      <c r="M419" s="150"/>
      <c r="N419" s="150"/>
      <c r="O419" s="150"/>
      <c r="P419" s="222"/>
      <c r="Q419" s="977"/>
      <c r="R419" s="978"/>
      <c r="S419" s="978"/>
      <c r="T419" s="978"/>
      <c r="U419" s="978"/>
      <c r="V419" s="978"/>
      <c r="W419" s="978"/>
      <c r="X419" s="978"/>
      <c r="Y419" s="978"/>
      <c r="Z419" s="978"/>
      <c r="AA419" s="979"/>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4"/>
      <c r="B420" s="238"/>
      <c r="C420" s="237"/>
      <c r="D420" s="238"/>
      <c r="E420" s="237"/>
      <c r="F420" s="300"/>
      <c r="G420" s="258" t="s">
        <v>323</v>
      </c>
      <c r="H420" s="155"/>
      <c r="I420" s="155"/>
      <c r="J420" s="155"/>
      <c r="K420" s="155"/>
      <c r="L420" s="155"/>
      <c r="M420" s="155"/>
      <c r="N420" s="155"/>
      <c r="O420" s="155"/>
      <c r="P420" s="156"/>
      <c r="Q420" s="162" t="s">
        <v>378</v>
      </c>
      <c r="R420" s="155"/>
      <c r="S420" s="155"/>
      <c r="T420" s="155"/>
      <c r="U420" s="155"/>
      <c r="V420" s="155"/>
      <c r="W420" s="155"/>
      <c r="X420" s="155"/>
      <c r="Y420" s="155"/>
      <c r="Z420" s="155"/>
      <c r="AA420" s="155"/>
      <c r="AB420" s="273" t="s">
        <v>379</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4"/>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4"/>
      <c r="B422" s="238"/>
      <c r="C422" s="237"/>
      <c r="D422" s="238"/>
      <c r="E422" s="237"/>
      <c r="F422" s="300"/>
      <c r="G422" s="216"/>
      <c r="H422" s="147"/>
      <c r="I422" s="147"/>
      <c r="J422" s="147"/>
      <c r="K422" s="147"/>
      <c r="L422" s="147"/>
      <c r="M422" s="147"/>
      <c r="N422" s="147"/>
      <c r="O422" s="147"/>
      <c r="P422" s="217"/>
      <c r="Q422" s="971"/>
      <c r="R422" s="972"/>
      <c r="S422" s="972"/>
      <c r="T422" s="972"/>
      <c r="U422" s="972"/>
      <c r="V422" s="972"/>
      <c r="W422" s="972"/>
      <c r="X422" s="972"/>
      <c r="Y422" s="972"/>
      <c r="Z422" s="972"/>
      <c r="AA422" s="97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4"/>
      <c r="B423" s="238"/>
      <c r="C423" s="237"/>
      <c r="D423" s="238"/>
      <c r="E423" s="237"/>
      <c r="F423" s="300"/>
      <c r="G423" s="218"/>
      <c r="H423" s="219"/>
      <c r="I423" s="219"/>
      <c r="J423" s="219"/>
      <c r="K423" s="219"/>
      <c r="L423" s="219"/>
      <c r="M423" s="219"/>
      <c r="N423" s="219"/>
      <c r="O423" s="219"/>
      <c r="P423" s="220"/>
      <c r="Q423" s="974"/>
      <c r="R423" s="975"/>
      <c r="S423" s="975"/>
      <c r="T423" s="975"/>
      <c r="U423" s="975"/>
      <c r="V423" s="975"/>
      <c r="W423" s="975"/>
      <c r="X423" s="975"/>
      <c r="Y423" s="975"/>
      <c r="Z423" s="975"/>
      <c r="AA423" s="97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4"/>
      <c r="B424" s="238"/>
      <c r="C424" s="237"/>
      <c r="D424" s="238"/>
      <c r="E424" s="237"/>
      <c r="F424" s="300"/>
      <c r="G424" s="218"/>
      <c r="H424" s="219"/>
      <c r="I424" s="219"/>
      <c r="J424" s="219"/>
      <c r="K424" s="219"/>
      <c r="L424" s="219"/>
      <c r="M424" s="219"/>
      <c r="N424" s="219"/>
      <c r="O424" s="219"/>
      <c r="P424" s="220"/>
      <c r="Q424" s="974"/>
      <c r="R424" s="975"/>
      <c r="S424" s="975"/>
      <c r="T424" s="975"/>
      <c r="U424" s="975"/>
      <c r="V424" s="975"/>
      <c r="W424" s="975"/>
      <c r="X424" s="975"/>
      <c r="Y424" s="975"/>
      <c r="Z424" s="975"/>
      <c r="AA424" s="976"/>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4"/>
      <c r="B425" s="238"/>
      <c r="C425" s="237"/>
      <c r="D425" s="238"/>
      <c r="E425" s="237"/>
      <c r="F425" s="300"/>
      <c r="G425" s="218"/>
      <c r="H425" s="219"/>
      <c r="I425" s="219"/>
      <c r="J425" s="219"/>
      <c r="K425" s="219"/>
      <c r="L425" s="219"/>
      <c r="M425" s="219"/>
      <c r="N425" s="219"/>
      <c r="O425" s="219"/>
      <c r="P425" s="220"/>
      <c r="Q425" s="974"/>
      <c r="R425" s="975"/>
      <c r="S425" s="975"/>
      <c r="T425" s="975"/>
      <c r="U425" s="975"/>
      <c r="V425" s="975"/>
      <c r="W425" s="975"/>
      <c r="X425" s="975"/>
      <c r="Y425" s="975"/>
      <c r="Z425" s="975"/>
      <c r="AA425" s="976"/>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4"/>
      <c r="B426" s="238"/>
      <c r="C426" s="237"/>
      <c r="D426" s="238"/>
      <c r="E426" s="301"/>
      <c r="F426" s="302"/>
      <c r="G426" s="221"/>
      <c r="H426" s="150"/>
      <c r="I426" s="150"/>
      <c r="J426" s="150"/>
      <c r="K426" s="150"/>
      <c r="L426" s="150"/>
      <c r="M426" s="150"/>
      <c r="N426" s="150"/>
      <c r="O426" s="150"/>
      <c r="P426" s="222"/>
      <c r="Q426" s="977"/>
      <c r="R426" s="978"/>
      <c r="S426" s="978"/>
      <c r="T426" s="978"/>
      <c r="U426" s="978"/>
      <c r="V426" s="978"/>
      <c r="W426" s="978"/>
      <c r="X426" s="978"/>
      <c r="Y426" s="978"/>
      <c r="Z426" s="978"/>
      <c r="AA426" s="979"/>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4"/>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4"/>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4"/>
      <c r="B429" s="238"/>
      <c r="C429" s="301"/>
      <c r="D429" s="982"/>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4"/>
      <c r="B430" s="238"/>
      <c r="C430" s="235" t="s">
        <v>469</v>
      </c>
      <c r="D430" s="236"/>
      <c r="E430" s="224" t="s">
        <v>461</v>
      </c>
      <c r="F430" s="434"/>
      <c r="G430" s="226" t="s">
        <v>326</v>
      </c>
      <c r="H430" s="144"/>
      <c r="I430" s="144"/>
      <c r="J430" s="227" t="s">
        <v>482</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4"/>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444</v>
      </c>
      <c r="AJ431" s="167"/>
      <c r="AK431" s="167"/>
      <c r="AL431" s="162"/>
      <c r="AM431" s="167" t="s">
        <v>439</v>
      </c>
      <c r="AN431" s="167"/>
      <c r="AO431" s="167"/>
      <c r="AP431" s="162"/>
      <c r="AQ431" s="162" t="s">
        <v>306</v>
      </c>
      <c r="AR431" s="155"/>
      <c r="AS431" s="155"/>
      <c r="AT431" s="156"/>
      <c r="AU431" s="120" t="s">
        <v>252</v>
      </c>
      <c r="AV431" s="120"/>
      <c r="AW431" s="120"/>
      <c r="AX431" s="121"/>
    </row>
    <row r="432" spans="1:50" ht="18.75" customHeight="1" x14ac:dyDescent="0.15">
      <c r="A432" s="984"/>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504</v>
      </c>
      <c r="AF432" s="122"/>
      <c r="AG432" s="123" t="s">
        <v>307</v>
      </c>
      <c r="AH432" s="158"/>
      <c r="AI432" s="168"/>
      <c r="AJ432" s="168"/>
      <c r="AK432" s="168"/>
      <c r="AL432" s="163"/>
      <c r="AM432" s="168"/>
      <c r="AN432" s="168"/>
      <c r="AO432" s="168"/>
      <c r="AP432" s="163"/>
      <c r="AQ432" s="203" t="s">
        <v>504</v>
      </c>
      <c r="AR432" s="122"/>
      <c r="AS432" s="123" t="s">
        <v>307</v>
      </c>
      <c r="AT432" s="158"/>
      <c r="AU432" s="122" t="s">
        <v>504</v>
      </c>
      <c r="AV432" s="122"/>
      <c r="AW432" s="123" t="s">
        <v>296</v>
      </c>
      <c r="AX432" s="124"/>
    </row>
    <row r="433" spans="1:50" ht="23.25" customHeight="1" x14ac:dyDescent="0.15">
      <c r="A433" s="984"/>
      <c r="B433" s="238"/>
      <c r="C433" s="237"/>
      <c r="D433" s="238"/>
      <c r="E433" s="152"/>
      <c r="F433" s="153"/>
      <c r="G433" s="216" t="s">
        <v>504</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504</v>
      </c>
      <c r="AC433" s="119"/>
      <c r="AD433" s="119"/>
      <c r="AE433" s="97" t="s">
        <v>504</v>
      </c>
      <c r="AF433" s="98"/>
      <c r="AG433" s="98"/>
      <c r="AH433" s="98"/>
      <c r="AI433" s="97" t="s">
        <v>504</v>
      </c>
      <c r="AJ433" s="98"/>
      <c r="AK433" s="98"/>
      <c r="AL433" s="98"/>
      <c r="AM433" s="97" t="s">
        <v>504</v>
      </c>
      <c r="AN433" s="98"/>
      <c r="AO433" s="98"/>
      <c r="AP433" s="99"/>
      <c r="AQ433" s="97" t="s">
        <v>504</v>
      </c>
      <c r="AR433" s="98"/>
      <c r="AS433" s="98"/>
      <c r="AT433" s="99"/>
      <c r="AU433" s="98" t="s">
        <v>504</v>
      </c>
      <c r="AV433" s="98"/>
      <c r="AW433" s="98"/>
      <c r="AX433" s="208"/>
    </row>
    <row r="434" spans="1:50" ht="23.25" customHeight="1" x14ac:dyDescent="0.15">
      <c r="A434" s="984"/>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504</v>
      </c>
      <c r="AC434" s="207"/>
      <c r="AD434" s="207"/>
      <c r="AE434" s="97" t="s">
        <v>504</v>
      </c>
      <c r="AF434" s="98"/>
      <c r="AG434" s="98"/>
      <c r="AH434" s="99"/>
      <c r="AI434" s="97" t="s">
        <v>504</v>
      </c>
      <c r="AJ434" s="98"/>
      <c r="AK434" s="98"/>
      <c r="AL434" s="98"/>
      <c r="AM434" s="97" t="s">
        <v>504</v>
      </c>
      <c r="AN434" s="98"/>
      <c r="AO434" s="98"/>
      <c r="AP434" s="99"/>
      <c r="AQ434" s="97" t="s">
        <v>504</v>
      </c>
      <c r="AR434" s="98"/>
      <c r="AS434" s="98"/>
      <c r="AT434" s="99"/>
      <c r="AU434" s="98" t="s">
        <v>504</v>
      </c>
      <c r="AV434" s="98"/>
      <c r="AW434" s="98"/>
      <c r="AX434" s="208"/>
    </row>
    <row r="435" spans="1:50" ht="23.25" customHeight="1" x14ac:dyDescent="0.15">
      <c r="A435" s="984"/>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504</v>
      </c>
      <c r="AF435" s="98"/>
      <c r="AG435" s="98"/>
      <c r="AH435" s="99"/>
      <c r="AI435" s="97" t="s">
        <v>504</v>
      </c>
      <c r="AJ435" s="98"/>
      <c r="AK435" s="98"/>
      <c r="AL435" s="98"/>
      <c r="AM435" s="97" t="s">
        <v>504</v>
      </c>
      <c r="AN435" s="98"/>
      <c r="AO435" s="98"/>
      <c r="AP435" s="99"/>
      <c r="AQ435" s="97" t="s">
        <v>504</v>
      </c>
      <c r="AR435" s="98"/>
      <c r="AS435" s="98"/>
      <c r="AT435" s="99"/>
      <c r="AU435" s="98" t="s">
        <v>504</v>
      </c>
      <c r="AV435" s="98"/>
      <c r="AW435" s="98"/>
      <c r="AX435" s="208"/>
    </row>
    <row r="436" spans="1:50" ht="18.75" hidden="1" customHeight="1" x14ac:dyDescent="0.15">
      <c r="A436" s="984"/>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443</v>
      </c>
      <c r="AJ436" s="167"/>
      <c r="AK436" s="167"/>
      <c r="AL436" s="162"/>
      <c r="AM436" s="167" t="s">
        <v>439</v>
      </c>
      <c r="AN436" s="167"/>
      <c r="AO436" s="167"/>
      <c r="AP436" s="162"/>
      <c r="AQ436" s="162" t="s">
        <v>306</v>
      </c>
      <c r="AR436" s="155"/>
      <c r="AS436" s="155"/>
      <c r="AT436" s="156"/>
      <c r="AU436" s="120" t="s">
        <v>252</v>
      </c>
      <c r="AV436" s="120"/>
      <c r="AW436" s="120"/>
      <c r="AX436" s="121"/>
    </row>
    <row r="437" spans="1:50" ht="18.75" hidden="1" customHeight="1" x14ac:dyDescent="0.15">
      <c r="A437" s="984"/>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4"/>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4"/>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4"/>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4"/>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443</v>
      </c>
      <c r="AJ441" s="167"/>
      <c r="AK441" s="167"/>
      <c r="AL441" s="162"/>
      <c r="AM441" s="167" t="s">
        <v>435</v>
      </c>
      <c r="AN441" s="167"/>
      <c r="AO441" s="167"/>
      <c r="AP441" s="162"/>
      <c r="AQ441" s="162" t="s">
        <v>306</v>
      </c>
      <c r="AR441" s="155"/>
      <c r="AS441" s="155"/>
      <c r="AT441" s="156"/>
      <c r="AU441" s="120" t="s">
        <v>252</v>
      </c>
      <c r="AV441" s="120"/>
      <c r="AW441" s="120"/>
      <c r="AX441" s="121"/>
    </row>
    <row r="442" spans="1:50" ht="18.75" hidden="1" customHeight="1" x14ac:dyDescent="0.15">
      <c r="A442" s="984"/>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4"/>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4"/>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4"/>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4"/>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443</v>
      </c>
      <c r="AJ446" s="167"/>
      <c r="AK446" s="167"/>
      <c r="AL446" s="162"/>
      <c r="AM446" s="167" t="s">
        <v>440</v>
      </c>
      <c r="AN446" s="167"/>
      <c r="AO446" s="167"/>
      <c r="AP446" s="162"/>
      <c r="AQ446" s="162" t="s">
        <v>306</v>
      </c>
      <c r="AR446" s="155"/>
      <c r="AS446" s="155"/>
      <c r="AT446" s="156"/>
      <c r="AU446" s="120" t="s">
        <v>252</v>
      </c>
      <c r="AV446" s="120"/>
      <c r="AW446" s="120"/>
      <c r="AX446" s="121"/>
    </row>
    <row r="447" spans="1:50" ht="18.75" hidden="1" customHeight="1" x14ac:dyDescent="0.15">
      <c r="A447" s="984"/>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4"/>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4"/>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4"/>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4"/>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443</v>
      </c>
      <c r="AJ451" s="167"/>
      <c r="AK451" s="167"/>
      <c r="AL451" s="162"/>
      <c r="AM451" s="167" t="s">
        <v>439</v>
      </c>
      <c r="AN451" s="167"/>
      <c r="AO451" s="167"/>
      <c r="AP451" s="162"/>
      <c r="AQ451" s="162" t="s">
        <v>306</v>
      </c>
      <c r="AR451" s="155"/>
      <c r="AS451" s="155"/>
      <c r="AT451" s="156"/>
      <c r="AU451" s="120" t="s">
        <v>252</v>
      </c>
      <c r="AV451" s="120"/>
      <c r="AW451" s="120"/>
      <c r="AX451" s="121"/>
    </row>
    <row r="452" spans="1:50" ht="18.75" hidden="1" customHeight="1" x14ac:dyDescent="0.15">
      <c r="A452" s="984"/>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4"/>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4"/>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4"/>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4"/>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443</v>
      </c>
      <c r="AJ456" s="167"/>
      <c r="AK456" s="167"/>
      <c r="AL456" s="162"/>
      <c r="AM456" s="167" t="s">
        <v>439</v>
      </c>
      <c r="AN456" s="167"/>
      <c r="AO456" s="167"/>
      <c r="AP456" s="162"/>
      <c r="AQ456" s="162" t="s">
        <v>306</v>
      </c>
      <c r="AR456" s="155"/>
      <c r="AS456" s="155"/>
      <c r="AT456" s="156"/>
      <c r="AU456" s="120" t="s">
        <v>252</v>
      </c>
      <c r="AV456" s="120"/>
      <c r="AW456" s="120"/>
      <c r="AX456" s="121"/>
    </row>
    <row r="457" spans="1:50" ht="18.75" customHeight="1" x14ac:dyDescent="0.15">
      <c r="A457" s="984"/>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504</v>
      </c>
      <c r="AF457" s="122"/>
      <c r="AG457" s="123" t="s">
        <v>307</v>
      </c>
      <c r="AH457" s="158"/>
      <c r="AI457" s="168"/>
      <c r="AJ457" s="168"/>
      <c r="AK457" s="168"/>
      <c r="AL457" s="163"/>
      <c r="AM457" s="168"/>
      <c r="AN457" s="168"/>
      <c r="AO457" s="168"/>
      <c r="AP457" s="163"/>
      <c r="AQ457" s="203" t="s">
        <v>504</v>
      </c>
      <c r="AR457" s="122"/>
      <c r="AS457" s="123" t="s">
        <v>307</v>
      </c>
      <c r="AT457" s="158"/>
      <c r="AU457" s="122" t="s">
        <v>504</v>
      </c>
      <c r="AV457" s="122"/>
      <c r="AW457" s="123" t="s">
        <v>296</v>
      </c>
      <c r="AX457" s="124"/>
    </row>
    <row r="458" spans="1:50" ht="23.25" customHeight="1" x14ac:dyDescent="0.15">
      <c r="A458" s="984"/>
      <c r="B458" s="238"/>
      <c r="C458" s="237"/>
      <c r="D458" s="238"/>
      <c r="E458" s="152"/>
      <c r="F458" s="153"/>
      <c r="G458" s="216" t="s">
        <v>504</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504</v>
      </c>
      <c r="AC458" s="119"/>
      <c r="AD458" s="119"/>
      <c r="AE458" s="97" t="s">
        <v>504</v>
      </c>
      <c r="AF458" s="98"/>
      <c r="AG458" s="98"/>
      <c r="AH458" s="98"/>
      <c r="AI458" s="97" t="s">
        <v>504</v>
      </c>
      <c r="AJ458" s="98"/>
      <c r="AK458" s="98"/>
      <c r="AL458" s="98"/>
      <c r="AM458" s="97" t="s">
        <v>504</v>
      </c>
      <c r="AN458" s="98"/>
      <c r="AO458" s="98"/>
      <c r="AP458" s="99"/>
      <c r="AQ458" s="97" t="s">
        <v>504</v>
      </c>
      <c r="AR458" s="98"/>
      <c r="AS458" s="98"/>
      <c r="AT458" s="99"/>
      <c r="AU458" s="98" t="s">
        <v>504</v>
      </c>
      <c r="AV458" s="98"/>
      <c r="AW458" s="98"/>
      <c r="AX458" s="208"/>
    </row>
    <row r="459" spans="1:50" ht="23.25" customHeight="1" x14ac:dyDescent="0.15">
      <c r="A459" s="984"/>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504</v>
      </c>
      <c r="AC459" s="207"/>
      <c r="AD459" s="207"/>
      <c r="AE459" s="97" t="s">
        <v>504</v>
      </c>
      <c r="AF459" s="98"/>
      <c r="AG459" s="98"/>
      <c r="AH459" s="99"/>
      <c r="AI459" s="97" t="s">
        <v>504</v>
      </c>
      <c r="AJ459" s="98"/>
      <c r="AK459" s="98"/>
      <c r="AL459" s="98"/>
      <c r="AM459" s="97" t="s">
        <v>504</v>
      </c>
      <c r="AN459" s="98"/>
      <c r="AO459" s="98"/>
      <c r="AP459" s="99"/>
      <c r="AQ459" s="97" t="s">
        <v>504</v>
      </c>
      <c r="AR459" s="98"/>
      <c r="AS459" s="98"/>
      <c r="AT459" s="99"/>
      <c r="AU459" s="98" t="s">
        <v>504</v>
      </c>
      <c r="AV459" s="98"/>
      <c r="AW459" s="98"/>
      <c r="AX459" s="208"/>
    </row>
    <row r="460" spans="1:50" ht="23.25" customHeight="1" x14ac:dyDescent="0.15">
      <c r="A460" s="984"/>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504</v>
      </c>
      <c r="AF460" s="98"/>
      <c r="AG460" s="98"/>
      <c r="AH460" s="99"/>
      <c r="AI460" s="97" t="s">
        <v>504</v>
      </c>
      <c r="AJ460" s="98"/>
      <c r="AK460" s="98"/>
      <c r="AL460" s="98"/>
      <c r="AM460" s="97" t="s">
        <v>504</v>
      </c>
      <c r="AN460" s="98"/>
      <c r="AO460" s="98"/>
      <c r="AP460" s="99"/>
      <c r="AQ460" s="97" t="s">
        <v>504</v>
      </c>
      <c r="AR460" s="98"/>
      <c r="AS460" s="98"/>
      <c r="AT460" s="99"/>
      <c r="AU460" s="98" t="s">
        <v>504</v>
      </c>
      <c r="AV460" s="98"/>
      <c r="AW460" s="98"/>
      <c r="AX460" s="208"/>
    </row>
    <row r="461" spans="1:50" ht="18.75" hidden="1" customHeight="1" x14ac:dyDescent="0.15">
      <c r="A461" s="984"/>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443</v>
      </c>
      <c r="AJ461" s="167"/>
      <c r="AK461" s="167"/>
      <c r="AL461" s="162"/>
      <c r="AM461" s="167" t="s">
        <v>441</v>
      </c>
      <c r="AN461" s="167"/>
      <c r="AO461" s="167"/>
      <c r="AP461" s="162"/>
      <c r="AQ461" s="162" t="s">
        <v>306</v>
      </c>
      <c r="AR461" s="155"/>
      <c r="AS461" s="155"/>
      <c r="AT461" s="156"/>
      <c r="AU461" s="120" t="s">
        <v>252</v>
      </c>
      <c r="AV461" s="120"/>
      <c r="AW461" s="120"/>
      <c r="AX461" s="121"/>
    </row>
    <row r="462" spans="1:50" ht="18.75" hidden="1" customHeight="1" x14ac:dyDescent="0.15">
      <c r="A462" s="984"/>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4"/>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4"/>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4"/>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4"/>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443</v>
      </c>
      <c r="AJ466" s="167"/>
      <c r="AK466" s="167"/>
      <c r="AL466" s="162"/>
      <c r="AM466" s="167" t="s">
        <v>439</v>
      </c>
      <c r="AN466" s="167"/>
      <c r="AO466" s="167"/>
      <c r="AP466" s="162"/>
      <c r="AQ466" s="162" t="s">
        <v>306</v>
      </c>
      <c r="AR466" s="155"/>
      <c r="AS466" s="155"/>
      <c r="AT466" s="156"/>
      <c r="AU466" s="120" t="s">
        <v>252</v>
      </c>
      <c r="AV466" s="120"/>
      <c r="AW466" s="120"/>
      <c r="AX466" s="121"/>
    </row>
    <row r="467" spans="1:50" ht="18.75" hidden="1" customHeight="1" x14ac:dyDescent="0.15">
      <c r="A467" s="984"/>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4"/>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4"/>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4"/>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4"/>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443</v>
      </c>
      <c r="AJ471" s="167"/>
      <c r="AK471" s="167"/>
      <c r="AL471" s="162"/>
      <c r="AM471" s="167" t="s">
        <v>435</v>
      </c>
      <c r="AN471" s="167"/>
      <c r="AO471" s="167"/>
      <c r="AP471" s="162"/>
      <c r="AQ471" s="162" t="s">
        <v>306</v>
      </c>
      <c r="AR471" s="155"/>
      <c r="AS471" s="155"/>
      <c r="AT471" s="156"/>
      <c r="AU471" s="120" t="s">
        <v>252</v>
      </c>
      <c r="AV471" s="120"/>
      <c r="AW471" s="120"/>
      <c r="AX471" s="121"/>
    </row>
    <row r="472" spans="1:50" ht="18.75" hidden="1" customHeight="1" x14ac:dyDescent="0.15">
      <c r="A472" s="984"/>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4"/>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4"/>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4"/>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4"/>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443</v>
      </c>
      <c r="AJ476" s="167"/>
      <c r="AK476" s="167"/>
      <c r="AL476" s="162"/>
      <c r="AM476" s="167" t="s">
        <v>439</v>
      </c>
      <c r="AN476" s="167"/>
      <c r="AO476" s="167"/>
      <c r="AP476" s="162"/>
      <c r="AQ476" s="162" t="s">
        <v>306</v>
      </c>
      <c r="AR476" s="155"/>
      <c r="AS476" s="155"/>
      <c r="AT476" s="156"/>
      <c r="AU476" s="120" t="s">
        <v>252</v>
      </c>
      <c r="AV476" s="120"/>
      <c r="AW476" s="120"/>
      <c r="AX476" s="121"/>
    </row>
    <row r="477" spans="1:50" ht="18.75" hidden="1" customHeight="1" x14ac:dyDescent="0.15">
      <c r="A477" s="984"/>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4"/>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4"/>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4"/>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15">
      <c r="A481" s="984"/>
      <c r="B481" s="238"/>
      <c r="C481" s="237"/>
      <c r="D481" s="238"/>
      <c r="E481" s="143" t="s">
        <v>475</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984"/>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15">
      <c r="A483" s="984"/>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4"/>
      <c r="B484" s="238"/>
      <c r="C484" s="237"/>
      <c r="D484" s="238"/>
      <c r="E484" s="224" t="s">
        <v>470</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4"/>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444</v>
      </c>
      <c r="AJ485" s="167"/>
      <c r="AK485" s="167"/>
      <c r="AL485" s="162"/>
      <c r="AM485" s="167" t="s">
        <v>441</v>
      </c>
      <c r="AN485" s="167"/>
      <c r="AO485" s="167"/>
      <c r="AP485" s="162"/>
      <c r="AQ485" s="162" t="s">
        <v>306</v>
      </c>
      <c r="AR485" s="155"/>
      <c r="AS485" s="155"/>
      <c r="AT485" s="156"/>
      <c r="AU485" s="120" t="s">
        <v>252</v>
      </c>
      <c r="AV485" s="120"/>
      <c r="AW485" s="120"/>
      <c r="AX485" s="121"/>
    </row>
    <row r="486" spans="1:50" ht="18.75" hidden="1" customHeight="1" x14ac:dyDescent="0.15">
      <c r="A486" s="984"/>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4"/>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4"/>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4"/>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4"/>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443</v>
      </c>
      <c r="AJ490" s="167"/>
      <c r="AK490" s="167"/>
      <c r="AL490" s="162"/>
      <c r="AM490" s="167" t="s">
        <v>441</v>
      </c>
      <c r="AN490" s="167"/>
      <c r="AO490" s="167"/>
      <c r="AP490" s="162"/>
      <c r="AQ490" s="162" t="s">
        <v>306</v>
      </c>
      <c r="AR490" s="155"/>
      <c r="AS490" s="155"/>
      <c r="AT490" s="156"/>
      <c r="AU490" s="120" t="s">
        <v>252</v>
      </c>
      <c r="AV490" s="120"/>
      <c r="AW490" s="120"/>
      <c r="AX490" s="121"/>
    </row>
    <row r="491" spans="1:50" ht="18.75" hidden="1" customHeight="1" x14ac:dyDescent="0.15">
      <c r="A491" s="984"/>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4"/>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4"/>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4"/>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4"/>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443</v>
      </c>
      <c r="AJ495" s="167"/>
      <c r="AK495" s="167"/>
      <c r="AL495" s="162"/>
      <c r="AM495" s="167" t="s">
        <v>439</v>
      </c>
      <c r="AN495" s="167"/>
      <c r="AO495" s="167"/>
      <c r="AP495" s="162"/>
      <c r="AQ495" s="162" t="s">
        <v>306</v>
      </c>
      <c r="AR495" s="155"/>
      <c r="AS495" s="155"/>
      <c r="AT495" s="156"/>
      <c r="AU495" s="120" t="s">
        <v>252</v>
      </c>
      <c r="AV495" s="120"/>
      <c r="AW495" s="120"/>
      <c r="AX495" s="121"/>
    </row>
    <row r="496" spans="1:50" ht="18.75" hidden="1" customHeight="1" x14ac:dyDescent="0.15">
      <c r="A496" s="984"/>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4"/>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4"/>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4"/>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4"/>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443</v>
      </c>
      <c r="AJ500" s="167"/>
      <c r="AK500" s="167"/>
      <c r="AL500" s="162"/>
      <c r="AM500" s="167" t="s">
        <v>440</v>
      </c>
      <c r="AN500" s="167"/>
      <c r="AO500" s="167"/>
      <c r="AP500" s="162"/>
      <c r="AQ500" s="162" t="s">
        <v>306</v>
      </c>
      <c r="AR500" s="155"/>
      <c r="AS500" s="155"/>
      <c r="AT500" s="156"/>
      <c r="AU500" s="120" t="s">
        <v>252</v>
      </c>
      <c r="AV500" s="120"/>
      <c r="AW500" s="120"/>
      <c r="AX500" s="121"/>
    </row>
    <row r="501" spans="1:50" ht="18.75" hidden="1" customHeight="1" x14ac:dyDescent="0.15">
      <c r="A501" s="984"/>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4"/>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4"/>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4"/>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4"/>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443</v>
      </c>
      <c r="AJ505" s="167"/>
      <c r="AK505" s="167"/>
      <c r="AL505" s="162"/>
      <c r="AM505" s="167" t="s">
        <v>441</v>
      </c>
      <c r="AN505" s="167"/>
      <c r="AO505" s="167"/>
      <c r="AP505" s="162"/>
      <c r="AQ505" s="162" t="s">
        <v>306</v>
      </c>
      <c r="AR505" s="155"/>
      <c r="AS505" s="155"/>
      <c r="AT505" s="156"/>
      <c r="AU505" s="120" t="s">
        <v>252</v>
      </c>
      <c r="AV505" s="120"/>
      <c r="AW505" s="120"/>
      <c r="AX505" s="121"/>
    </row>
    <row r="506" spans="1:50" ht="18.75" hidden="1" customHeight="1" x14ac:dyDescent="0.15">
      <c r="A506" s="984"/>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4"/>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4"/>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4"/>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4"/>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443</v>
      </c>
      <c r="AJ510" s="167"/>
      <c r="AK510" s="167"/>
      <c r="AL510" s="162"/>
      <c r="AM510" s="167" t="s">
        <v>439</v>
      </c>
      <c r="AN510" s="167"/>
      <c r="AO510" s="167"/>
      <c r="AP510" s="162"/>
      <c r="AQ510" s="162" t="s">
        <v>306</v>
      </c>
      <c r="AR510" s="155"/>
      <c r="AS510" s="155"/>
      <c r="AT510" s="156"/>
      <c r="AU510" s="120" t="s">
        <v>252</v>
      </c>
      <c r="AV510" s="120"/>
      <c r="AW510" s="120"/>
      <c r="AX510" s="121"/>
    </row>
    <row r="511" spans="1:50" ht="18.75" hidden="1" customHeight="1" x14ac:dyDescent="0.15">
      <c r="A511" s="984"/>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4"/>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4"/>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4"/>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4"/>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444</v>
      </c>
      <c r="AJ515" s="167"/>
      <c r="AK515" s="167"/>
      <c r="AL515" s="162"/>
      <c r="AM515" s="167" t="s">
        <v>439</v>
      </c>
      <c r="AN515" s="167"/>
      <c r="AO515" s="167"/>
      <c r="AP515" s="162"/>
      <c r="AQ515" s="162" t="s">
        <v>306</v>
      </c>
      <c r="AR515" s="155"/>
      <c r="AS515" s="155"/>
      <c r="AT515" s="156"/>
      <c r="AU515" s="120" t="s">
        <v>252</v>
      </c>
      <c r="AV515" s="120"/>
      <c r="AW515" s="120"/>
      <c r="AX515" s="121"/>
    </row>
    <row r="516" spans="1:50" ht="18.75" hidden="1" customHeight="1" x14ac:dyDescent="0.15">
      <c r="A516" s="984"/>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4"/>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4"/>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4"/>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4"/>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444</v>
      </c>
      <c r="AJ520" s="167"/>
      <c r="AK520" s="167"/>
      <c r="AL520" s="162"/>
      <c r="AM520" s="167" t="s">
        <v>439</v>
      </c>
      <c r="AN520" s="167"/>
      <c r="AO520" s="167"/>
      <c r="AP520" s="162"/>
      <c r="AQ520" s="162" t="s">
        <v>306</v>
      </c>
      <c r="AR520" s="155"/>
      <c r="AS520" s="155"/>
      <c r="AT520" s="156"/>
      <c r="AU520" s="120" t="s">
        <v>252</v>
      </c>
      <c r="AV520" s="120"/>
      <c r="AW520" s="120"/>
      <c r="AX520" s="121"/>
    </row>
    <row r="521" spans="1:50" ht="18.75" hidden="1" customHeight="1" x14ac:dyDescent="0.15">
      <c r="A521" s="984"/>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4"/>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4"/>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4"/>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4"/>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443</v>
      </c>
      <c r="AJ525" s="167"/>
      <c r="AK525" s="167"/>
      <c r="AL525" s="162"/>
      <c r="AM525" s="167" t="s">
        <v>435</v>
      </c>
      <c r="AN525" s="167"/>
      <c r="AO525" s="167"/>
      <c r="AP525" s="162"/>
      <c r="AQ525" s="162" t="s">
        <v>306</v>
      </c>
      <c r="AR525" s="155"/>
      <c r="AS525" s="155"/>
      <c r="AT525" s="156"/>
      <c r="AU525" s="120" t="s">
        <v>252</v>
      </c>
      <c r="AV525" s="120"/>
      <c r="AW525" s="120"/>
      <c r="AX525" s="121"/>
    </row>
    <row r="526" spans="1:50" ht="18.75" hidden="1" customHeight="1" x14ac:dyDescent="0.15">
      <c r="A526" s="984"/>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4"/>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4"/>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4"/>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4"/>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443</v>
      </c>
      <c r="AJ530" s="167"/>
      <c r="AK530" s="167"/>
      <c r="AL530" s="162"/>
      <c r="AM530" s="167" t="s">
        <v>439</v>
      </c>
      <c r="AN530" s="167"/>
      <c r="AO530" s="167"/>
      <c r="AP530" s="162"/>
      <c r="AQ530" s="162" t="s">
        <v>306</v>
      </c>
      <c r="AR530" s="155"/>
      <c r="AS530" s="155"/>
      <c r="AT530" s="156"/>
      <c r="AU530" s="120" t="s">
        <v>252</v>
      </c>
      <c r="AV530" s="120"/>
      <c r="AW530" s="120"/>
      <c r="AX530" s="121"/>
    </row>
    <row r="531" spans="1:50" ht="18.75" hidden="1" customHeight="1" x14ac:dyDescent="0.15">
      <c r="A531" s="984"/>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4"/>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4"/>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4"/>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customHeight="1" x14ac:dyDescent="0.15">
      <c r="A535" s="984"/>
      <c r="B535" s="238"/>
      <c r="C535" s="237"/>
      <c r="D535" s="238"/>
      <c r="E535" s="143" t="s">
        <v>476</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customHeight="1" x14ac:dyDescent="0.15">
      <c r="A536" s="984"/>
      <c r="B536" s="238"/>
      <c r="C536" s="237"/>
      <c r="D536" s="238"/>
      <c r="E536" s="146" t="s">
        <v>508</v>
      </c>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customHeight="1" thickBot="1" x14ac:dyDescent="0.2">
      <c r="A537" s="984"/>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4"/>
      <c r="B538" s="238"/>
      <c r="C538" s="237"/>
      <c r="D538" s="238"/>
      <c r="E538" s="224" t="s">
        <v>471</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4"/>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444</v>
      </c>
      <c r="AJ539" s="167"/>
      <c r="AK539" s="167"/>
      <c r="AL539" s="162"/>
      <c r="AM539" s="167" t="s">
        <v>439</v>
      </c>
      <c r="AN539" s="167"/>
      <c r="AO539" s="167"/>
      <c r="AP539" s="162"/>
      <c r="AQ539" s="162" t="s">
        <v>306</v>
      </c>
      <c r="AR539" s="155"/>
      <c r="AS539" s="155"/>
      <c r="AT539" s="156"/>
      <c r="AU539" s="120" t="s">
        <v>252</v>
      </c>
      <c r="AV539" s="120"/>
      <c r="AW539" s="120"/>
      <c r="AX539" s="121"/>
    </row>
    <row r="540" spans="1:50" ht="18.75" hidden="1" customHeight="1" x14ac:dyDescent="0.15">
      <c r="A540" s="984"/>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4"/>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4"/>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4"/>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4"/>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443</v>
      </c>
      <c r="AJ544" s="167"/>
      <c r="AK544" s="167"/>
      <c r="AL544" s="162"/>
      <c r="AM544" s="167" t="s">
        <v>441</v>
      </c>
      <c r="AN544" s="167"/>
      <c r="AO544" s="167"/>
      <c r="AP544" s="162"/>
      <c r="AQ544" s="162" t="s">
        <v>306</v>
      </c>
      <c r="AR544" s="155"/>
      <c r="AS544" s="155"/>
      <c r="AT544" s="156"/>
      <c r="AU544" s="120" t="s">
        <v>252</v>
      </c>
      <c r="AV544" s="120"/>
      <c r="AW544" s="120"/>
      <c r="AX544" s="121"/>
    </row>
    <row r="545" spans="1:50" ht="18.75" hidden="1" customHeight="1" x14ac:dyDescent="0.15">
      <c r="A545" s="984"/>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4"/>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4"/>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4"/>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4"/>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443</v>
      </c>
      <c r="AJ549" s="167"/>
      <c r="AK549" s="167"/>
      <c r="AL549" s="162"/>
      <c r="AM549" s="167" t="s">
        <v>435</v>
      </c>
      <c r="AN549" s="167"/>
      <c r="AO549" s="167"/>
      <c r="AP549" s="162"/>
      <c r="AQ549" s="162" t="s">
        <v>306</v>
      </c>
      <c r="AR549" s="155"/>
      <c r="AS549" s="155"/>
      <c r="AT549" s="156"/>
      <c r="AU549" s="120" t="s">
        <v>252</v>
      </c>
      <c r="AV549" s="120"/>
      <c r="AW549" s="120"/>
      <c r="AX549" s="121"/>
    </row>
    <row r="550" spans="1:50" ht="18.75" hidden="1" customHeight="1" x14ac:dyDescent="0.15">
      <c r="A550" s="984"/>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4"/>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4"/>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4"/>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4"/>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443</v>
      </c>
      <c r="AJ554" s="167"/>
      <c r="AK554" s="167"/>
      <c r="AL554" s="162"/>
      <c r="AM554" s="167" t="s">
        <v>435</v>
      </c>
      <c r="AN554" s="167"/>
      <c r="AO554" s="167"/>
      <c r="AP554" s="162"/>
      <c r="AQ554" s="162" t="s">
        <v>306</v>
      </c>
      <c r="AR554" s="155"/>
      <c r="AS554" s="155"/>
      <c r="AT554" s="156"/>
      <c r="AU554" s="120" t="s">
        <v>252</v>
      </c>
      <c r="AV554" s="120"/>
      <c r="AW554" s="120"/>
      <c r="AX554" s="121"/>
    </row>
    <row r="555" spans="1:50" ht="18.75" hidden="1" customHeight="1" x14ac:dyDescent="0.15">
      <c r="A555" s="984"/>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4"/>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4"/>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4"/>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4"/>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443</v>
      </c>
      <c r="AJ559" s="167"/>
      <c r="AK559" s="167"/>
      <c r="AL559" s="162"/>
      <c r="AM559" s="167" t="s">
        <v>439</v>
      </c>
      <c r="AN559" s="167"/>
      <c r="AO559" s="167"/>
      <c r="AP559" s="162"/>
      <c r="AQ559" s="162" t="s">
        <v>306</v>
      </c>
      <c r="AR559" s="155"/>
      <c r="AS559" s="155"/>
      <c r="AT559" s="156"/>
      <c r="AU559" s="120" t="s">
        <v>252</v>
      </c>
      <c r="AV559" s="120"/>
      <c r="AW559" s="120"/>
      <c r="AX559" s="121"/>
    </row>
    <row r="560" spans="1:50" ht="18.75" hidden="1" customHeight="1" x14ac:dyDescent="0.15">
      <c r="A560" s="984"/>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4"/>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4"/>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4"/>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4"/>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443</v>
      </c>
      <c r="AJ564" s="167"/>
      <c r="AK564" s="167"/>
      <c r="AL564" s="162"/>
      <c r="AM564" s="167" t="s">
        <v>435</v>
      </c>
      <c r="AN564" s="167"/>
      <c r="AO564" s="167"/>
      <c r="AP564" s="162"/>
      <c r="AQ564" s="162" t="s">
        <v>306</v>
      </c>
      <c r="AR564" s="155"/>
      <c r="AS564" s="155"/>
      <c r="AT564" s="156"/>
      <c r="AU564" s="120" t="s">
        <v>252</v>
      </c>
      <c r="AV564" s="120"/>
      <c r="AW564" s="120"/>
      <c r="AX564" s="121"/>
    </row>
    <row r="565" spans="1:50" ht="18.75" hidden="1" customHeight="1" x14ac:dyDescent="0.15">
      <c r="A565" s="984"/>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4"/>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4"/>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4"/>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4"/>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444</v>
      </c>
      <c r="AJ569" s="167"/>
      <c r="AK569" s="167"/>
      <c r="AL569" s="162"/>
      <c r="AM569" s="167" t="s">
        <v>435</v>
      </c>
      <c r="AN569" s="167"/>
      <c r="AO569" s="167"/>
      <c r="AP569" s="162"/>
      <c r="AQ569" s="162" t="s">
        <v>306</v>
      </c>
      <c r="AR569" s="155"/>
      <c r="AS569" s="155"/>
      <c r="AT569" s="156"/>
      <c r="AU569" s="120" t="s">
        <v>252</v>
      </c>
      <c r="AV569" s="120"/>
      <c r="AW569" s="120"/>
      <c r="AX569" s="121"/>
    </row>
    <row r="570" spans="1:50" ht="18.75" hidden="1" customHeight="1" x14ac:dyDescent="0.15">
      <c r="A570" s="984"/>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4"/>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4"/>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4"/>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4"/>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443</v>
      </c>
      <c r="AJ574" s="167"/>
      <c r="AK574" s="167"/>
      <c r="AL574" s="162"/>
      <c r="AM574" s="167" t="s">
        <v>435</v>
      </c>
      <c r="AN574" s="167"/>
      <c r="AO574" s="167"/>
      <c r="AP574" s="162"/>
      <c r="AQ574" s="162" t="s">
        <v>306</v>
      </c>
      <c r="AR574" s="155"/>
      <c r="AS574" s="155"/>
      <c r="AT574" s="156"/>
      <c r="AU574" s="120" t="s">
        <v>252</v>
      </c>
      <c r="AV574" s="120"/>
      <c r="AW574" s="120"/>
      <c r="AX574" s="121"/>
    </row>
    <row r="575" spans="1:50" ht="18.75" hidden="1" customHeight="1" x14ac:dyDescent="0.15">
      <c r="A575" s="984"/>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4"/>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4"/>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4"/>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4"/>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443</v>
      </c>
      <c r="AJ579" s="167"/>
      <c r="AK579" s="167"/>
      <c r="AL579" s="162"/>
      <c r="AM579" s="167" t="s">
        <v>435</v>
      </c>
      <c r="AN579" s="167"/>
      <c r="AO579" s="167"/>
      <c r="AP579" s="162"/>
      <c r="AQ579" s="162" t="s">
        <v>306</v>
      </c>
      <c r="AR579" s="155"/>
      <c r="AS579" s="155"/>
      <c r="AT579" s="156"/>
      <c r="AU579" s="120" t="s">
        <v>252</v>
      </c>
      <c r="AV579" s="120"/>
      <c r="AW579" s="120"/>
      <c r="AX579" s="121"/>
    </row>
    <row r="580" spans="1:50" ht="18.75" hidden="1" customHeight="1" x14ac:dyDescent="0.15">
      <c r="A580" s="984"/>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4"/>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4"/>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4"/>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4"/>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443</v>
      </c>
      <c r="AJ584" s="167"/>
      <c r="AK584" s="167"/>
      <c r="AL584" s="162"/>
      <c r="AM584" s="167" t="s">
        <v>439</v>
      </c>
      <c r="AN584" s="167"/>
      <c r="AO584" s="167"/>
      <c r="AP584" s="162"/>
      <c r="AQ584" s="162" t="s">
        <v>306</v>
      </c>
      <c r="AR584" s="155"/>
      <c r="AS584" s="155"/>
      <c r="AT584" s="156"/>
      <c r="AU584" s="120" t="s">
        <v>252</v>
      </c>
      <c r="AV584" s="120"/>
      <c r="AW584" s="120"/>
      <c r="AX584" s="121"/>
    </row>
    <row r="585" spans="1:50" ht="18.75" hidden="1" customHeight="1" x14ac:dyDescent="0.15">
      <c r="A585" s="984"/>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4"/>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4"/>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4"/>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4"/>
      <c r="B589" s="238"/>
      <c r="C589" s="237"/>
      <c r="D589" s="238"/>
      <c r="E589" s="143" t="s">
        <v>476</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4"/>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4"/>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4"/>
      <c r="B592" s="238"/>
      <c r="C592" s="237"/>
      <c r="D592" s="238"/>
      <c r="E592" s="224" t="s">
        <v>470</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4"/>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443</v>
      </c>
      <c r="AJ593" s="167"/>
      <c r="AK593" s="167"/>
      <c r="AL593" s="162"/>
      <c r="AM593" s="167" t="s">
        <v>435</v>
      </c>
      <c r="AN593" s="167"/>
      <c r="AO593" s="167"/>
      <c r="AP593" s="162"/>
      <c r="AQ593" s="162" t="s">
        <v>306</v>
      </c>
      <c r="AR593" s="155"/>
      <c r="AS593" s="155"/>
      <c r="AT593" s="156"/>
      <c r="AU593" s="120" t="s">
        <v>252</v>
      </c>
      <c r="AV593" s="120"/>
      <c r="AW593" s="120"/>
      <c r="AX593" s="121"/>
    </row>
    <row r="594" spans="1:50" ht="18.75" hidden="1" customHeight="1" x14ac:dyDescent="0.15">
      <c r="A594" s="984"/>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4"/>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4"/>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4"/>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4"/>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444</v>
      </c>
      <c r="AJ598" s="167"/>
      <c r="AK598" s="167"/>
      <c r="AL598" s="162"/>
      <c r="AM598" s="167" t="s">
        <v>440</v>
      </c>
      <c r="AN598" s="167"/>
      <c r="AO598" s="167"/>
      <c r="AP598" s="162"/>
      <c r="AQ598" s="162" t="s">
        <v>306</v>
      </c>
      <c r="AR598" s="155"/>
      <c r="AS598" s="155"/>
      <c r="AT598" s="156"/>
      <c r="AU598" s="120" t="s">
        <v>252</v>
      </c>
      <c r="AV598" s="120"/>
      <c r="AW598" s="120"/>
      <c r="AX598" s="121"/>
    </row>
    <row r="599" spans="1:50" ht="18.75" hidden="1" customHeight="1" x14ac:dyDescent="0.15">
      <c r="A599" s="984"/>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4"/>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4"/>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4"/>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4"/>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443</v>
      </c>
      <c r="AJ603" s="167"/>
      <c r="AK603" s="167"/>
      <c r="AL603" s="162"/>
      <c r="AM603" s="167" t="s">
        <v>435</v>
      </c>
      <c r="AN603" s="167"/>
      <c r="AO603" s="167"/>
      <c r="AP603" s="162"/>
      <c r="AQ603" s="162" t="s">
        <v>306</v>
      </c>
      <c r="AR603" s="155"/>
      <c r="AS603" s="155"/>
      <c r="AT603" s="156"/>
      <c r="AU603" s="120" t="s">
        <v>252</v>
      </c>
      <c r="AV603" s="120"/>
      <c r="AW603" s="120"/>
      <c r="AX603" s="121"/>
    </row>
    <row r="604" spans="1:50" ht="18.75" hidden="1" customHeight="1" x14ac:dyDescent="0.15">
      <c r="A604" s="984"/>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4"/>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4"/>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4"/>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4"/>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443</v>
      </c>
      <c r="AJ608" s="167"/>
      <c r="AK608" s="167"/>
      <c r="AL608" s="162"/>
      <c r="AM608" s="167" t="s">
        <v>435</v>
      </c>
      <c r="AN608" s="167"/>
      <c r="AO608" s="167"/>
      <c r="AP608" s="162"/>
      <c r="AQ608" s="162" t="s">
        <v>306</v>
      </c>
      <c r="AR608" s="155"/>
      <c r="AS608" s="155"/>
      <c r="AT608" s="156"/>
      <c r="AU608" s="120" t="s">
        <v>252</v>
      </c>
      <c r="AV608" s="120"/>
      <c r="AW608" s="120"/>
      <c r="AX608" s="121"/>
    </row>
    <row r="609" spans="1:50" ht="18.75" hidden="1" customHeight="1" x14ac:dyDescent="0.15">
      <c r="A609" s="984"/>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4"/>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4"/>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4"/>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4"/>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443</v>
      </c>
      <c r="AJ613" s="167"/>
      <c r="AK613" s="167"/>
      <c r="AL613" s="162"/>
      <c r="AM613" s="167" t="s">
        <v>439</v>
      </c>
      <c r="AN613" s="167"/>
      <c r="AO613" s="167"/>
      <c r="AP613" s="162"/>
      <c r="AQ613" s="162" t="s">
        <v>306</v>
      </c>
      <c r="AR613" s="155"/>
      <c r="AS613" s="155"/>
      <c r="AT613" s="156"/>
      <c r="AU613" s="120" t="s">
        <v>252</v>
      </c>
      <c r="AV613" s="120"/>
      <c r="AW613" s="120"/>
      <c r="AX613" s="121"/>
    </row>
    <row r="614" spans="1:50" ht="18.75" hidden="1" customHeight="1" x14ac:dyDescent="0.15">
      <c r="A614" s="984"/>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4"/>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4"/>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4"/>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4"/>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443</v>
      </c>
      <c r="AJ618" s="167"/>
      <c r="AK618" s="167"/>
      <c r="AL618" s="162"/>
      <c r="AM618" s="167" t="s">
        <v>439</v>
      </c>
      <c r="AN618" s="167"/>
      <c r="AO618" s="167"/>
      <c r="AP618" s="162"/>
      <c r="AQ618" s="162" t="s">
        <v>306</v>
      </c>
      <c r="AR618" s="155"/>
      <c r="AS618" s="155"/>
      <c r="AT618" s="156"/>
      <c r="AU618" s="120" t="s">
        <v>252</v>
      </c>
      <c r="AV618" s="120"/>
      <c r="AW618" s="120"/>
      <c r="AX618" s="121"/>
    </row>
    <row r="619" spans="1:50" ht="18.75" hidden="1" customHeight="1" x14ac:dyDescent="0.15">
      <c r="A619" s="984"/>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4"/>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4"/>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4"/>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4"/>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443</v>
      </c>
      <c r="AJ623" s="167"/>
      <c r="AK623" s="167"/>
      <c r="AL623" s="162"/>
      <c r="AM623" s="167" t="s">
        <v>440</v>
      </c>
      <c r="AN623" s="167"/>
      <c r="AO623" s="167"/>
      <c r="AP623" s="162"/>
      <c r="AQ623" s="162" t="s">
        <v>306</v>
      </c>
      <c r="AR623" s="155"/>
      <c r="AS623" s="155"/>
      <c r="AT623" s="156"/>
      <c r="AU623" s="120" t="s">
        <v>252</v>
      </c>
      <c r="AV623" s="120"/>
      <c r="AW623" s="120"/>
      <c r="AX623" s="121"/>
    </row>
    <row r="624" spans="1:50" ht="18.75" hidden="1" customHeight="1" x14ac:dyDescent="0.15">
      <c r="A624" s="984"/>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4"/>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4"/>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4"/>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4"/>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443</v>
      </c>
      <c r="AJ628" s="167"/>
      <c r="AK628" s="167"/>
      <c r="AL628" s="162"/>
      <c r="AM628" s="167" t="s">
        <v>439</v>
      </c>
      <c r="AN628" s="167"/>
      <c r="AO628" s="167"/>
      <c r="AP628" s="162"/>
      <c r="AQ628" s="162" t="s">
        <v>306</v>
      </c>
      <c r="AR628" s="155"/>
      <c r="AS628" s="155"/>
      <c r="AT628" s="156"/>
      <c r="AU628" s="120" t="s">
        <v>252</v>
      </c>
      <c r="AV628" s="120"/>
      <c r="AW628" s="120"/>
      <c r="AX628" s="121"/>
    </row>
    <row r="629" spans="1:50" ht="18.75" hidden="1" customHeight="1" x14ac:dyDescent="0.15">
      <c r="A629" s="984"/>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4"/>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4"/>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4"/>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4"/>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443</v>
      </c>
      <c r="AJ633" s="167"/>
      <c r="AK633" s="167"/>
      <c r="AL633" s="162"/>
      <c r="AM633" s="167" t="s">
        <v>435</v>
      </c>
      <c r="AN633" s="167"/>
      <c r="AO633" s="167"/>
      <c r="AP633" s="162"/>
      <c r="AQ633" s="162" t="s">
        <v>306</v>
      </c>
      <c r="AR633" s="155"/>
      <c r="AS633" s="155"/>
      <c r="AT633" s="156"/>
      <c r="AU633" s="120" t="s">
        <v>252</v>
      </c>
      <c r="AV633" s="120"/>
      <c r="AW633" s="120"/>
      <c r="AX633" s="121"/>
    </row>
    <row r="634" spans="1:50" ht="18.75" hidden="1" customHeight="1" x14ac:dyDescent="0.15">
      <c r="A634" s="984"/>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4"/>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4"/>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4"/>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4"/>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443</v>
      </c>
      <c r="AJ638" s="167"/>
      <c r="AK638" s="167"/>
      <c r="AL638" s="162"/>
      <c r="AM638" s="167" t="s">
        <v>439</v>
      </c>
      <c r="AN638" s="167"/>
      <c r="AO638" s="167"/>
      <c r="AP638" s="162"/>
      <c r="AQ638" s="162" t="s">
        <v>306</v>
      </c>
      <c r="AR638" s="155"/>
      <c r="AS638" s="155"/>
      <c r="AT638" s="156"/>
      <c r="AU638" s="120" t="s">
        <v>252</v>
      </c>
      <c r="AV638" s="120"/>
      <c r="AW638" s="120"/>
      <c r="AX638" s="121"/>
    </row>
    <row r="639" spans="1:50" ht="18.75" hidden="1" customHeight="1" x14ac:dyDescent="0.15">
      <c r="A639" s="984"/>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4"/>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4"/>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4"/>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4"/>
      <c r="B643" s="238"/>
      <c r="C643" s="237"/>
      <c r="D643" s="238"/>
      <c r="E643" s="143" t="s">
        <v>476</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4"/>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4"/>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4"/>
      <c r="B646" s="238"/>
      <c r="C646" s="237"/>
      <c r="D646" s="238"/>
      <c r="E646" s="224" t="s">
        <v>471</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4"/>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444</v>
      </c>
      <c r="AJ647" s="167"/>
      <c r="AK647" s="167"/>
      <c r="AL647" s="162"/>
      <c r="AM647" s="167" t="s">
        <v>435</v>
      </c>
      <c r="AN647" s="167"/>
      <c r="AO647" s="167"/>
      <c r="AP647" s="162"/>
      <c r="AQ647" s="162" t="s">
        <v>306</v>
      </c>
      <c r="AR647" s="155"/>
      <c r="AS647" s="155"/>
      <c r="AT647" s="156"/>
      <c r="AU647" s="120" t="s">
        <v>252</v>
      </c>
      <c r="AV647" s="120"/>
      <c r="AW647" s="120"/>
      <c r="AX647" s="121"/>
    </row>
    <row r="648" spans="1:50" ht="18.75" hidden="1" customHeight="1" x14ac:dyDescent="0.15">
      <c r="A648" s="984"/>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4"/>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4"/>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4"/>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4"/>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443</v>
      </c>
      <c r="AJ652" s="167"/>
      <c r="AK652" s="167"/>
      <c r="AL652" s="162"/>
      <c r="AM652" s="167" t="s">
        <v>435</v>
      </c>
      <c r="AN652" s="167"/>
      <c r="AO652" s="167"/>
      <c r="AP652" s="162"/>
      <c r="AQ652" s="162" t="s">
        <v>306</v>
      </c>
      <c r="AR652" s="155"/>
      <c r="AS652" s="155"/>
      <c r="AT652" s="156"/>
      <c r="AU652" s="120" t="s">
        <v>252</v>
      </c>
      <c r="AV652" s="120"/>
      <c r="AW652" s="120"/>
      <c r="AX652" s="121"/>
    </row>
    <row r="653" spans="1:50" ht="18.75" hidden="1" customHeight="1" x14ac:dyDescent="0.15">
      <c r="A653" s="984"/>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4"/>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4"/>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4"/>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4"/>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443</v>
      </c>
      <c r="AJ657" s="167"/>
      <c r="AK657" s="167"/>
      <c r="AL657" s="162"/>
      <c r="AM657" s="167" t="s">
        <v>439</v>
      </c>
      <c r="AN657" s="167"/>
      <c r="AO657" s="167"/>
      <c r="AP657" s="162"/>
      <c r="AQ657" s="162" t="s">
        <v>306</v>
      </c>
      <c r="AR657" s="155"/>
      <c r="AS657" s="155"/>
      <c r="AT657" s="156"/>
      <c r="AU657" s="120" t="s">
        <v>252</v>
      </c>
      <c r="AV657" s="120"/>
      <c r="AW657" s="120"/>
      <c r="AX657" s="121"/>
    </row>
    <row r="658" spans="1:50" ht="18.75" hidden="1" customHeight="1" x14ac:dyDescent="0.15">
      <c r="A658" s="984"/>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4"/>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4"/>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4"/>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4"/>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443</v>
      </c>
      <c r="AJ662" s="167"/>
      <c r="AK662" s="167"/>
      <c r="AL662" s="162"/>
      <c r="AM662" s="167" t="s">
        <v>435</v>
      </c>
      <c r="AN662" s="167"/>
      <c r="AO662" s="167"/>
      <c r="AP662" s="162"/>
      <c r="AQ662" s="162" t="s">
        <v>306</v>
      </c>
      <c r="AR662" s="155"/>
      <c r="AS662" s="155"/>
      <c r="AT662" s="156"/>
      <c r="AU662" s="120" t="s">
        <v>252</v>
      </c>
      <c r="AV662" s="120"/>
      <c r="AW662" s="120"/>
      <c r="AX662" s="121"/>
    </row>
    <row r="663" spans="1:50" ht="18.75" hidden="1" customHeight="1" x14ac:dyDescent="0.15">
      <c r="A663" s="984"/>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4"/>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4"/>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4"/>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4"/>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443</v>
      </c>
      <c r="AJ667" s="167"/>
      <c r="AK667" s="167"/>
      <c r="AL667" s="162"/>
      <c r="AM667" s="167" t="s">
        <v>435</v>
      </c>
      <c r="AN667" s="167"/>
      <c r="AO667" s="167"/>
      <c r="AP667" s="162"/>
      <c r="AQ667" s="162" t="s">
        <v>306</v>
      </c>
      <c r="AR667" s="155"/>
      <c r="AS667" s="155"/>
      <c r="AT667" s="156"/>
      <c r="AU667" s="120" t="s">
        <v>252</v>
      </c>
      <c r="AV667" s="120"/>
      <c r="AW667" s="120"/>
      <c r="AX667" s="121"/>
    </row>
    <row r="668" spans="1:50" ht="59.25" hidden="1" customHeight="1" x14ac:dyDescent="0.15">
      <c r="A668" s="984"/>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57" hidden="1" customHeight="1" x14ac:dyDescent="0.15">
      <c r="A669" s="984"/>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38.25" hidden="1" customHeight="1" x14ac:dyDescent="0.15">
      <c r="A670" s="984"/>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60" hidden="1" customHeight="1" x14ac:dyDescent="0.15">
      <c r="A671" s="984"/>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45" hidden="1" customHeight="1" x14ac:dyDescent="0.15">
      <c r="A672" s="984"/>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444</v>
      </c>
      <c r="AJ672" s="167"/>
      <c r="AK672" s="167"/>
      <c r="AL672" s="162"/>
      <c r="AM672" s="167" t="s">
        <v>435</v>
      </c>
      <c r="AN672" s="167"/>
      <c r="AO672" s="167"/>
      <c r="AP672" s="162"/>
      <c r="AQ672" s="162" t="s">
        <v>306</v>
      </c>
      <c r="AR672" s="155"/>
      <c r="AS672" s="155"/>
      <c r="AT672" s="156"/>
      <c r="AU672" s="120" t="s">
        <v>252</v>
      </c>
      <c r="AV672" s="120"/>
      <c r="AW672" s="120"/>
      <c r="AX672" s="121"/>
    </row>
    <row r="673" spans="1:50" ht="46.5" hidden="1" customHeight="1" x14ac:dyDescent="0.15">
      <c r="A673" s="984"/>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47.25" hidden="1" customHeight="1" x14ac:dyDescent="0.15">
      <c r="A674" s="984"/>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59.25" hidden="1" customHeight="1" x14ac:dyDescent="0.15">
      <c r="A675" s="984"/>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46.5" hidden="1" customHeight="1" x14ac:dyDescent="0.15">
      <c r="A676" s="984"/>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45.75" hidden="1" customHeight="1" x14ac:dyDescent="0.15">
      <c r="A677" s="984"/>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443</v>
      </c>
      <c r="AJ677" s="167"/>
      <c r="AK677" s="167"/>
      <c r="AL677" s="162"/>
      <c r="AM677" s="167" t="s">
        <v>441</v>
      </c>
      <c r="AN677" s="167"/>
      <c r="AO677" s="167"/>
      <c r="AP677" s="162"/>
      <c r="AQ677" s="162" t="s">
        <v>306</v>
      </c>
      <c r="AR677" s="155"/>
      <c r="AS677" s="155"/>
      <c r="AT677" s="156"/>
      <c r="AU677" s="120" t="s">
        <v>252</v>
      </c>
      <c r="AV677" s="120"/>
      <c r="AW677" s="120"/>
      <c r="AX677" s="121"/>
    </row>
    <row r="678" spans="1:50" ht="36" hidden="1" customHeight="1" x14ac:dyDescent="0.15">
      <c r="A678" s="984"/>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4" hidden="1" customHeight="1" x14ac:dyDescent="0.15">
      <c r="A679" s="984"/>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9.25" hidden="1" customHeight="1" x14ac:dyDescent="0.15">
      <c r="A680" s="984"/>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30.75" hidden="1" customHeight="1" x14ac:dyDescent="0.15">
      <c r="A681" s="984"/>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40.5" hidden="1" customHeight="1" x14ac:dyDescent="0.15">
      <c r="A682" s="984"/>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444</v>
      </c>
      <c r="AJ682" s="167"/>
      <c r="AK682" s="167"/>
      <c r="AL682" s="162"/>
      <c r="AM682" s="167" t="s">
        <v>439</v>
      </c>
      <c r="AN682" s="167"/>
      <c r="AO682" s="167"/>
      <c r="AP682" s="162"/>
      <c r="AQ682" s="162" t="s">
        <v>306</v>
      </c>
      <c r="AR682" s="155"/>
      <c r="AS682" s="155"/>
      <c r="AT682" s="156"/>
      <c r="AU682" s="120" t="s">
        <v>252</v>
      </c>
      <c r="AV682" s="120"/>
      <c r="AW682" s="120"/>
      <c r="AX682" s="121"/>
    </row>
    <row r="683" spans="1:50" ht="41.25" hidden="1" customHeight="1" x14ac:dyDescent="0.15">
      <c r="A683" s="984"/>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39" hidden="1" customHeight="1" x14ac:dyDescent="0.15">
      <c r="A684" s="984"/>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43.5" hidden="1" customHeight="1" x14ac:dyDescent="0.15">
      <c r="A685" s="984"/>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39" hidden="1" customHeight="1" x14ac:dyDescent="0.15">
      <c r="A686" s="984"/>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48" hidden="1" customHeight="1" x14ac:dyDescent="0.15">
      <c r="A687" s="984"/>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443</v>
      </c>
      <c r="AJ687" s="167"/>
      <c r="AK687" s="167"/>
      <c r="AL687" s="162"/>
      <c r="AM687" s="167" t="s">
        <v>435</v>
      </c>
      <c r="AN687" s="167"/>
      <c r="AO687" s="167"/>
      <c r="AP687" s="162"/>
      <c r="AQ687" s="162" t="s">
        <v>306</v>
      </c>
      <c r="AR687" s="155"/>
      <c r="AS687" s="155"/>
      <c r="AT687" s="156"/>
      <c r="AU687" s="120" t="s">
        <v>252</v>
      </c>
      <c r="AV687" s="120"/>
      <c r="AW687" s="120"/>
      <c r="AX687" s="121"/>
    </row>
    <row r="688" spans="1:50" ht="30.75" hidden="1" customHeight="1" x14ac:dyDescent="0.15">
      <c r="A688" s="984"/>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38.25" hidden="1" customHeight="1" x14ac:dyDescent="0.15">
      <c r="A689" s="984"/>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30.75" hidden="1" customHeight="1" x14ac:dyDescent="0.15">
      <c r="A690" s="984"/>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45" hidden="1" customHeight="1" x14ac:dyDescent="0.15">
      <c r="A691" s="984"/>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57.75" hidden="1" customHeight="1" x14ac:dyDescent="0.15">
      <c r="A692" s="984"/>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443</v>
      </c>
      <c r="AJ692" s="167"/>
      <c r="AK692" s="167"/>
      <c r="AL692" s="162"/>
      <c r="AM692" s="167" t="s">
        <v>440</v>
      </c>
      <c r="AN692" s="167"/>
      <c r="AO692" s="167"/>
      <c r="AP692" s="162"/>
      <c r="AQ692" s="162" t="s">
        <v>306</v>
      </c>
      <c r="AR692" s="155"/>
      <c r="AS692" s="155"/>
      <c r="AT692" s="156"/>
      <c r="AU692" s="120" t="s">
        <v>252</v>
      </c>
      <c r="AV692" s="120"/>
      <c r="AW692" s="120"/>
      <c r="AX692" s="121"/>
    </row>
    <row r="693" spans="1:50" ht="59.25" hidden="1" customHeight="1" x14ac:dyDescent="0.15">
      <c r="A693" s="984"/>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38.25" hidden="1" customHeight="1" x14ac:dyDescent="0.15">
      <c r="A694" s="984"/>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7" hidden="1" customHeight="1" x14ac:dyDescent="0.15">
      <c r="A695" s="984"/>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4.75" hidden="1" customHeight="1" x14ac:dyDescent="0.15">
      <c r="A696" s="984"/>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1.75" hidden="1" customHeight="1" x14ac:dyDescent="0.15">
      <c r="A697" s="984"/>
      <c r="B697" s="238"/>
      <c r="C697" s="237"/>
      <c r="D697" s="238"/>
      <c r="E697" s="143" t="s">
        <v>476</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60" hidden="1" customHeight="1" x14ac:dyDescent="0.15">
      <c r="A698" s="984"/>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69.75" hidden="1" customHeight="1" thickBot="1" x14ac:dyDescent="0.2">
      <c r="A699" s="98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72"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3"/>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56.25"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4" t="s">
        <v>503</v>
      </c>
      <c r="AE702" s="885"/>
      <c r="AF702" s="885"/>
      <c r="AG702" s="874" t="s">
        <v>514</v>
      </c>
      <c r="AH702" s="875"/>
      <c r="AI702" s="875"/>
      <c r="AJ702" s="875"/>
      <c r="AK702" s="875"/>
      <c r="AL702" s="875"/>
      <c r="AM702" s="875"/>
      <c r="AN702" s="875"/>
      <c r="AO702" s="875"/>
      <c r="AP702" s="875"/>
      <c r="AQ702" s="875"/>
      <c r="AR702" s="875"/>
      <c r="AS702" s="875"/>
      <c r="AT702" s="875"/>
      <c r="AU702" s="875"/>
      <c r="AV702" s="875"/>
      <c r="AW702" s="875"/>
      <c r="AX702" s="876"/>
    </row>
    <row r="703" spans="1:50" ht="56.25"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503</v>
      </c>
      <c r="AE703" s="141"/>
      <c r="AF703" s="141"/>
      <c r="AG703" s="650" t="s">
        <v>509</v>
      </c>
      <c r="AH703" s="651"/>
      <c r="AI703" s="651"/>
      <c r="AJ703" s="651"/>
      <c r="AK703" s="651"/>
      <c r="AL703" s="651"/>
      <c r="AM703" s="651"/>
      <c r="AN703" s="651"/>
      <c r="AO703" s="651"/>
      <c r="AP703" s="651"/>
      <c r="AQ703" s="651"/>
      <c r="AR703" s="651"/>
      <c r="AS703" s="651"/>
      <c r="AT703" s="651"/>
      <c r="AU703" s="651"/>
      <c r="AV703" s="651"/>
      <c r="AW703" s="651"/>
      <c r="AX703" s="652"/>
    </row>
    <row r="704" spans="1:50" ht="56.25"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503</v>
      </c>
      <c r="AE704" s="572"/>
      <c r="AF704" s="572"/>
      <c r="AG704" s="414" t="s">
        <v>513</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503</v>
      </c>
      <c r="AE705" s="719"/>
      <c r="AF705" s="719"/>
      <c r="AG705" s="146" t="s">
        <v>512</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6"/>
      <c r="C706" s="600"/>
      <c r="D706" s="601"/>
      <c r="E706" s="669" t="s">
        <v>422</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510</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511</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515</v>
      </c>
      <c r="AE708" s="654"/>
      <c r="AF708" s="654"/>
      <c r="AG708" s="512" t="s">
        <v>508</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503</v>
      </c>
      <c r="AE709" s="141"/>
      <c r="AF709" s="141"/>
      <c r="AG709" s="650" t="s">
        <v>516</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515</v>
      </c>
      <c r="AE710" s="141"/>
      <c r="AF710" s="141"/>
      <c r="AG710" s="650" t="s">
        <v>508</v>
      </c>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503</v>
      </c>
      <c r="AE711" s="141"/>
      <c r="AF711" s="141"/>
      <c r="AG711" s="650" t="s">
        <v>517</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4" t="s">
        <v>389</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515</v>
      </c>
      <c r="AE712" s="572"/>
      <c r="AF712" s="572"/>
      <c r="AG712" s="580" t="s">
        <v>508</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390</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515</v>
      </c>
      <c r="AE713" s="141"/>
      <c r="AF713" s="142"/>
      <c r="AG713" s="650" t="s">
        <v>508</v>
      </c>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7" t="s">
        <v>366</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503</v>
      </c>
      <c r="AE714" s="578"/>
      <c r="AF714" s="579"/>
      <c r="AG714" s="675" t="s">
        <v>518</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07" t="s">
        <v>39</v>
      </c>
      <c r="B715" s="640"/>
      <c r="C715" s="645" t="s">
        <v>367</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503</v>
      </c>
      <c r="AE715" s="654"/>
      <c r="AF715" s="763"/>
      <c r="AG715" s="512" t="s">
        <v>549</v>
      </c>
      <c r="AH715" s="513"/>
      <c r="AI715" s="513"/>
      <c r="AJ715" s="513"/>
      <c r="AK715" s="513"/>
      <c r="AL715" s="513"/>
      <c r="AM715" s="513"/>
      <c r="AN715" s="513"/>
      <c r="AO715" s="513"/>
      <c r="AP715" s="513"/>
      <c r="AQ715" s="513"/>
      <c r="AR715" s="513"/>
      <c r="AS715" s="513"/>
      <c r="AT715" s="513"/>
      <c r="AU715" s="513"/>
      <c r="AV715" s="513"/>
      <c r="AW715" s="513"/>
      <c r="AX715" s="514"/>
    </row>
    <row r="716" spans="1:50" ht="72.75" customHeight="1" x14ac:dyDescent="0.15">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503</v>
      </c>
      <c r="AE716" s="745"/>
      <c r="AF716" s="745"/>
      <c r="AG716" s="650" t="s">
        <v>550</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515</v>
      </c>
      <c r="AE717" s="141"/>
      <c r="AF717" s="141"/>
      <c r="AG717" s="650" t="s">
        <v>551</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515</v>
      </c>
      <c r="AE718" s="141"/>
      <c r="AF718" s="141"/>
      <c r="AG718" s="149"/>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515</v>
      </c>
      <c r="AE719" s="654"/>
      <c r="AF719" s="654"/>
      <c r="AG719" s="146" t="s">
        <v>508</v>
      </c>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5" t="s">
        <v>382</v>
      </c>
      <c r="D720" s="923"/>
      <c r="E720" s="923"/>
      <c r="F720" s="926"/>
      <c r="G720" s="922" t="s">
        <v>383</v>
      </c>
      <c r="H720" s="923"/>
      <c r="I720" s="923"/>
      <c r="J720" s="923"/>
      <c r="K720" s="923"/>
      <c r="L720" s="923"/>
      <c r="M720" s="923"/>
      <c r="N720" s="922" t="s">
        <v>386</v>
      </c>
      <c r="O720" s="923"/>
      <c r="P720" s="923"/>
      <c r="Q720" s="923"/>
      <c r="R720" s="923"/>
      <c r="S720" s="923"/>
      <c r="T720" s="923"/>
      <c r="U720" s="923"/>
      <c r="V720" s="923"/>
      <c r="W720" s="923"/>
      <c r="X720" s="923"/>
      <c r="Y720" s="923"/>
      <c r="Z720" s="923"/>
      <c r="AA720" s="923"/>
      <c r="AB720" s="923"/>
      <c r="AC720" s="923"/>
      <c r="AD720" s="923"/>
      <c r="AE720" s="923"/>
      <c r="AF720" s="924"/>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6"/>
      <c r="D721" s="907"/>
      <c r="E721" s="907"/>
      <c r="F721" s="908"/>
      <c r="G721" s="927"/>
      <c r="H721" s="928"/>
      <c r="I721" s="69" t="str">
        <f>IF(OR(G721="　", G721=""), "", "-")</f>
        <v/>
      </c>
      <c r="J721" s="905"/>
      <c r="K721" s="905"/>
      <c r="L721" s="69" t="str">
        <f>IF(M721="","","-")</f>
        <v/>
      </c>
      <c r="M721" s="70"/>
      <c r="N721" s="902"/>
      <c r="O721" s="903"/>
      <c r="P721" s="903"/>
      <c r="Q721" s="903"/>
      <c r="R721" s="903"/>
      <c r="S721" s="903"/>
      <c r="T721" s="903"/>
      <c r="U721" s="903"/>
      <c r="V721" s="903"/>
      <c r="W721" s="903"/>
      <c r="X721" s="903"/>
      <c r="Y721" s="903"/>
      <c r="Z721" s="903"/>
      <c r="AA721" s="903"/>
      <c r="AB721" s="903"/>
      <c r="AC721" s="903"/>
      <c r="AD721" s="903"/>
      <c r="AE721" s="903"/>
      <c r="AF721" s="904"/>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15">
      <c r="A722" s="636"/>
      <c r="B722" s="637"/>
      <c r="C722" s="906"/>
      <c r="D722" s="907"/>
      <c r="E722" s="907"/>
      <c r="F722" s="908"/>
      <c r="G722" s="927"/>
      <c r="H722" s="928"/>
      <c r="I722" s="69" t="str">
        <f t="shared" ref="I722:I725" si="4">IF(OR(G722="　", G722=""), "", "-")</f>
        <v/>
      </c>
      <c r="J722" s="905"/>
      <c r="K722" s="905"/>
      <c r="L722" s="69" t="str">
        <f t="shared" ref="L722:L725" si="5">IF(M722="","","-")</f>
        <v/>
      </c>
      <c r="M722" s="70"/>
      <c r="N722" s="902"/>
      <c r="O722" s="903"/>
      <c r="P722" s="903"/>
      <c r="Q722" s="903"/>
      <c r="R722" s="903"/>
      <c r="S722" s="903"/>
      <c r="T722" s="903"/>
      <c r="U722" s="903"/>
      <c r="V722" s="903"/>
      <c r="W722" s="903"/>
      <c r="X722" s="903"/>
      <c r="Y722" s="903"/>
      <c r="Z722" s="903"/>
      <c r="AA722" s="903"/>
      <c r="AB722" s="903"/>
      <c r="AC722" s="903"/>
      <c r="AD722" s="903"/>
      <c r="AE722" s="903"/>
      <c r="AF722" s="904"/>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15">
      <c r="A723" s="636"/>
      <c r="B723" s="637"/>
      <c r="C723" s="906"/>
      <c r="D723" s="907"/>
      <c r="E723" s="907"/>
      <c r="F723" s="908"/>
      <c r="G723" s="927"/>
      <c r="H723" s="928"/>
      <c r="I723" s="69" t="str">
        <f t="shared" si="4"/>
        <v/>
      </c>
      <c r="J723" s="905"/>
      <c r="K723" s="905"/>
      <c r="L723" s="69" t="str">
        <f t="shared" si="5"/>
        <v/>
      </c>
      <c r="M723" s="70"/>
      <c r="N723" s="902"/>
      <c r="O723" s="903"/>
      <c r="P723" s="903"/>
      <c r="Q723" s="903"/>
      <c r="R723" s="903"/>
      <c r="S723" s="903"/>
      <c r="T723" s="903"/>
      <c r="U723" s="903"/>
      <c r="V723" s="903"/>
      <c r="W723" s="903"/>
      <c r="X723" s="903"/>
      <c r="Y723" s="903"/>
      <c r="Z723" s="903"/>
      <c r="AA723" s="903"/>
      <c r="AB723" s="903"/>
      <c r="AC723" s="903"/>
      <c r="AD723" s="903"/>
      <c r="AE723" s="903"/>
      <c r="AF723" s="904"/>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15">
      <c r="A724" s="636"/>
      <c r="B724" s="637"/>
      <c r="C724" s="906"/>
      <c r="D724" s="907"/>
      <c r="E724" s="907"/>
      <c r="F724" s="908"/>
      <c r="G724" s="927"/>
      <c r="H724" s="928"/>
      <c r="I724" s="69" t="str">
        <f t="shared" si="4"/>
        <v/>
      </c>
      <c r="J724" s="905"/>
      <c r="K724" s="905"/>
      <c r="L724" s="69" t="str">
        <f t="shared" si="5"/>
        <v/>
      </c>
      <c r="M724" s="70"/>
      <c r="N724" s="902"/>
      <c r="O724" s="903"/>
      <c r="P724" s="903"/>
      <c r="Q724" s="903"/>
      <c r="R724" s="903"/>
      <c r="S724" s="903"/>
      <c r="T724" s="903"/>
      <c r="U724" s="903"/>
      <c r="V724" s="903"/>
      <c r="W724" s="903"/>
      <c r="X724" s="903"/>
      <c r="Y724" s="903"/>
      <c r="Z724" s="903"/>
      <c r="AA724" s="903"/>
      <c r="AB724" s="903"/>
      <c r="AC724" s="903"/>
      <c r="AD724" s="903"/>
      <c r="AE724" s="903"/>
      <c r="AF724" s="904"/>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15">
      <c r="A725" s="638"/>
      <c r="B725" s="639"/>
      <c r="C725" s="909"/>
      <c r="D725" s="910"/>
      <c r="E725" s="910"/>
      <c r="F725" s="911"/>
      <c r="G725" s="949"/>
      <c r="H725" s="950"/>
      <c r="I725" s="71" t="str">
        <f t="shared" si="4"/>
        <v/>
      </c>
      <c r="J725" s="951"/>
      <c r="K725" s="951"/>
      <c r="L725" s="71" t="str">
        <f t="shared" si="5"/>
        <v/>
      </c>
      <c r="M725" s="72"/>
      <c r="N725" s="942"/>
      <c r="O725" s="943"/>
      <c r="P725" s="943"/>
      <c r="Q725" s="943"/>
      <c r="R725" s="943"/>
      <c r="S725" s="943"/>
      <c r="T725" s="943"/>
      <c r="U725" s="943"/>
      <c r="V725" s="943"/>
      <c r="W725" s="943"/>
      <c r="X725" s="943"/>
      <c r="Y725" s="943"/>
      <c r="Z725" s="943"/>
      <c r="AA725" s="943"/>
      <c r="AB725" s="943"/>
      <c r="AC725" s="943"/>
      <c r="AD725" s="943"/>
      <c r="AE725" s="943"/>
      <c r="AF725" s="944"/>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3" t="s">
        <v>558</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
      <c r="A727" s="609"/>
      <c r="B727" s="610"/>
      <c r="C727" s="681" t="s">
        <v>56</v>
      </c>
      <c r="D727" s="682"/>
      <c r="E727" s="682"/>
      <c r="F727" s="683"/>
      <c r="G727" s="781" t="s">
        <v>559</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t="s">
        <v>255</v>
      </c>
      <c r="B731" s="605"/>
      <c r="C731" s="605"/>
      <c r="D731" s="605"/>
      <c r="E731" s="606"/>
      <c r="F731" s="666" t="s">
        <v>552</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t="s">
        <v>256</v>
      </c>
      <c r="B733" s="736"/>
      <c r="C733" s="736"/>
      <c r="D733" s="736"/>
      <c r="E733" s="737"/>
      <c r="F733" s="752" t="s">
        <v>562</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0" t="s">
        <v>395</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465</v>
      </c>
      <c r="B737" s="110"/>
      <c r="C737" s="110"/>
      <c r="D737" s="111"/>
      <c r="E737" s="108" t="s">
        <v>497</v>
      </c>
      <c r="F737" s="108"/>
      <c r="G737" s="108"/>
      <c r="H737" s="108"/>
      <c r="I737" s="108"/>
      <c r="J737" s="108"/>
      <c r="K737" s="108"/>
      <c r="L737" s="108"/>
      <c r="M737" s="108"/>
      <c r="N737" s="87" t="s">
        <v>458</v>
      </c>
      <c r="O737" s="87"/>
      <c r="P737" s="87"/>
      <c r="Q737" s="87"/>
      <c r="R737" s="108" t="s">
        <v>497</v>
      </c>
      <c r="S737" s="108"/>
      <c r="T737" s="108"/>
      <c r="U737" s="108"/>
      <c r="V737" s="108"/>
      <c r="W737" s="108"/>
      <c r="X737" s="108"/>
      <c r="Y737" s="108"/>
      <c r="Z737" s="108"/>
      <c r="AA737" s="87" t="s">
        <v>457</v>
      </c>
      <c r="AB737" s="87"/>
      <c r="AC737" s="87"/>
      <c r="AD737" s="87"/>
      <c r="AE737" s="108" t="s">
        <v>497</v>
      </c>
      <c r="AF737" s="108"/>
      <c r="AG737" s="108"/>
      <c r="AH737" s="108"/>
      <c r="AI737" s="108"/>
      <c r="AJ737" s="108"/>
      <c r="AK737" s="108"/>
      <c r="AL737" s="108"/>
      <c r="AM737" s="108"/>
      <c r="AN737" s="87" t="s">
        <v>456</v>
      </c>
      <c r="AO737" s="87"/>
      <c r="AP737" s="87"/>
      <c r="AQ737" s="87"/>
      <c r="AR737" s="88" t="s">
        <v>497</v>
      </c>
      <c r="AS737" s="89"/>
      <c r="AT737" s="89"/>
      <c r="AU737" s="89"/>
      <c r="AV737" s="89"/>
      <c r="AW737" s="89"/>
      <c r="AX737" s="90"/>
      <c r="AY737" s="75"/>
      <c r="AZ737" s="75"/>
    </row>
    <row r="738" spans="1:52" ht="24.75" customHeight="1" x14ac:dyDescent="0.15">
      <c r="A738" s="109" t="s">
        <v>455</v>
      </c>
      <c r="B738" s="110"/>
      <c r="C738" s="110"/>
      <c r="D738" s="111"/>
      <c r="E738" s="108" t="s">
        <v>500</v>
      </c>
      <c r="F738" s="108"/>
      <c r="G738" s="108"/>
      <c r="H738" s="108"/>
      <c r="I738" s="108"/>
      <c r="J738" s="108"/>
      <c r="K738" s="108"/>
      <c r="L738" s="108"/>
      <c r="M738" s="108"/>
      <c r="N738" s="87" t="s">
        <v>454</v>
      </c>
      <c r="O738" s="87"/>
      <c r="P738" s="87"/>
      <c r="Q738" s="87"/>
      <c r="R738" s="108" t="s">
        <v>501</v>
      </c>
      <c r="S738" s="108"/>
      <c r="T738" s="108"/>
      <c r="U738" s="108"/>
      <c r="V738" s="108"/>
      <c r="W738" s="108"/>
      <c r="X738" s="108"/>
      <c r="Y738" s="108"/>
      <c r="Z738" s="108"/>
      <c r="AA738" s="87" t="s">
        <v>453</v>
      </c>
      <c r="AB738" s="87"/>
      <c r="AC738" s="87"/>
      <c r="AD738" s="87"/>
      <c r="AE738" s="108" t="s">
        <v>502</v>
      </c>
      <c r="AF738" s="108"/>
      <c r="AG738" s="108"/>
      <c r="AH738" s="108"/>
      <c r="AI738" s="108"/>
      <c r="AJ738" s="108"/>
      <c r="AK738" s="108"/>
      <c r="AL738" s="108"/>
      <c r="AM738" s="108"/>
      <c r="AN738" s="87" t="s">
        <v>449</v>
      </c>
      <c r="AO738" s="87"/>
      <c r="AP738" s="87"/>
      <c r="AQ738" s="87"/>
      <c r="AR738" s="88" t="s">
        <v>519</v>
      </c>
      <c r="AS738" s="89"/>
      <c r="AT738" s="89"/>
      <c r="AU738" s="89"/>
      <c r="AV738" s="89"/>
      <c r="AW738" s="89"/>
      <c r="AX738" s="90"/>
    </row>
    <row r="739" spans="1:52" ht="24.75" customHeight="1" thickBot="1" x14ac:dyDescent="0.2">
      <c r="A739" s="112" t="s">
        <v>445</v>
      </c>
      <c r="B739" s="113"/>
      <c r="C739" s="113"/>
      <c r="D739" s="114"/>
      <c r="E739" s="115" t="s">
        <v>520</v>
      </c>
      <c r="F739" s="103"/>
      <c r="G739" s="103"/>
      <c r="H739" s="79" t="str">
        <f>IF(E739="", "", "(")</f>
        <v>(</v>
      </c>
      <c r="I739" s="103" t="s">
        <v>385</v>
      </c>
      <c r="J739" s="103"/>
      <c r="K739" s="79" t="str">
        <f>IF(OR(I739="　", I739=""), "", "-")</f>
        <v/>
      </c>
      <c r="L739" s="104">
        <v>349</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425</v>
      </c>
      <c r="B740" s="129"/>
      <c r="C740" s="129"/>
      <c r="D740" s="129"/>
      <c r="E740" s="129"/>
      <c r="F740" s="130"/>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8.3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28.3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28.35"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8.3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28.35"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28.35"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28.35"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8.35" customHeight="1" thickBot="1" x14ac:dyDescent="0.2">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8.3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8.3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8.3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8.3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8.3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8.3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8.3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8.3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427</v>
      </c>
      <c r="B779" s="747"/>
      <c r="C779" s="747"/>
      <c r="D779" s="747"/>
      <c r="E779" s="747"/>
      <c r="F779" s="748"/>
      <c r="G779" s="425" t="s">
        <v>522</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523</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49"/>
      <c r="C781" s="749"/>
      <c r="D781" s="749"/>
      <c r="E781" s="749"/>
      <c r="F781" s="750"/>
      <c r="G781" s="435" t="s">
        <v>543</v>
      </c>
      <c r="H781" s="436"/>
      <c r="I781" s="436"/>
      <c r="J781" s="436"/>
      <c r="K781" s="437"/>
      <c r="L781" s="438" t="s">
        <v>546</v>
      </c>
      <c r="M781" s="439"/>
      <c r="N781" s="439"/>
      <c r="O781" s="439"/>
      <c r="P781" s="439"/>
      <c r="Q781" s="439"/>
      <c r="R781" s="439"/>
      <c r="S781" s="439"/>
      <c r="T781" s="439"/>
      <c r="U781" s="439"/>
      <c r="V781" s="439"/>
      <c r="W781" s="439"/>
      <c r="X781" s="440"/>
      <c r="Y781" s="441">
        <v>38</v>
      </c>
      <c r="Z781" s="442"/>
      <c r="AA781" s="442"/>
      <c r="AB781" s="543"/>
      <c r="AC781" s="435" t="s">
        <v>530</v>
      </c>
      <c r="AD781" s="436"/>
      <c r="AE781" s="436"/>
      <c r="AF781" s="436"/>
      <c r="AG781" s="437"/>
      <c r="AH781" s="438" t="s">
        <v>531</v>
      </c>
      <c r="AI781" s="439"/>
      <c r="AJ781" s="439"/>
      <c r="AK781" s="439"/>
      <c r="AL781" s="439"/>
      <c r="AM781" s="439"/>
      <c r="AN781" s="439"/>
      <c r="AO781" s="439"/>
      <c r="AP781" s="439"/>
      <c r="AQ781" s="439"/>
      <c r="AR781" s="439"/>
      <c r="AS781" s="439"/>
      <c r="AT781" s="440"/>
      <c r="AU781" s="441">
        <v>12</v>
      </c>
      <c r="AV781" s="442"/>
      <c r="AW781" s="442"/>
      <c r="AX781" s="443"/>
    </row>
    <row r="782" spans="1:50" ht="24.75" customHeight="1" x14ac:dyDescent="0.15">
      <c r="A782" s="542"/>
      <c r="B782" s="749"/>
      <c r="C782" s="749"/>
      <c r="D782" s="749"/>
      <c r="E782" s="749"/>
      <c r="F782" s="750"/>
      <c r="G782" s="334" t="s">
        <v>544</v>
      </c>
      <c r="H782" s="335"/>
      <c r="I782" s="335"/>
      <c r="J782" s="335"/>
      <c r="K782" s="336"/>
      <c r="L782" s="387" t="s">
        <v>547</v>
      </c>
      <c r="M782" s="388"/>
      <c r="N782" s="388"/>
      <c r="O782" s="388"/>
      <c r="P782" s="388"/>
      <c r="Q782" s="388"/>
      <c r="R782" s="388"/>
      <c r="S782" s="388"/>
      <c r="T782" s="388"/>
      <c r="U782" s="388"/>
      <c r="V782" s="388"/>
      <c r="W782" s="388"/>
      <c r="X782" s="389"/>
      <c r="Y782" s="384">
        <v>11</v>
      </c>
      <c r="Z782" s="385"/>
      <c r="AA782" s="385"/>
      <c r="AB782" s="391"/>
      <c r="AC782" s="334" t="s">
        <v>532</v>
      </c>
      <c r="AD782" s="335"/>
      <c r="AE782" s="335"/>
      <c r="AF782" s="335"/>
      <c r="AG782" s="336"/>
      <c r="AH782" s="387" t="s">
        <v>533</v>
      </c>
      <c r="AI782" s="388"/>
      <c r="AJ782" s="388"/>
      <c r="AK782" s="388"/>
      <c r="AL782" s="388"/>
      <c r="AM782" s="388"/>
      <c r="AN782" s="388"/>
      <c r="AO782" s="388"/>
      <c r="AP782" s="388"/>
      <c r="AQ782" s="388"/>
      <c r="AR782" s="388"/>
      <c r="AS782" s="388"/>
      <c r="AT782" s="389"/>
      <c r="AU782" s="384">
        <v>1</v>
      </c>
      <c r="AV782" s="385"/>
      <c r="AW782" s="385"/>
      <c r="AX782" s="386"/>
    </row>
    <row r="783" spans="1:50" ht="24.75" customHeight="1" x14ac:dyDescent="0.15">
      <c r="A783" s="542"/>
      <c r="B783" s="749"/>
      <c r="C783" s="749"/>
      <c r="D783" s="749"/>
      <c r="E783" s="749"/>
      <c r="F783" s="750"/>
      <c r="G783" s="334" t="s">
        <v>545</v>
      </c>
      <c r="H783" s="335"/>
      <c r="I783" s="335"/>
      <c r="J783" s="335"/>
      <c r="K783" s="336"/>
      <c r="L783" s="387" t="s">
        <v>548</v>
      </c>
      <c r="M783" s="388"/>
      <c r="N783" s="388"/>
      <c r="O783" s="388"/>
      <c r="P783" s="388"/>
      <c r="Q783" s="388"/>
      <c r="R783" s="388"/>
      <c r="S783" s="388"/>
      <c r="T783" s="388"/>
      <c r="U783" s="388"/>
      <c r="V783" s="388"/>
      <c r="W783" s="388"/>
      <c r="X783" s="389"/>
      <c r="Y783" s="384">
        <v>1</v>
      </c>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50</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13</v>
      </c>
      <c r="AV791" s="401"/>
      <c r="AW791" s="401"/>
      <c r="AX791" s="403"/>
    </row>
    <row r="792" spans="1:50" ht="24.75" customHeight="1" x14ac:dyDescent="0.15">
      <c r="A792" s="542"/>
      <c r="B792" s="749"/>
      <c r="C792" s="749"/>
      <c r="D792" s="749"/>
      <c r="E792" s="749"/>
      <c r="F792" s="750"/>
      <c r="G792" s="425" t="s">
        <v>524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525</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customHeight="1" x14ac:dyDescent="0.15">
      <c r="A794" s="542"/>
      <c r="B794" s="749"/>
      <c r="C794" s="749"/>
      <c r="D794" s="749"/>
      <c r="E794" s="749"/>
      <c r="F794" s="750"/>
      <c r="G794" s="435" t="s">
        <v>530</v>
      </c>
      <c r="H794" s="436"/>
      <c r="I794" s="436"/>
      <c r="J794" s="436"/>
      <c r="K794" s="437"/>
      <c r="L794" s="438" t="s">
        <v>536</v>
      </c>
      <c r="M794" s="439"/>
      <c r="N794" s="439"/>
      <c r="O794" s="439"/>
      <c r="P794" s="439"/>
      <c r="Q794" s="439"/>
      <c r="R794" s="439"/>
      <c r="S794" s="439"/>
      <c r="T794" s="439"/>
      <c r="U794" s="439"/>
      <c r="V794" s="439"/>
      <c r="W794" s="439"/>
      <c r="X794" s="440"/>
      <c r="Y794" s="441">
        <v>6</v>
      </c>
      <c r="Z794" s="442"/>
      <c r="AA794" s="442"/>
      <c r="AB794" s="543"/>
      <c r="AC794" s="435" t="s">
        <v>534</v>
      </c>
      <c r="AD794" s="436"/>
      <c r="AE794" s="436"/>
      <c r="AF794" s="436"/>
      <c r="AG794" s="437"/>
      <c r="AH794" s="438" t="s">
        <v>535</v>
      </c>
      <c r="AI794" s="439"/>
      <c r="AJ794" s="439"/>
      <c r="AK794" s="439"/>
      <c r="AL794" s="439"/>
      <c r="AM794" s="439"/>
      <c r="AN794" s="439"/>
      <c r="AO794" s="439"/>
      <c r="AP794" s="439"/>
      <c r="AQ794" s="439"/>
      <c r="AR794" s="439"/>
      <c r="AS794" s="439"/>
      <c r="AT794" s="440"/>
      <c r="AU794" s="441">
        <v>5</v>
      </c>
      <c r="AV794" s="442"/>
      <c r="AW794" s="442"/>
      <c r="AX794" s="443"/>
    </row>
    <row r="795" spans="1:50" ht="24.75" customHeight="1" x14ac:dyDescent="0.15">
      <c r="A795" s="542"/>
      <c r="B795" s="749"/>
      <c r="C795" s="749"/>
      <c r="D795" s="749"/>
      <c r="E795" s="749"/>
      <c r="F795" s="750"/>
      <c r="G795" s="334" t="s">
        <v>537</v>
      </c>
      <c r="H795" s="335"/>
      <c r="I795" s="335"/>
      <c r="J795" s="335"/>
      <c r="K795" s="336"/>
      <c r="L795" s="387" t="s">
        <v>538</v>
      </c>
      <c r="M795" s="388"/>
      <c r="N795" s="388"/>
      <c r="O795" s="388"/>
      <c r="P795" s="388"/>
      <c r="Q795" s="388"/>
      <c r="R795" s="388"/>
      <c r="S795" s="388"/>
      <c r="T795" s="388"/>
      <c r="U795" s="388"/>
      <c r="V795" s="388"/>
      <c r="W795" s="388"/>
      <c r="X795" s="389"/>
      <c r="Y795" s="384">
        <v>2</v>
      </c>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customHeight="1" x14ac:dyDescent="0.15">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customHeight="1" x14ac:dyDescent="0.15">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customHeight="1" x14ac:dyDescent="0.15">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customHeight="1" x14ac:dyDescent="0.15">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customHeight="1" x14ac:dyDescent="0.15">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customHeight="1" x14ac:dyDescent="0.15">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customHeight="1" x14ac:dyDescent="0.15">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customHeight="1" x14ac:dyDescent="0.15">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x14ac:dyDescent="0.15">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8</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5</v>
      </c>
      <c r="AV804" s="401"/>
      <c r="AW804" s="401"/>
      <c r="AX804" s="403"/>
    </row>
    <row r="805" spans="1:50" ht="24.75" hidden="1" customHeight="1" x14ac:dyDescent="0.15">
      <c r="A805" s="542"/>
      <c r="B805" s="749"/>
      <c r="C805" s="749"/>
      <c r="D805" s="749"/>
      <c r="E805" s="749"/>
      <c r="F805" s="750"/>
      <c r="G805" s="425" t="s">
        <v>363</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364</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x14ac:dyDescent="0.15">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5" t="s">
        <v>387</v>
      </c>
      <c r="AM831" s="946"/>
      <c r="AN831" s="946"/>
      <c r="AO831" s="68" t="s">
        <v>385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381</v>
      </c>
      <c r="AD836" s="263"/>
      <c r="AE836" s="263"/>
      <c r="AF836" s="263"/>
      <c r="AG836" s="263"/>
      <c r="AH836" s="330" t="s">
        <v>409</v>
      </c>
      <c r="AI836" s="332"/>
      <c r="AJ836" s="332"/>
      <c r="AK836" s="332"/>
      <c r="AL836" s="332" t="s">
        <v>21</v>
      </c>
      <c r="AM836" s="332"/>
      <c r="AN836" s="332"/>
      <c r="AO836" s="412"/>
      <c r="AP836" s="413" t="s">
        <v>344</v>
      </c>
      <c r="AQ836" s="413"/>
      <c r="AR836" s="413"/>
      <c r="AS836" s="413"/>
      <c r="AT836" s="413"/>
      <c r="AU836" s="413"/>
      <c r="AV836" s="413"/>
      <c r="AW836" s="413"/>
      <c r="AX836" s="413"/>
    </row>
    <row r="837" spans="1:50" ht="84" customHeight="1" x14ac:dyDescent="0.15">
      <c r="A837" s="390">
        <v>1</v>
      </c>
      <c r="B837" s="390">
        <v>1</v>
      </c>
      <c r="C837" s="410" t="s">
        <v>526</v>
      </c>
      <c r="D837" s="404"/>
      <c r="E837" s="404"/>
      <c r="F837" s="404"/>
      <c r="G837" s="404"/>
      <c r="H837" s="404"/>
      <c r="I837" s="404"/>
      <c r="J837" s="405">
        <v>8010005023467</v>
      </c>
      <c r="K837" s="406"/>
      <c r="L837" s="406"/>
      <c r="M837" s="406"/>
      <c r="N837" s="406"/>
      <c r="O837" s="406"/>
      <c r="P837" s="411" t="s">
        <v>539</v>
      </c>
      <c r="Q837" s="303"/>
      <c r="R837" s="303"/>
      <c r="S837" s="303"/>
      <c r="T837" s="303"/>
      <c r="U837" s="303"/>
      <c r="V837" s="303"/>
      <c r="W837" s="303"/>
      <c r="X837" s="303"/>
      <c r="Y837" s="304">
        <v>50</v>
      </c>
      <c r="Z837" s="305"/>
      <c r="AA837" s="305"/>
      <c r="AB837" s="306"/>
      <c r="AC837" s="314" t="s">
        <v>417</v>
      </c>
      <c r="AD837" s="409"/>
      <c r="AE837" s="409"/>
      <c r="AF837" s="409"/>
      <c r="AG837" s="409"/>
      <c r="AH837" s="407">
        <v>1</v>
      </c>
      <c r="AI837" s="408"/>
      <c r="AJ837" s="408"/>
      <c r="AK837" s="408"/>
      <c r="AL837" s="311">
        <v>99.3</v>
      </c>
      <c r="AM837" s="312"/>
      <c r="AN837" s="312"/>
      <c r="AO837" s="313"/>
      <c r="AP837" s="307"/>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381</v>
      </c>
      <c r="AD869" s="263"/>
      <c r="AE869" s="263"/>
      <c r="AF869" s="263"/>
      <c r="AG869" s="263"/>
      <c r="AH869" s="330" t="s">
        <v>409</v>
      </c>
      <c r="AI869" s="332"/>
      <c r="AJ869" s="332"/>
      <c r="AK869" s="332"/>
      <c r="AL869" s="332" t="s">
        <v>21</v>
      </c>
      <c r="AM869" s="332"/>
      <c r="AN869" s="332"/>
      <c r="AO869" s="412"/>
      <c r="AP869" s="413" t="s">
        <v>344</v>
      </c>
      <c r="AQ869" s="413"/>
      <c r="AR869" s="413"/>
      <c r="AS869" s="413"/>
      <c r="AT869" s="413"/>
      <c r="AU869" s="413"/>
      <c r="AV869" s="413"/>
      <c r="AW869" s="413"/>
      <c r="AX869" s="413"/>
    </row>
    <row r="870" spans="1:50" ht="123.75" customHeight="1" x14ac:dyDescent="0.15">
      <c r="A870" s="390">
        <v>1</v>
      </c>
      <c r="B870" s="390">
        <v>1</v>
      </c>
      <c r="C870" s="410" t="s">
        <v>527</v>
      </c>
      <c r="D870" s="404"/>
      <c r="E870" s="404"/>
      <c r="F870" s="404"/>
      <c r="G870" s="404"/>
      <c r="H870" s="404"/>
      <c r="I870" s="404"/>
      <c r="J870" s="405">
        <v>1010005005059</v>
      </c>
      <c r="K870" s="406"/>
      <c r="L870" s="406"/>
      <c r="M870" s="406"/>
      <c r="N870" s="406"/>
      <c r="O870" s="406"/>
      <c r="P870" s="411" t="s">
        <v>540</v>
      </c>
      <c r="Q870" s="303"/>
      <c r="R870" s="303"/>
      <c r="S870" s="303"/>
      <c r="T870" s="303"/>
      <c r="U870" s="303"/>
      <c r="V870" s="303"/>
      <c r="W870" s="303"/>
      <c r="X870" s="303"/>
      <c r="Y870" s="304">
        <v>13</v>
      </c>
      <c r="Z870" s="305"/>
      <c r="AA870" s="305"/>
      <c r="AB870" s="306"/>
      <c r="AC870" s="314" t="s">
        <v>417</v>
      </c>
      <c r="AD870" s="409"/>
      <c r="AE870" s="409"/>
      <c r="AF870" s="409"/>
      <c r="AG870" s="409"/>
      <c r="AH870" s="407">
        <v>6</v>
      </c>
      <c r="AI870" s="408"/>
      <c r="AJ870" s="408"/>
      <c r="AK870" s="408"/>
      <c r="AL870" s="311">
        <v>99.1</v>
      </c>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381</v>
      </c>
      <c r="AD902" s="263"/>
      <c r="AE902" s="263"/>
      <c r="AF902" s="263"/>
      <c r="AG902" s="263"/>
      <c r="AH902" s="330" t="s">
        <v>409</v>
      </c>
      <c r="AI902" s="332"/>
      <c r="AJ902" s="332"/>
      <c r="AK902" s="332"/>
      <c r="AL902" s="332" t="s">
        <v>21</v>
      </c>
      <c r="AM902" s="332"/>
      <c r="AN902" s="332"/>
      <c r="AO902" s="412"/>
      <c r="AP902" s="413" t="s">
        <v>344</v>
      </c>
      <c r="AQ902" s="413"/>
      <c r="AR902" s="413"/>
      <c r="AS902" s="413"/>
      <c r="AT902" s="413"/>
      <c r="AU902" s="413"/>
      <c r="AV902" s="413"/>
      <c r="AW902" s="413"/>
      <c r="AX902" s="413"/>
    </row>
    <row r="903" spans="1:50" ht="81.75" customHeight="1" x14ac:dyDescent="0.15">
      <c r="A903" s="390">
        <v>1</v>
      </c>
      <c r="B903" s="390">
        <v>1</v>
      </c>
      <c r="C903" s="410" t="s">
        <v>528</v>
      </c>
      <c r="D903" s="404"/>
      <c r="E903" s="404"/>
      <c r="F903" s="404"/>
      <c r="G903" s="404"/>
      <c r="H903" s="404"/>
      <c r="I903" s="404"/>
      <c r="J903" s="405">
        <v>7010401052137</v>
      </c>
      <c r="K903" s="406"/>
      <c r="L903" s="406"/>
      <c r="M903" s="406"/>
      <c r="N903" s="406"/>
      <c r="O903" s="406"/>
      <c r="P903" s="411" t="s">
        <v>541</v>
      </c>
      <c r="Q903" s="303"/>
      <c r="R903" s="303"/>
      <c r="S903" s="303"/>
      <c r="T903" s="303"/>
      <c r="U903" s="303"/>
      <c r="V903" s="303"/>
      <c r="W903" s="303"/>
      <c r="X903" s="303"/>
      <c r="Y903" s="304">
        <v>8</v>
      </c>
      <c r="Z903" s="305"/>
      <c r="AA903" s="305"/>
      <c r="AB903" s="306"/>
      <c r="AC903" s="314" t="s">
        <v>413</v>
      </c>
      <c r="AD903" s="409"/>
      <c r="AE903" s="409"/>
      <c r="AF903" s="409"/>
      <c r="AG903" s="409"/>
      <c r="AH903" s="407">
        <v>1</v>
      </c>
      <c r="AI903" s="408"/>
      <c r="AJ903" s="408"/>
      <c r="AK903" s="408"/>
      <c r="AL903" s="311">
        <v>76.900000000000006</v>
      </c>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381</v>
      </c>
      <c r="AD935" s="263"/>
      <c r="AE935" s="263"/>
      <c r="AF935" s="263"/>
      <c r="AG935" s="263"/>
      <c r="AH935" s="330" t="s">
        <v>409</v>
      </c>
      <c r="AI935" s="332"/>
      <c r="AJ935" s="332"/>
      <c r="AK935" s="332"/>
      <c r="AL935" s="332" t="s">
        <v>21</v>
      </c>
      <c r="AM935" s="332"/>
      <c r="AN935" s="332"/>
      <c r="AO935" s="412"/>
      <c r="AP935" s="413" t="s">
        <v>344</v>
      </c>
      <c r="AQ935" s="413"/>
      <c r="AR935" s="413"/>
      <c r="AS935" s="413"/>
      <c r="AT935" s="413"/>
      <c r="AU935" s="413"/>
      <c r="AV935" s="413"/>
      <c r="AW935" s="413"/>
      <c r="AX935" s="413"/>
    </row>
    <row r="936" spans="1:50" ht="73.5" customHeight="1" x14ac:dyDescent="0.15">
      <c r="A936" s="390">
        <v>1</v>
      </c>
      <c r="B936" s="390">
        <v>1</v>
      </c>
      <c r="C936" s="410" t="s">
        <v>529</v>
      </c>
      <c r="D936" s="404"/>
      <c r="E936" s="404"/>
      <c r="F936" s="404"/>
      <c r="G936" s="404"/>
      <c r="H936" s="404"/>
      <c r="I936" s="404"/>
      <c r="J936" s="405">
        <v>2030001092148</v>
      </c>
      <c r="K936" s="406"/>
      <c r="L936" s="406"/>
      <c r="M936" s="406"/>
      <c r="N936" s="406"/>
      <c r="O936" s="406"/>
      <c r="P936" s="411" t="s">
        <v>542</v>
      </c>
      <c r="Q936" s="303"/>
      <c r="R936" s="303"/>
      <c r="S936" s="303"/>
      <c r="T936" s="303"/>
      <c r="U936" s="303"/>
      <c r="V936" s="303"/>
      <c r="W936" s="303"/>
      <c r="X936" s="303"/>
      <c r="Y936" s="304">
        <v>5</v>
      </c>
      <c r="Z936" s="305"/>
      <c r="AA936" s="305"/>
      <c r="AB936" s="306"/>
      <c r="AC936" s="314" t="s">
        <v>413</v>
      </c>
      <c r="AD936" s="409"/>
      <c r="AE936" s="409"/>
      <c r="AF936" s="409"/>
      <c r="AG936" s="409"/>
      <c r="AH936" s="407">
        <v>2</v>
      </c>
      <c r="AI936" s="408"/>
      <c r="AJ936" s="408"/>
      <c r="AK936" s="408"/>
      <c r="AL936" s="311">
        <v>45.1</v>
      </c>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381</v>
      </c>
      <c r="AD968" s="263"/>
      <c r="AE968" s="263"/>
      <c r="AF968" s="263"/>
      <c r="AG968" s="263"/>
      <c r="AH968" s="330" t="s">
        <v>409</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381</v>
      </c>
      <c r="AD1001" s="263"/>
      <c r="AE1001" s="263"/>
      <c r="AF1001" s="263"/>
      <c r="AG1001" s="263"/>
      <c r="AH1001" s="330" t="s">
        <v>409</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381</v>
      </c>
      <c r="AD1034" s="263"/>
      <c r="AE1034" s="263"/>
      <c r="AF1034" s="263"/>
      <c r="AG1034" s="263"/>
      <c r="AH1034" s="330" t="s">
        <v>409</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381</v>
      </c>
      <c r="AD1067" s="263"/>
      <c r="AE1067" s="263"/>
      <c r="AF1067" s="263"/>
      <c r="AG1067" s="263"/>
      <c r="AH1067" s="330" t="s">
        <v>409</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7" t="s">
        <v>371</v>
      </c>
      <c r="B1098" s="878"/>
      <c r="C1098" s="878"/>
      <c r="D1098" s="878"/>
      <c r="E1098" s="878"/>
      <c r="F1098" s="878"/>
      <c r="G1098" s="878"/>
      <c r="H1098" s="878"/>
      <c r="I1098" s="878"/>
      <c r="J1098" s="878"/>
      <c r="K1098" s="878"/>
      <c r="L1098" s="878"/>
      <c r="M1098" s="878"/>
      <c r="N1098" s="878"/>
      <c r="O1098" s="878"/>
      <c r="P1098" s="878"/>
      <c r="Q1098" s="878"/>
      <c r="R1098" s="878"/>
      <c r="S1098" s="878"/>
      <c r="T1098" s="878"/>
      <c r="U1098" s="878"/>
      <c r="V1098" s="878"/>
      <c r="W1098" s="878"/>
      <c r="X1098" s="878"/>
      <c r="Y1098" s="878"/>
      <c r="Z1098" s="878"/>
      <c r="AA1098" s="878"/>
      <c r="AB1098" s="878"/>
      <c r="AC1098" s="878"/>
      <c r="AD1098" s="878"/>
      <c r="AE1098" s="878"/>
      <c r="AF1098" s="878"/>
      <c r="AG1098" s="878"/>
      <c r="AH1098" s="878"/>
      <c r="AI1098" s="878"/>
      <c r="AJ1098" s="878"/>
      <c r="AK1098" s="879"/>
      <c r="AL1098" s="947" t="s">
        <v>387</v>
      </c>
      <c r="AM1098" s="948"/>
      <c r="AN1098" s="948"/>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0"/>
      <c r="B1101" s="390"/>
      <c r="C1101" s="263" t="s">
        <v>337</v>
      </c>
      <c r="D1101" s="880"/>
      <c r="E1101" s="263" t="s">
        <v>336</v>
      </c>
      <c r="F1101" s="880"/>
      <c r="G1101" s="880"/>
      <c r="H1101" s="880"/>
      <c r="I1101" s="880"/>
      <c r="J1101" s="263" t="s">
        <v>343</v>
      </c>
      <c r="K1101" s="263"/>
      <c r="L1101" s="263"/>
      <c r="M1101" s="263"/>
      <c r="N1101" s="263"/>
      <c r="O1101" s="263"/>
      <c r="P1101" s="330" t="s">
        <v>27</v>
      </c>
      <c r="Q1101" s="330"/>
      <c r="R1101" s="330"/>
      <c r="S1101" s="330"/>
      <c r="T1101" s="330"/>
      <c r="U1101" s="330"/>
      <c r="V1101" s="330"/>
      <c r="W1101" s="330"/>
      <c r="X1101" s="330"/>
      <c r="Y1101" s="263" t="s">
        <v>345</v>
      </c>
      <c r="Z1101" s="880"/>
      <c r="AA1101" s="880"/>
      <c r="AB1101" s="880"/>
      <c r="AC1101" s="263" t="s">
        <v>319</v>
      </c>
      <c r="AD1101" s="263"/>
      <c r="AE1101" s="263"/>
      <c r="AF1101" s="263"/>
      <c r="AG1101" s="263"/>
      <c r="AH1101" s="330" t="s">
        <v>332</v>
      </c>
      <c r="AI1101" s="331"/>
      <c r="AJ1101" s="331"/>
      <c r="AK1101" s="331"/>
      <c r="AL1101" s="331" t="s">
        <v>21</v>
      </c>
      <c r="AM1101" s="331"/>
      <c r="AN1101" s="331"/>
      <c r="AO1101" s="883"/>
      <c r="AP1101" s="413" t="s">
        <v>372</v>
      </c>
      <c r="AQ1101" s="413"/>
      <c r="AR1101" s="413"/>
      <c r="AS1101" s="413"/>
      <c r="AT1101" s="413"/>
      <c r="AU1101" s="413"/>
      <c r="AV1101" s="413"/>
      <c r="AW1101" s="413"/>
      <c r="AX1101" s="413"/>
    </row>
    <row r="1102" spans="1:50" ht="30" customHeight="1" x14ac:dyDescent="0.15">
      <c r="A1102" s="390">
        <v>1</v>
      </c>
      <c r="B1102" s="390">
        <v>1</v>
      </c>
      <c r="C1102" s="882"/>
      <c r="D1102" s="882"/>
      <c r="E1102" s="881"/>
      <c r="F1102" s="881"/>
      <c r="G1102" s="881"/>
      <c r="H1102" s="881"/>
      <c r="I1102" s="881"/>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82"/>
      <c r="D1103" s="882"/>
      <c r="E1103" s="881"/>
      <c r="F1103" s="881"/>
      <c r="G1103" s="881"/>
      <c r="H1103" s="881"/>
      <c r="I1103" s="881"/>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82"/>
      <c r="D1104" s="882"/>
      <c r="E1104" s="881"/>
      <c r="F1104" s="881"/>
      <c r="G1104" s="881"/>
      <c r="H1104" s="881"/>
      <c r="I1104" s="881"/>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82"/>
      <c r="D1105" s="882"/>
      <c r="E1105" s="881"/>
      <c r="F1105" s="881"/>
      <c r="G1105" s="881"/>
      <c r="H1105" s="881"/>
      <c r="I1105" s="881"/>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82"/>
      <c r="D1106" s="882"/>
      <c r="E1106" s="881"/>
      <c r="F1106" s="881"/>
      <c r="G1106" s="881"/>
      <c r="H1106" s="881"/>
      <c r="I1106" s="881"/>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82"/>
      <c r="D1107" s="882"/>
      <c r="E1107" s="881"/>
      <c r="F1107" s="881"/>
      <c r="G1107" s="881"/>
      <c r="H1107" s="881"/>
      <c r="I1107" s="881"/>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82"/>
      <c r="D1108" s="882"/>
      <c r="E1108" s="881"/>
      <c r="F1108" s="881"/>
      <c r="G1108" s="881"/>
      <c r="H1108" s="881"/>
      <c r="I1108" s="881"/>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82"/>
      <c r="D1109" s="882"/>
      <c r="E1109" s="881"/>
      <c r="F1109" s="881"/>
      <c r="G1109" s="881"/>
      <c r="H1109" s="881"/>
      <c r="I1109" s="881"/>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82"/>
      <c r="D1110" s="882"/>
      <c r="E1110" s="881"/>
      <c r="F1110" s="881"/>
      <c r="G1110" s="881"/>
      <c r="H1110" s="881"/>
      <c r="I1110" s="881"/>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82"/>
      <c r="D1111" s="882"/>
      <c r="E1111" s="881"/>
      <c r="F1111" s="881"/>
      <c r="G1111" s="881"/>
      <c r="H1111" s="881"/>
      <c r="I1111" s="881"/>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82"/>
      <c r="D1112" s="882"/>
      <c r="E1112" s="881"/>
      <c r="F1112" s="881"/>
      <c r="G1112" s="881"/>
      <c r="H1112" s="881"/>
      <c r="I1112" s="881"/>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82"/>
      <c r="D1113" s="882"/>
      <c r="E1113" s="881"/>
      <c r="F1113" s="881"/>
      <c r="G1113" s="881"/>
      <c r="H1113" s="881"/>
      <c r="I1113" s="881"/>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82"/>
      <c r="D1114" s="882"/>
      <c r="E1114" s="881"/>
      <c r="F1114" s="881"/>
      <c r="G1114" s="881"/>
      <c r="H1114" s="881"/>
      <c r="I1114" s="881"/>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82"/>
      <c r="D1115" s="882"/>
      <c r="E1115" s="881"/>
      <c r="F1115" s="881"/>
      <c r="G1115" s="881"/>
      <c r="H1115" s="881"/>
      <c r="I1115" s="881"/>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82"/>
      <c r="D1116" s="882"/>
      <c r="E1116" s="881"/>
      <c r="F1116" s="881"/>
      <c r="G1116" s="881"/>
      <c r="H1116" s="881"/>
      <c r="I1116" s="881"/>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82"/>
      <c r="D1117" s="882"/>
      <c r="E1117" s="881"/>
      <c r="F1117" s="881"/>
      <c r="G1117" s="881"/>
      <c r="H1117" s="881"/>
      <c r="I1117" s="881"/>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82"/>
      <c r="D1118" s="882"/>
      <c r="E1118" s="881"/>
      <c r="F1118" s="881"/>
      <c r="G1118" s="881"/>
      <c r="H1118" s="881"/>
      <c r="I1118" s="881"/>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82"/>
      <c r="D1119" s="882"/>
      <c r="E1119" s="247"/>
      <c r="F1119" s="881"/>
      <c r="G1119" s="881"/>
      <c r="H1119" s="881"/>
      <c r="I1119" s="881"/>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82"/>
      <c r="D1120" s="882"/>
      <c r="E1120" s="881"/>
      <c r="F1120" s="881"/>
      <c r="G1120" s="881"/>
      <c r="H1120" s="881"/>
      <c r="I1120" s="881"/>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82"/>
      <c r="D1121" s="882"/>
      <c r="E1121" s="881"/>
      <c r="F1121" s="881"/>
      <c r="G1121" s="881"/>
      <c r="H1121" s="881"/>
      <c r="I1121" s="881"/>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82"/>
      <c r="D1122" s="882"/>
      <c r="E1122" s="881"/>
      <c r="F1122" s="881"/>
      <c r="G1122" s="881"/>
      <c r="H1122" s="881"/>
      <c r="I1122" s="881"/>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82"/>
      <c r="D1123" s="882"/>
      <c r="E1123" s="881"/>
      <c r="F1123" s="881"/>
      <c r="G1123" s="881"/>
      <c r="H1123" s="881"/>
      <c r="I1123" s="881"/>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82"/>
      <c r="D1124" s="882"/>
      <c r="E1124" s="881"/>
      <c r="F1124" s="881"/>
      <c r="G1124" s="881"/>
      <c r="H1124" s="881"/>
      <c r="I1124" s="881"/>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82"/>
      <c r="D1125" s="882"/>
      <c r="E1125" s="881"/>
      <c r="F1125" s="881"/>
      <c r="G1125" s="881"/>
      <c r="H1125" s="881"/>
      <c r="I1125" s="881"/>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82"/>
      <c r="D1126" s="882"/>
      <c r="E1126" s="881"/>
      <c r="F1126" s="881"/>
      <c r="G1126" s="881"/>
      <c r="H1126" s="881"/>
      <c r="I1126" s="881"/>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82"/>
      <c r="D1127" s="882"/>
      <c r="E1127" s="881"/>
      <c r="F1127" s="881"/>
      <c r="G1127" s="881"/>
      <c r="H1127" s="881"/>
      <c r="I1127" s="881"/>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82"/>
      <c r="D1128" s="882"/>
      <c r="E1128" s="881"/>
      <c r="F1128" s="881"/>
      <c r="G1128" s="881"/>
      <c r="H1128" s="881"/>
      <c r="I1128" s="881"/>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82"/>
      <c r="D1129" s="882"/>
      <c r="E1129" s="881"/>
      <c r="F1129" s="881"/>
      <c r="G1129" s="881"/>
      <c r="H1129" s="881"/>
      <c r="I1129" s="881"/>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82"/>
      <c r="D1130" s="882"/>
      <c r="E1130" s="881"/>
      <c r="F1130" s="881"/>
      <c r="G1130" s="881"/>
      <c r="H1130" s="881"/>
      <c r="I1130" s="881"/>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82"/>
      <c r="D1131" s="882"/>
      <c r="E1131" s="881"/>
      <c r="F1131" s="881"/>
      <c r="G1131" s="881"/>
      <c r="H1131" s="881"/>
      <c r="I1131" s="881"/>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9" priority="14007">
      <formula>IF(RIGHT(TEXT(P14,"0.#"),1)=".",FALSE,TRUE)</formula>
    </cfRule>
    <cfRule type="expression" dxfId="2098" priority="14008">
      <formula>IF(RIGHT(TEXT(P14,"0.#"),1)=".",TRUE,FALSE)</formula>
    </cfRule>
  </conditionalFormatting>
  <conditionalFormatting sqref="AE32">
    <cfRule type="expression" dxfId="2097" priority="13997">
      <formula>IF(RIGHT(TEXT(AE32,"0.#"),1)=".",FALSE,TRUE)</formula>
    </cfRule>
    <cfRule type="expression" dxfId="2096" priority="13998">
      <formula>IF(RIGHT(TEXT(AE32,"0.#"),1)=".",TRUE,FALSE)</formula>
    </cfRule>
  </conditionalFormatting>
  <conditionalFormatting sqref="P18:AX18">
    <cfRule type="expression" dxfId="2095" priority="13883">
      <formula>IF(RIGHT(TEXT(P18,"0.#"),1)=".",FALSE,TRUE)</formula>
    </cfRule>
    <cfRule type="expression" dxfId="2094" priority="13884">
      <formula>IF(RIGHT(TEXT(P18,"0.#"),1)=".",TRUE,FALSE)</formula>
    </cfRule>
  </conditionalFormatting>
  <conditionalFormatting sqref="Y782">
    <cfRule type="expression" dxfId="2093" priority="13879">
      <formula>IF(RIGHT(TEXT(Y782,"0.#"),1)=".",FALSE,TRUE)</formula>
    </cfRule>
    <cfRule type="expression" dxfId="2092" priority="13880">
      <formula>IF(RIGHT(TEXT(Y782,"0.#"),1)=".",TRUE,FALSE)</formula>
    </cfRule>
  </conditionalFormatting>
  <conditionalFormatting sqref="Y791">
    <cfRule type="expression" dxfId="2091" priority="13875">
      <formula>IF(RIGHT(TEXT(Y791,"0.#"),1)=".",FALSE,TRUE)</formula>
    </cfRule>
    <cfRule type="expression" dxfId="2090" priority="13876">
      <formula>IF(RIGHT(TEXT(Y791,"0.#"),1)=".",TRUE,FALSE)</formula>
    </cfRule>
  </conditionalFormatting>
  <conditionalFormatting sqref="Y822:Y829 Y820 Y809:Y816 Y807 Y796:Y803 Y794">
    <cfRule type="expression" dxfId="2089" priority="13657">
      <formula>IF(RIGHT(TEXT(Y794,"0.#"),1)=".",FALSE,TRUE)</formula>
    </cfRule>
    <cfRule type="expression" dxfId="2088" priority="13658">
      <formula>IF(RIGHT(TEXT(Y794,"0.#"),1)=".",TRUE,FALSE)</formula>
    </cfRule>
  </conditionalFormatting>
  <conditionalFormatting sqref="P16:AQ17 P15:AX15 P13:AX13">
    <cfRule type="expression" dxfId="2087" priority="13705">
      <formula>IF(RIGHT(TEXT(P13,"0.#"),1)=".",FALSE,TRUE)</formula>
    </cfRule>
    <cfRule type="expression" dxfId="2086" priority="13706">
      <formula>IF(RIGHT(TEXT(P13,"0.#"),1)=".",TRUE,FALSE)</formula>
    </cfRule>
  </conditionalFormatting>
  <conditionalFormatting sqref="P19:AJ19">
    <cfRule type="expression" dxfId="2085" priority="13703">
      <formula>IF(RIGHT(TEXT(P19,"0.#"),1)=".",FALSE,TRUE)</formula>
    </cfRule>
    <cfRule type="expression" dxfId="2084" priority="13704">
      <formula>IF(RIGHT(TEXT(P19,"0.#"),1)=".",TRUE,FALSE)</formula>
    </cfRule>
  </conditionalFormatting>
  <conditionalFormatting sqref="AE101 AQ101">
    <cfRule type="expression" dxfId="2083" priority="13695">
      <formula>IF(RIGHT(TEXT(AE101,"0.#"),1)=".",FALSE,TRUE)</formula>
    </cfRule>
    <cfRule type="expression" dxfId="2082" priority="13696">
      <formula>IF(RIGHT(TEXT(AE101,"0.#"),1)=".",TRUE,FALSE)</formula>
    </cfRule>
  </conditionalFormatting>
  <conditionalFormatting sqref="Y783:Y790 Y781">
    <cfRule type="expression" dxfId="2081" priority="13681">
      <formula>IF(RIGHT(TEXT(Y781,"0.#"),1)=".",FALSE,TRUE)</formula>
    </cfRule>
    <cfRule type="expression" dxfId="2080" priority="13682">
      <formula>IF(RIGHT(TEXT(Y781,"0.#"),1)=".",TRUE,FALSE)</formula>
    </cfRule>
  </conditionalFormatting>
  <conditionalFormatting sqref="AU782">
    <cfRule type="expression" dxfId="2079" priority="13679">
      <formula>IF(RIGHT(TEXT(AU782,"0.#"),1)=".",FALSE,TRUE)</formula>
    </cfRule>
    <cfRule type="expression" dxfId="2078" priority="13680">
      <formula>IF(RIGHT(TEXT(AU782,"0.#"),1)=".",TRUE,FALSE)</formula>
    </cfRule>
  </conditionalFormatting>
  <conditionalFormatting sqref="AU791">
    <cfRule type="expression" dxfId="2077" priority="13677">
      <formula>IF(RIGHT(TEXT(AU791,"0.#"),1)=".",FALSE,TRUE)</formula>
    </cfRule>
    <cfRule type="expression" dxfId="2076" priority="13678">
      <formula>IF(RIGHT(TEXT(AU791,"0.#"),1)=".",TRUE,FALSE)</formula>
    </cfRule>
  </conditionalFormatting>
  <conditionalFormatting sqref="AU783:AU790 AU781">
    <cfRule type="expression" dxfId="2075" priority="13675">
      <formula>IF(RIGHT(TEXT(AU781,"0.#"),1)=".",FALSE,TRUE)</formula>
    </cfRule>
    <cfRule type="expression" dxfId="2074" priority="13676">
      <formula>IF(RIGHT(TEXT(AU781,"0.#"),1)=".",TRUE,FALSE)</formula>
    </cfRule>
  </conditionalFormatting>
  <conditionalFormatting sqref="Y821 Y808 Y795">
    <cfRule type="expression" dxfId="2073" priority="13661">
      <formula>IF(RIGHT(TEXT(Y795,"0.#"),1)=".",FALSE,TRUE)</formula>
    </cfRule>
    <cfRule type="expression" dxfId="2072" priority="13662">
      <formula>IF(RIGHT(TEXT(Y795,"0.#"),1)=".",TRUE,FALSE)</formula>
    </cfRule>
  </conditionalFormatting>
  <conditionalFormatting sqref="Y830 Y817 Y804">
    <cfRule type="expression" dxfId="2071" priority="13659">
      <formula>IF(RIGHT(TEXT(Y804,"0.#"),1)=".",FALSE,TRUE)</formula>
    </cfRule>
    <cfRule type="expression" dxfId="2070" priority="13660">
      <formula>IF(RIGHT(TEXT(Y804,"0.#"),1)=".",TRUE,FALSE)</formula>
    </cfRule>
  </conditionalFormatting>
  <conditionalFormatting sqref="AU821 AU808 AU795">
    <cfRule type="expression" dxfId="2069" priority="13655">
      <formula>IF(RIGHT(TEXT(AU795,"0.#"),1)=".",FALSE,TRUE)</formula>
    </cfRule>
    <cfRule type="expression" dxfId="2068" priority="13656">
      <formula>IF(RIGHT(TEXT(AU795,"0.#"),1)=".",TRUE,FALSE)</formula>
    </cfRule>
  </conditionalFormatting>
  <conditionalFormatting sqref="AU830 AU817 AU804">
    <cfRule type="expression" dxfId="2067" priority="13653">
      <formula>IF(RIGHT(TEXT(AU804,"0.#"),1)=".",FALSE,TRUE)</formula>
    </cfRule>
    <cfRule type="expression" dxfId="2066" priority="13654">
      <formula>IF(RIGHT(TEXT(AU804,"0.#"),1)=".",TRUE,FALSE)</formula>
    </cfRule>
  </conditionalFormatting>
  <conditionalFormatting sqref="AU822:AU829 AU820 AU809:AU816 AU807 AU796:AU803 AU794">
    <cfRule type="expression" dxfId="2065" priority="13651">
      <formula>IF(RIGHT(TEXT(AU794,"0.#"),1)=".",FALSE,TRUE)</formula>
    </cfRule>
    <cfRule type="expression" dxfId="2064" priority="13652">
      <formula>IF(RIGHT(TEXT(AU794,"0.#"),1)=".",TRUE,FALSE)</formula>
    </cfRule>
  </conditionalFormatting>
  <conditionalFormatting sqref="AM87">
    <cfRule type="expression" dxfId="2063" priority="13305">
      <formula>IF(RIGHT(TEXT(AM87,"0.#"),1)=".",FALSE,TRUE)</formula>
    </cfRule>
    <cfRule type="expression" dxfId="2062" priority="13306">
      <formula>IF(RIGHT(TEXT(AM87,"0.#"),1)=".",TRUE,FALSE)</formula>
    </cfRule>
  </conditionalFormatting>
  <conditionalFormatting sqref="AE55">
    <cfRule type="expression" dxfId="2061" priority="13373">
      <formula>IF(RIGHT(TEXT(AE55,"0.#"),1)=".",FALSE,TRUE)</formula>
    </cfRule>
    <cfRule type="expression" dxfId="2060" priority="13374">
      <formula>IF(RIGHT(TEXT(AE55,"0.#"),1)=".",TRUE,FALSE)</formula>
    </cfRule>
  </conditionalFormatting>
  <conditionalFormatting sqref="AI55">
    <cfRule type="expression" dxfId="2059" priority="13371">
      <formula>IF(RIGHT(TEXT(AI55,"0.#"),1)=".",FALSE,TRUE)</formula>
    </cfRule>
    <cfRule type="expression" dxfId="2058" priority="13372">
      <formula>IF(RIGHT(TEXT(AI55,"0.#"),1)=".",TRUE,FALSE)</formula>
    </cfRule>
  </conditionalFormatting>
  <conditionalFormatting sqref="AM34">
    <cfRule type="expression" dxfId="2057" priority="13451">
      <formula>IF(RIGHT(TEXT(AM34,"0.#"),1)=".",FALSE,TRUE)</formula>
    </cfRule>
    <cfRule type="expression" dxfId="2056" priority="13452">
      <formula>IF(RIGHT(TEXT(AM34,"0.#"),1)=".",TRUE,FALSE)</formula>
    </cfRule>
  </conditionalFormatting>
  <conditionalFormatting sqref="AE33">
    <cfRule type="expression" dxfId="2055" priority="13465">
      <formula>IF(RIGHT(TEXT(AE33,"0.#"),1)=".",FALSE,TRUE)</formula>
    </cfRule>
    <cfRule type="expression" dxfId="2054" priority="13466">
      <formula>IF(RIGHT(TEXT(AE33,"0.#"),1)=".",TRUE,FALSE)</formula>
    </cfRule>
  </conditionalFormatting>
  <conditionalFormatting sqref="AE34">
    <cfRule type="expression" dxfId="2053" priority="13463">
      <formula>IF(RIGHT(TEXT(AE34,"0.#"),1)=".",FALSE,TRUE)</formula>
    </cfRule>
    <cfRule type="expression" dxfId="2052" priority="13464">
      <formula>IF(RIGHT(TEXT(AE34,"0.#"),1)=".",TRUE,FALSE)</formula>
    </cfRule>
  </conditionalFormatting>
  <conditionalFormatting sqref="AI34">
    <cfRule type="expression" dxfId="2051" priority="13461">
      <formula>IF(RIGHT(TEXT(AI34,"0.#"),1)=".",FALSE,TRUE)</formula>
    </cfRule>
    <cfRule type="expression" dxfId="2050" priority="13462">
      <formula>IF(RIGHT(TEXT(AI34,"0.#"),1)=".",TRUE,FALSE)</formula>
    </cfRule>
  </conditionalFormatting>
  <conditionalFormatting sqref="AI33">
    <cfRule type="expression" dxfId="2049" priority="13459">
      <formula>IF(RIGHT(TEXT(AI33,"0.#"),1)=".",FALSE,TRUE)</formula>
    </cfRule>
    <cfRule type="expression" dxfId="2048" priority="13460">
      <formula>IF(RIGHT(TEXT(AI33,"0.#"),1)=".",TRUE,FALSE)</formula>
    </cfRule>
  </conditionalFormatting>
  <conditionalFormatting sqref="AI32">
    <cfRule type="expression" dxfId="2047" priority="13457">
      <formula>IF(RIGHT(TEXT(AI32,"0.#"),1)=".",FALSE,TRUE)</formula>
    </cfRule>
    <cfRule type="expression" dxfId="2046" priority="13458">
      <formula>IF(RIGHT(TEXT(AI32,"0.#"),1)=".",TRUE,FALSE)</formula>
    </cfRule>
  </conditionalFormatting>
  <conditionalFormatting sqref="AM32">
    <cfRule type="expression" dxfId="2045" priority="13455">
      <formula>IF(RIGHT(TEXT(AM32,"0.#"),1)=".",FALSE,TRUE)</formula>
    </cfRule>
    <cfRule type="expression" dxfId="2044" priority="13456">
      <formula>IF(RIGHT(TEXT(AM32,"0.#"),1)=".",TRUE,FALSE)</formula>
    </cfRule>
  </conditionalFormatting>
  <conditionalFormatting sqref="AM33">
    <cfRule type="expression" dxfId="2043" priority="13453">
      <formula>IF(RIGHT(TEXT(AM33,"0.#"),1)=".",FALSE,TRUE)</formula>
    </cfRule>
    <cfRule type="expression" dxfId="2042" priority="13454">
      <formula>IF(RIGHT(TEXT(AM33,"0.#"),1)=".",TRUE,FALSE)</formula>
    </cfRule>
  </conditionalFormatting>
  <conditionalFormatting sqref="AQ32:AQ34">
    <cfRule type="expression" dxfId="2041" priority="13445">
      <formula>IF(RIGHT(TEXT(AQ32,"0.#"),1)=".",FALSE,TRUE)</formula>
    </cfRule>
    <cfRule type="expression" dxfId="2040" priority="13446">
      <formula>IF(RIGHT(TEXT(AQ32,"0.#"),1)=".",TRUE,FALSE)</formula>
    </cfRule>
  </conditionalFormatting>
  <conditionalFormatting sqref="AU32:AU34">
    <cfRule type="expression" dxfId="2039" priority="13443">
      <formula>IF(RIGHT(TEXT(AU32,"0.#"),1)=".",FALSE,TRUE)</formula>
    </cfRule>
    <cfRule type="expression" dxfId="2038" priority="13444">
      <formula>IF(RIGHT(TEXT(AU32,"0.#"),1)=".",TRUE,FALSE)</formula>
    </cfRule>
  </conditionalFormatting>
  <conditionalFormatting sqref="AE53">
    <cfRule type="expression" dxfId="2037" priority="13377">
      <formula>IF(RIGHT(TEXT(AE53,"0.#"),1)=".",FALSE,TRUE)</formula>
    </cfRule>
    <cfRule type="expression" dxfId="2036" priority="13378">
      <formula>IF(RIGHT(TEXT(AE53,"0.#"),1)=".",TRUE,FALSE)</formula>
    </cfRule>
  </conditionalFormatting>
  <conditionalFormatting sqref="AE54">
    <cfRule type="expression" dxfId="2035" priority="13375">
      <formula>IF(RIGHT(TEXT(AE54,"0.#"),1)=".",FALSE,TRUE)</formula>
    </cfRule>
    <cfRule type="expression" dxfId="2034" priority="13376">
      <formula>IF(RIGHT(TEXT(AE54,"0.#"),1)=".",TRUE,FALSE)</formula>
    </cfRule>
  </conditionalFormatting>
  <conditionalFormatting sqref="AI54">
    <cfRule type="expression" dxfId="2033" priority="13369">
      <formula>IF(RIGHT(TEXT(AI54,"0.#"),1)=".",FALSE,TRUE)</formula>
    </cfRule>
    <cfRule type="expression" dxfId="2032" priority="13370">
      <formula>IF(RIGHT(TEXT(AI54,"0.#"),1)=".",TRUE,FALSE)</formula>
    </cfRule>
  </conditionalFormatting>
  <conditionalFormatting sqref="AI53">
    <cfRule type="expression" dxfId="2031" priority="13367">
      <formula>IF(RIGHT(TEXT(AI53,"0.#"),1)=".",FALSE,TRUE)</formula>
    </cfRule>
    <cfRule type="expression" dxfId="2030" priority="13368">
      <formula>IF(RIGHT(TEXT(AI53,"0.#"),1)=".",TRUE,FALSE)</formula>
    </cfRule>
  </conditionalFormatting>
  <conditionalFormatting sqref="AM53">
    <cfRule type="expression" dxfId="2029" priority="13365">
      <formula>IF(RIGHT(TEXT(AM53,"0.#"),1)=".",FALSE,TRUE)</formula>
    </cfRule>
    <cfRule type="expression" dxfId="2028" priority="13366">
      <formula>IF(RIGHT(TEXT(AM53,"0.#"),1)=".",TRUE,FALSE)</formula>
    </cfRule>
  </conditionalFormatting>
  <conditionalFormatting sqref="AM54">
    <cfRule type="expression" dxfId="2027" priority="13363">
      <formula>IF(RIGHT(TEXT(AM54,"0.#"),1)=".",FALSE,TRUE)</formula>
    </cfRule>
    <cfRule type="expression" dxfId="2026" priority="13364">
      <formula>IF(RIGHT(TEXT(AM54,"0.#"),1)=".",TRUE,FALSE)</formula>
    </cfRule>
  </conditionalFormatting>
  <conditionalFormatting sqref="AM55">
    <cfRule type="expression" dxfId="2025" priority="13361">
      <formula>IF(RIGHT(TEXT(AM55,"0.#"),1)=".",FALSE,TRUE)</formula>
    </cfRule>
    <cfRule type="expression" dxfId="2024" priority="13362">
      <formula>IF(RIGHT(TEXT(AM55,"0.#"),1)=".",TRUE,FALSE)</formula>
    </cfRule>
  </conditionalFormatting>
  <conditionalFormatting sqref="AE60">
    <cfRule type="expression" dxfId="2023" priority="13347">
      <formula>IF(RIGHT(TEXT(AE60,"0.#"),1)=".",FALSE,TRUE)</formula>
    </cfRule>
    <cfRule type="expression" dxfId="2022" priority="13348">
      <formula>IF(RIGHT(TEXT(AE60,"0.#"),1)=".",TRUE,FALSE)</formula>
    </cfRule>
  </conditionalFormatting>
  <conditionalFormatting sqref="AE61">
    <cfRule type="expression" dxfId="2021" priority="13345">
      <formula>IF(RIGHT(TEXT(AE61,"0.#"),1)=".",FALSE,TRUE)</formula>
    </cfRule>
    <cfRule type="expression" dxfId="2020" priority="13346">
      <formula>IF(RIGHT(TEXT(AE61,"0.#"),1)=".",TRUE,FALSE)</formula>
    </cfRule>
  </conditionalFormatting>
  <conditionalFormatting sqref="AE62">
    <cfRule type="expression" dxfId="2019" priority="13343">
      <formula>IF(RIGHT(TEXT(AE62,"0.#"),1)=".",FALSE,TRUE)</formula>
    </cfRule>
    <cfRule type="expression" dxfId="2018" priority="13344">
      <formula>IF(RIGHT(TEXT(AE62,"0.#"),1)=".",TRUE,FALSE)</formula>
    </cfRule>
  </conditionalFormatting>
  <conditionalFormatting sqref="AI62">
    <cfRule type="expression" dxfId="2017" priority="13341">
      <formula>IF(RIGHT(TEXT(AI62,"0.#"),1)=".",FALSE,TRUE)</formula>
    </cfRule>
    <cfRule type="expression" dxfId="2016" priority="13342">
      <formula>IF(RIGHT(TEXT(AI62,"0.#"),1)=".",TRUE,FALSE)</formula>
    </cfRule>
  </conditionalFormatting>
  <conditionalFormatting sqref="AI61">
    <cfRule type="expression" dxfId="2015" priority="13339">
      <formula>IF(RIGHT(TEXT(AI61,"0.#"),1)=".",FALSE,TRUE)</formula>
    </cfRule>
    <cfRule type="expression" dxfId="2014" priority="13340">
      <formula>IF(RIGHT(TEXT(AI61,"0.#"),1)=".",TRUE,FALSE)</formula>
    </cfRule>
  </conditionalFormatting>
  <conditionalFormatting sqref="AI60">
    <cfRule type="expression" dxfId="2013" priority="13337">
      <formula>IF(RIGHT(TEXT(AI60,"0.#"),1)=".",FALSE,TRUE)</formula>
    </cfRule>
    <cfRule type="expression" dxfId="2012" priority="13338">
      <formula>IF(RIGHT(TEXT(AI60,"0.#"),1)=".",TRUE,FALSE)</formula>
    </cfRule>
  </conditionalFormatting>
  <conditionalFormatting sqref="AM60">
    <cfRule type="expression" dxfId="2011" priority="13335">
      <formula>IF(RIGHT(TEXT(AM60,"0.#"),1)=".",FALSE,TRUE)</formula>
    </cfRule>
    <cfRule type="expression" dxfId="2010" priority="13336">
      <formula>IF(RIGHT(TEXT(AM60,"0.#"),1)=".",TRUE,FALSE)</formula>
    </cfRule>
  </conditionalFormatting>
  <conditionalFormatting sqref="AM61">
    <cfRule type="expression" dxfId="2009" priority="13333">
      <formula>IF(RIGHT(TEXT(AM61,"0.#"),1)=".",FALSE,TRUE)</formula>
    </cfRule>
    <cfRule type="expression" dxfId="2008" priority="13334">
      <formula>IF(RIGHT(TEXT(AM61,"0.#"),1)=".",TRUE,FALSE)</formula>
    </cfRule>
  </conditionalFormatting>
  <conditionalFormatting sqref="AM62">
    <cfRule type="expression" dxfId="2007" priority="13331">
      <formula>IF(RIGHT(TEXT(AM62,"0.#"),1)=".",FALSE,TRUE)</formula>
    </cfRule>
    <cfRule type="expression" dxfId="2006" priority="13332">
      <formula>IF(RIGHT(TEXT(AM62,"0.#"),1)=".",TRUE,FALSE)</formula>
    </cfRule>
  </conditionalFormatting>
  <conditionalFormatting sqref="AE87">
    <cfRule type="expression" dxfId="2005" priority="13317">
      <formula>IF(RIGHT(TEXT(AE87,"0.#"),1)=".",FALSE,TRUE)</formula>
    </cfRule>
    <cfRule type="expression" dxfId="2004" priority="13318">
      <formula>IF(RIGHT(TEXT(AE87,"0.#"),1)=".",TRUE,FALSE)</formula>
    </cfRule>
  </conditionalFormatting>
  <conditionalFormatting sqref="AE88">
    <cfRule type="expression" dxfId="2003" priority="13315">
      <formula>IF(RIGHT(TEXT(AE88,"0.#"),1)=".",FALSE,TRUE)</formula>
    </cfRule>
    <cfRule type="expression" dxfId="2002" priority="13316">
      <formula>IF(RIGHT(TEXT(AE88,"0.#"),1)=".",TRUE,FALSE)</formula>
    </cfRule>
  </conditionalFormatting>
  <conditionalFormatting sqref="AE89">
    <cfRule type="expression" dxfId="2001" priority="13313">
      <formula>IF(RIGHT(TEXT(AE89,"0.#"),1)=".",FALSE,TRUE)</formula>
    </cfRule>
    <cfRule type="expression" dxfId="2000" priority="13314">
      <formula>IF(RIGHT(TEXT(AE89,"0.#"),1)=".",TRUE,FALSE)</formula>
    </cfRule>
  </conditionalFormatting>
  <conditionalFormatting sqref="AI89">
    <cfRule type="expression" dxfId="1999" priority="13311">
      <formula>IF(RIGHT(TEXT(AI89,"0.#"),1)=".",FALSE,TRUE)</formula>
    </cfRule>
    <cfRule type="expression" dxfId="1998" priority="13312">
      <formula>IF(RIGHT(TEXT(AI89,"0.#"),1)=".",TRUE,FALSE)</formula>
    </cfRule>
  </conditionalFormatting>
  <conditionalFormatting sqref="AI88">
    <cfRule type="expression" dxfId="1997" priority="13309">
      <formula>IF(RIGHT(TEXT(AI88,"0.#"),1)=".",FALSE,TRUE)</formula>
    </cfRule>
    <cfRule type="expression" dxfId="1996" priority="13310">
      <formula>IF(RIGHT(TEXT(AI88,"0.#"),1)=".",TRUE,FALSE)</formula>
    </cfRule>
  </conditionalFormatting>
  <conditionalFormatting sqref="AI87">
    <cfRule type="expression" dxfId="1995" priority="13307">
      <formula>IF(RIGHT(TEXT(AI87,"0.#"),1)=".",FALSE,TRUE)</formula>
    </cfRule>
    <cfRule type="expression" dxfId="1994" priority="13308">
      <formula>IF(RIGHT(TEXT(AI87,"0.#"),1)=".",TRUE,FALSE)</formula>
    </cfRule>
  </conditionalFormatting>
  <conditionalFormatting sqref="AM88">
    <cfRule type="expression" dxfId="1993" priority="13303">
      <formula>IF(RIGHT(TEXT(AM88,"0.#"),1)=".",FALSE,TRUE)</formula>
    </cfRule>
    <cfRule type="expression" dxfId="1992" priority="13304">
      <formula>IF(RIGHT(TEXT(AM88,"0.#"),1)=".",TRUE,FALSE)</formula>
    </cfRule>
  </conditionalFormatting>
  <conditionalFormatting sqref="AM89">
    <cfRule type="expression" dxfId="1991" priority="13301">
      <formula>IF(RIGHT(TEXT(AM89,"0.#"),1)=".",FALSE,TRUE)</formula>
    </cfRule>
    <cfRule type="expression" dxfId="1990" priority="13302">
      <formula>IF(RIGHT(TEXT(AM89,"0.#"),1)=".",TRUE,FALSE)</formula>
    </cfRule>
  </conditionalFormatting>
  <conditionalFormatting sqref="AE92">
    <cfRule type="expression" dxfId="1989" priority="13287">
      <formula>IF(RIGHT(TEXT(AE92,"0.#"),1)=".",FALSE,TRUE)</formula>
    </cfRule>
    <cfRule type="expression" dxfId="1988" priority="13288">
      <formula>IF(RIGHT(TEXT(AE92,"0.#"),1)=".",TRUE,FALSE)</formula>
    </cfRule>
  </conditionalFormatting>
  <conditionalFormatting sqref="AE93">
    <cfRule type="expression" dxfId="1987" priority="13285">
      <formula>IF(RIGHT(TEXT(AE93,"0.#"),1)=".",FALSE,TRUE)</formula>
    </cfRule>
    <cfRule type="expression" dxfId="1986" priority="13286">
      <formula>IF(RIGHT(TEXT(AE93,"0.#"),1)=".",TRUE,FALSE)</formula>
    </cfRule>
  </conditionalFormatting>
  <conditionalFormatting sqref="AE94">
    <cfRule type="expression" dxfId="1985" priority="13283">
      <formula>IF(RIGHT(TEXT(AE94,"0.#"),1)=".",FALSE,TRUE)</formula>
    </cfRule>
    <cfRule type="expression" dxfId="1984" priority="13284">
      <formula>IF(RIGHT(TEXT(AE94,"0.#"),1)=".",TRUE,FALSE)</formula>
    </cfRule>
  </conditionalFormatting>
  <conditionalFormatting sqref="AI94">
    <cfRule type="expression" dxfId="1983" priority="13281">
      <formula>IF(RIGHT(TEXT(AI94,"0.#"),1)=".",FALSE,TRUE)</formula>
    </cfRule>
    <cfRule type="expression" dxfId="1982" priority="13282">
      <formula>IF(RIGHT(TEXT(AI94,"0.#"),1)=".",TRUE,FALSE)</formula>
    </cfRule>
  </conditionalFormatting>
  <conditionalFormatting sqref="AI93">
    <cfRule type="expression" dxfId="1981" priority="13279">
      <formula>IF(RIGHT(TEXT(AI93,"0.#"),1)=".",FALSE,TRUE)</formula>
    </cfRule>
    <cfRule type="expression" dxfId="1980" priority="13280">
      <formula>IF(RIGHT(TEXT(AI93,"0.#"),1)=".",TRUE,FALSE)</formula>
    </cfRule>
  </conditionalFormatting>
  <conditionalFormatting sqref="AI92">
    <cfRule type="expression" dxfId="1979" priority="13277">
      <formula>IF(RIGHT(TEXT(AI92,"0.#"),1)=".",FALSE,TRUE)</formula>
    </cfRule>
    <cfRule type="expression" dxfId="1978" priority="13278">
      <formula>IF(RIGHT(TEXT(AI92,"0.#"),1)=".",TRUE,FALSE)</formula>
    </cfRule>
  </conditionalFormatting>
  <conditionalFormatting sqref="AM92">
    <cfRule type="expression" dxfId="1977" priority="13275">
      <formula>IF(RIGHT(TEXT(AM92,"0.#"),1)=".",FALSE,TRUE)</formula>
    </cfRule>
    <cfRule type="expression" dxfId="1976" priority="13276">
      <formula>IF(RIGHT(TEXT(AM92,"0.#"),1)=".",TRUE,FALSE)</formula>
    </cfRule>
  </conditionalFormatting>
  <conditionalFormatting sqref="AM93">
    <cfRule type="expression" dxfId="1975" priority="13273">
      <formula>IF(RIGHT(TEXT(AM93,"0.#"),1)=".",FALSE,TRUE)</formula>
    </cfRule>
    <cfRule type="expression" dxfId="1974" priority="13274">
      <formula>IF(RIGHT(TEXT(AM93,"0.#"),1)=".",TRUE,FALSE)</formula>
    </cfRule>
  </conditionalFormatting>
  <conditionalFormatting sqref="AM94">
    <cfRule type="expression" dxfId="1973" priority="13271">
      <formula>IF(RIGHT(TEXT(AM94,"0.#"),1)=".",FALSE,TRUE)</formula>
    </cfRule>
    <cfRule type="expression" dxfId="1972" priority="13272">
      <formula>IF(RIGHT(TEXT(AM94,"0.#"),1)=".",TRUE,FALSE)</formula>
    </cfRule>
  </conditionalFormatting>
  <conditionalFormatting sqref="AE97">
    <cfRule type="expression" dxfId="1971" priority="13257">
      <formula>IF(RIGHT(TEXT(AE97,"0.#"),1)=".",FALSE,TRUE)</formula>
    </cfRule>
    <cfRule type="expression" dxfId="1970" priority="13258">
      <formula>IF(RIGHT(TEXT(AE97,"0.#"),1)=".",TRUE,FALSE)</formula>
    </cfRule>
  </conditionalFormatting>
  <conditionalFormatting sqref="AE98">
    <cfRule type="expression" dxfId="1969" priority="13255">
      <formula>IF(RIGHT(TEXT(AE98,"0.#"),1)=".",FALSE,TRUE)</formula>
    </cfRule>
    <cfRule type="expression" dxfId="1968" priority="13256">
      <formula>IF(RIGHT(TEXT(AE98,"0.#"),1)=".",TRUE,FALSE)</formula>
    </cfRule>
  </conditionalFormatting>
  <conditionalFormatting sqref="AE99">
    <cfRule type="expression" dxfId="1967" priority="13253">
      <formula>IF(RIGHT(TEXT(AE99,"0.#"),1)=".",FALSE,TRUE)</formula>
    </cfRule>
    <cfRule type="expression" dxfId="1966" priority="13254">
      <formula>IF(RIGHT(TEXT(AE99,"0.#"),1)=".",TRUE,FALSE)</formula>
    </cfRule>
  </conditionalFormatting>
  <conditionalFormatting sqref="AI99">
    <cfRule type="expression" dxfId="1965" priority="13251">
      <formula>IF(RIGHT(TEXT(AI99,"0.#"),1)=".",FALSE,TRUE)</formula>
    </cfRule>
    <cfRule type="expression" dxfId="1964" priority="13252">
      <formula>IF(RIGHT(TEXT(AI99,"0.#"),1)=".",TRUE,FALSE)</formula>
    </cfRule>
  </conditionalFormatting>
  <conditionalFormatting sqref="AI98">
    <cfRule type="expression" dxfId="1963" priority="13249">
      <formula>IF(RIGHT(TEXT(AI98,"0.#"),1)=".",FALSE,TRUE)</formula>
    </cfRule>
    <cfRule type="expression" dxfId="1962" priority="13250">
      <formula>IF(RIGHT(TEXT(AI98,"0.#"),1)=".",TRUE,FALSE)</formula>
    </cfRule>
  </conditionalFormatting>
  <conditionalFormatting sqref="AI97">
    <cfRule type="expression" dxfId="1961" priority="13247">
      <formula>IF(RIGHT(TEXT(AI97,"0.#"),1)=".",FALSE,TRUE)</formula>
    </cfRule>
    <cfRule type="expression" dxfId="1960" priority="13248">
      <formula>IF(RIGHT(TEXT(AI97,"0.#"),1)=".",TRUE,FALSE)</formula>
    </cfRule>
  </conditionalFormatting>
  <conditionalFormatting sqref="AM97">
    <cfRule type="expression" dxfId="1959" priority="13245">
      <formula>IF(RIGHT(TEXT(AM97,"0.#"),1)=".",FALSE,TRUE)</formula>
    </cfRule>
    <cfRule type="expression" dxfId="1958" priority="13246">
      <formula>IF(RIGHT(TEXT(AM97,"0.#"),1)=".",TRUE,FALSE)</formula>
    </cfRule>
  </conditionalFormatting>
  <conditionalFormatting sqref="AM98">
    <cfRule type="expression" dxfId="1957" priority="13243">
      <formula>IF(RIGHT(TEXT(AM98,"0.#"),1)=".",FALSE,TRUE)</formula>
    </cfRule>
    <cfRule type="expression" dxfId="1956" priority="13244">
      <formula>IF(RIGHT(TEXT(AM98,"0.#"),1)=".",TRUE,FALSE)</formula>
    </cfRule>
  </conditionalFormatting>
  <conditionalFormatting sqref="AM99">
    <cfRule type="expression" dxfId="1955" priority="13241">
      <formula>IF(RIGHT(TEXT(AM99,"0.#"),1)=".",FALSE,TRUE)</formula>
    </cfRule>
    <cfRule type="expression" dxfId="1954" priority="13242">
      <formula>IF(RIGHT(TEXT(AM99,"0.#"),1)=".",TRUE,FALSE)</formula>
    </cfRule>
  </conditionalFormatting>
  <conditionalFormatting sqref="AI101">
    <cfRule type="expression" dxfId="1953" priority="13227">
      <formula>IF(RIGHT(TEXT(AI101,"0.#"),1)=".",FALSE,TRUE)</formula>
    </cfRule>
    <cfRule type="expression" dxfId="1952" priority="13228">
      <formula>IF(RIGHT(TEXT(AI101,"0.#"),1)=".",TRUE,FALSE)</formula>
    </cfRule>
  </conditionalFormatting>
  <conditionalFormatting sqref="AM101">
    <cfRule type="expression" dxfId="1951" priority="13225">
      <formula>IF(RIGHT(TEXT(AM101,"0.#"),1)=".",FALSE,TRUE)</formula>
    </cfRule>
    <cfRule type="expression" dxfId="1950" priority="13226">
      <formula>IF(RIGHT(TEXT(AM101,"0.#"),1)=".",TRUE,FALSE)</formula>
    </cfRule>
  </conditionalFormatting>
  <conditionalFormatting sqref="AE102">
    <cfRule type="expression" dxfId="1949" priority="13223">
      <formula>IF(RIGHT(TEXT(AE102,"0.#"),1)=".",FALSE,TRUE)</formula>
    </cfRule>
    <cfRule type="expression" dxfId="1948" priority="13224">
      <formula>IF(RIGHT(TEXT(AE102,"0.#"),1)=".",TRUE,FALSE)</formula>
    </cfRule>
  </conditionalFormatting>
  <conditionalFormatting sqref="AI102">
    <cfRule type="expression" dxfId="1947" priority="13221">
      <formula>IF(RIGHT(TEXT(AI102,"0.#"),1)=".",FALSE,TRUE)</formula>
    </cfRule>
    <cfRule type="expression" dxfId="1946" priority="13222">
      <formula>IF(RIGHT(TEXT(AI102,"0.#"),1)=".",TRUE,FALSE)</formula>
    </cfRule>
  </conditionalFormatting>
  <conditionalFormatting sqref="AM102">
    <cfRule type="expression" dxfId="1945" priority="13219">
      <formula>IF(RIGHT(TEXT(AM102,"0.#"),1)=".",FALSE,TRUE)</formula>
    </cfRule>
    <cfRule type="expression" dxfId="1944" priority="13220">
      <formula>IF(RIGHT(TEXT(AM102,"0.#"),1)=".",TRUE,FALSE)</formula>
    </cfRule>
  </conditionalFormatting>
  <conditionalFormatting sqref="AQ102">
    <cfRule type="expression" dxfId="1943" priority="13217">
      <formula>IF(RIGHT(TEXT(AQ102,"0.#"),1)=".",FALSE,TRUE)</formula>
    </cfRule>
    <cfRule type="expression" dxfId="1942" priority="13218">
      <formula>IF(RIGHT(TEXT(AQ102,"0.#"),1)=".",TRUE,FALSE)</formula>
    </cfRule>
  </conditionalFormatting>
  <conditionalFormatting sqref="AE104">
    <cfRule type="expression" dxfId="1941" priority="13215">
      <formula>IF(RIGHT(TEXT(AE104,"0.#"),1)=".",FALSE,TRUE)</formula>
    </cfRule>
    <cfRule type="expression" dxfId="1940" priority="13216">
      <formula>IF(RIGHT(TEXT(AE104,"0.#"),1)=".",TRUE,FALSE)</formula>
    </cfRule>
  </conditionalFormatting>
  <conditionalFormatting sqref="AI104">
    <cfRule type="expression" dxfId="1939" priority="13213">
      <formula>IF(RIGHT(TEXT(AI104,"0.#"),1)=".",FALSE,TRUE)</formula>
    </cfRule>
    <cfRule type="expression" dxfId="1938" priority="13214">
      <formula>IF(RIGHT(TEXT(AI104,"0.#"),1)=".",TRUE,FALSE)</formula>
    </cfRule>
  </conditionalFormatting>
  <conditionalFormatting sqref="AM104">
    <cfRule type="expression" dxfId="1937" priority="13211">
      <formula>IF(RIGHT(TEXT(AM104,"0.#"),1)=".",FALSE,TRUE)</formula>
    </cfRule>
    <cfRule type="expression" dxfId="1936" priority="13212">
      <formula>IF(RIGHT(TEXT(AM104,"0.#"),1)=".",TRUE,FALSE)</formula>
    </cfRule>
  </conditionalFormatting>
  <conditionalFormatting sqref="AE105">
    <cfRule type="expression" dxfId="1935" priority="13209">
      <formula>IF(RIGHT(TEXT(AE105,"0.#"),1)=".",FALSE,TRUE)</formula>
    </cfRule>
    <cfRule type="expression" dxfId="1934" priority="13210">
      <formula>IF(RIGHT(TEXT(AE105,"0.#"),1)=".",TRUE,FALSE)</formula>
    </cfRule>
  </conditionalFormatting>
  <conditionalFormatting sqref="AI105">
    <cfRule type="expression" dxfId="1933" priority="13207">
      <formula>IF(RIGHT(TEXT(AI105,"0.#"),1)=".",FALSE,TRUE)</formula>
    </cfRule>
    <cfRule type="expression" dxfId="1932" priority="13208">
      <formula>IF(RIGHT(TEXT(AI105,"0.#"),1)=".",TRUE,FALSE)</formula>
    </cfRule>
  </conditionalFormatting>
  <conditionalFormatting sqref="AM105">
    <cfRule type="expression" dxfId="1931" priority="13205">
      <formula>IF(RIGHT(TEXT(AM105,"0.#"),1)=".",FALSE,TRUE)</formula>
    </cfRule>
    <cfRule type="expression" dxfId="1930" priority="13206">
      <formula>IF(RIGHT(TEXT(AM105,"0.#"),1)=".",TRUE,FALSE)</formula>
    </cfRule>
  </conditionalFormatting>
  <conditionalFormatting sqref="AE107">
    <cfRule type="expression" dxfId="1929" priority="13201">
      <formula>IF(RIGHT(TEXT(AE107,"0.#"),1)=".",FALSE,TRUE)</formula>
    </cfRule>
    <cfRule type="expression" dxfId="1928" priority="13202">
      <formula>IF(RIGHT(TEXT(AE107,"0.#"),1)=".",TRUE,FALSE)</formula>
    </cfRule>
  </conditionalFormatting>
  <conditionalFormatting sqref="AI107">
    <cfRule type="expression" dxfId="1927" priority="13199">
      <formula>IF(RIGHT(TEXT(AI107,"0.#"),1)=".",FALSE,TRUE)</formula>
    </cfRule>
    <cfRule type="expression" dxfId="1926" priority="13200">
      <formula>IF(RIGHT(TEXT(AI107,"0.#"),1)=".",TRUE,FALSE)</formula>
    </cfRule>
  </conditionalFormatting>
  <conditionalFormatting sqref="AM107">
    <cfRule type="expression" dxfId="1925" priority="13197">
      <formula>IF(RIGHT(TEXT(AM107,"0.#"),1)=".",FALSE,TRUE)</formula>
    </cfRule>
    <cfRule type="expression" dxfId="1924" priority="13198">
      <formula>IF(RIGHT(TEXT(AM107,"0.#"),1)=".",TRUE,FALSE)</formula>
    </cfRule>
  </conditionalFormatting>
  <conditionalFormatting sqref="AE108">
    <cfRule type="expression" dxfId="1923" priority="13195">
      <formula>IF(RIGHT(TEXT(AE108,"0.#"),1)=".",FALSE,TRUE)</formula>
    </cfRule>
    <cfRule type="expression" dxfId="1922" priority="13196">
      <formula>IF(RIGHT(TEXT(AE108,"0.#"),1)=".",TRUE,FALSE)</formula>
    </cfRule>
  </conditionalFormatting>
  <conditionalFormatting sqref="AI108">
    <cfRule type="expression" dxfId="1921" priority="13193">
      <formula>IF(RIGHT(TEXT(AI108,"0.#"),1)=".",FALSE,TRUE)</formula>
    </cfRule>
    <cfRule type="expression" dxfId="1920" priority="13194">
      <formula>IF(RIGHT(TEXT(AI108,"0.#"),1)=".",TRUE,FALSE)</formula>
    </cfRule>
  </conditionalFormatting>
  <conditionalFormatting sqref="AM108">
    <cfRule type="expression" dxfId="1919" priority="13191">
      <formula>IF(RIGHT(TEXT(AM108,"0.#"),1)=".",FALSE,TRUE)</formula>
    </cfRule>
    <cfRule type="expression" dxfId="1918" priority="13192">
      <formula>IF(RIGHT(TEXT(AM108,"0.#"),1)=".",TRUE,FALSE)</formula>
    </cfRule>
  </conditionalFormatting>
  <conditionalFormatting sqref="AE110">
    <cfRule type="expression" dxfId="1917" priority="13187">
      <formula>IF(RIGHT(TEXT(AE110,"0.#"),1)=".",FALSE,TRUE)</formula>
    </cfRule>
    <cfRule type="expression" dxfId="1916" priority="13188">
      <formula>IF(RIGHT(TEXT(AE110,"0.#"),1)=".",TRUE,FALSE)</formula>
    </cfRule>
  </conditionalFormatting>
  <conditionalFormatting sqref="AI110">
    <cfRule type="expression" dxfId="1915" priority="13185">
      <formula>IF(RIGHT(TEXT(AI110,"0.#"),1)=".",FALSE,TRUE)</formula>
    </cfRule>
    <cfRule type="expression" dxfId="1914" priority="13186">
      <formula>IF(RIGHT(TEXT(AI110,"0.#"),1)=".",TRUE,FALSE)</formula>
    </cfRule>
  </conditionalFormatting>
  <conditionalFormatting sqref="AM110">
    <cfRule type="expression" dxfId="1913" priority="13183">
      <formula>IF(RIGHT(TEXT(AM110,"0.#"),1)=".",FALSE,TRUE)</formula>
    </cfRule>
    <cfRule type="expression" dxfId="1912" priority="13184">
      <formula>IF(RIGHT(TEXT(AM110,"0.#"),1)=".",TRUE,FALSE)</formula>
    </cfRule>
  </conditionalFormatting>
  <conditionalFormatting sqref="AE111">
    <cfRule type="expression" dxfId="1911" priority="13181">
      <formula>IF(RIGHT(TEXT(AE111,"0.#"),1)=".",FALSE,TRUE)</formula>
    </cfRule>
    <cfRule type="expression" dxfId="1910" priority="13182">
      <formula>IF(RIGHT(TEXT(AE111,"0.#"),1)=".",TRUE,FALSE)</formula>
    </cfRule>
  </conditionalFormatting>
  <conditionalFormatting sqref="AI111">
    <cfRule type="expression" dxfId="1909" priority="13179">
      <formula>IF(RIGHT(TEXT(AI111,"0.#"),1)=".",FALSE,TRUE)</formula>
    </cfRule>
    <cfRule type="expression" dxfId="1908" priority="13180">
      <formula>IF(RIGHT(TEXT(AI111,"0.#"),1)=".",TRUE,FALSE)</formula>
    </cfRule>
  </conditionalFormatting>
  <conditionalFormatting sqref="AM111">
    <cfRule type="expression" dxfId="1907" priority="13177">
      <formula>IF(RIGHT(TEXT(AM111,"0.#"),1)=".",FALSE,TRUE)</formula>
    </cfRule>
    <cfRule type="expression" dxfId="1906" priority="13178">
      <formula>IF(RIGHT(TEXT(AM111,"0.#"),1)=".",TRUE,FALSE)</formula>
    </cfRule>
  </conditionalFormatting>
  <conditionalFormatting sqref="AE113">
    <cfRule type="expression" dxfId="1905" priority="13173">
      <formula>IF(RIGHT(TEXT(AE113,"0.#"),1)=".",FALSE,TRUE)</formula>
    </cfRule>
    <cfRule type="expression" dxfId="1904" priority="13174">
      <formula>IF(RIGHT(TEXT(AE113,"0.#"),1)=".",TRUE,FALSE)</formula>
    </cfRule>
  </conditionalFormatting>
  <conditionalFormatting sqref="AI113">
    <cfRule type="expression" dxfId="1903" priority="13171">
      <formula>IF(RIGHT(TEXT(AI113,"0.#"),1)=".",FALSE,TRUE)</formula>
    </cfRule>
    <cfRule type="expression" dxfId="1902" priority="13172">
      <formula>IF(RIGHT(TEXT(AI113,"0.#"),1)=".",TRUE,FALSE)</formula>
    </cfRule>
  </conditionalFormatting>
  <conditionalFormatting sqref="AM113">
    <cfRule type="expression" dxfId="1901" priority="13169">
      <formula>IF(RIGHT(TEXT(AM113,"0.#"),1)=".",FALSE,TRUE)</formula>
    </cfRule>
    <cfRule type="expression" dxfId="1900" priority="13170">
      <formula>IF(RIGHT(TEXT(AM113,"0.#"),1)=".",TRUE,FALSE)</formula>
    </cfRule>
  </conditionalFormatting>
  <conditionalFormatting sqref="AE114">
    <cfRule type="expression" dxfId="1899" priority="13167">
      <formula>IF(RIGHT(TEXT(AE114,"0.#"),1)=".",FALSE,TRUE)</formula>
    </cfRule>
    <cfRule type="expression" dxfId="1898" priority="13168">
      <formula>IF(RIGHT(TEXT(AE114,"0.#"),1)=".",TRUE,FALSE)</formula>
    </cfRule>
  </conditionalFormatting>
  <conditionalFormatting sqref="AI114">
    <cfRule type="expression" dxfId="1897" priority="13165">
      <formula>IF(RIGHT(TEXT(AI114,"0.#"),1)=".",FALSE,TRUE)</formula>
    </cfRule>
    <cfRule type="expression" dxfId="1896" priority="13166">
      <formula>IF(RIGHT(TEXT(AI114,"0.#"),1)=".",TRUE,FALSE)</formula>
    </cfRule>
  </conditionalFormatting>
  <conditionalFormatting sqref="AM114">
    <cfRule type="expression" dxfId="1895" priority="13163">
      <formula>IF(RIGHT(TEXT(AM114,"0.#"),1)=".",FALSE,TRUE)</formula>
    </cfRule>
    <cfRule type="expression" dxfId="1894" priority="13164">
      <formula>IF(RIGHT(TEXT(AM114,"0.#"),1)=".",TRUE,FALSE)</formula>
    </cfRule>
  </conditionalFormatting>
  <conditionalFormatting sqref="AE116 AQ116">
    <cfRule type="expression" dxfId="1893" priority="13159">
      <formula>IF(RIGHT(TEXT(AE116,"0.#"),1)=".",FALSE,TRUE)</formula>
    </cfRule>
    <cfRule type="expression" dxfId="1892" priority="13160">
      <formula>IF(RIGHT(TEXT(AE116,"0.#"),1)=".",TRUE,FALSE)</formula>
    </cfRule>
  </conditionalFormatting>
  <conditionalFormatting sqref="AI116">
    <cfRule type="expression" dxfId="1891" priority="13157">
      <formula>IF(RIGHT(TEXT(AI116,"0.#"),1)=".",FALSE,TRUE)</formula>
    </cfRule>
    <cfRule type="expression" dxfId="1890" priority="13158">
      <formula>IF(RIGHT(TEXT(AI116,"0.#"),1)=".",TRUE,FALSE)</formula>
    </cfRule>
  </conditionalFormatting>
  <conditionalFormatting sqref="AM116">
    <cfRule type="expression" dxfId="1889" priority="13155">
      <formula>IF(RIGHT(TEXT(AM116,"0.#"),1)=".",FALSE,TRUE)</formula>
    </cfRule>
    <cfRule type="expression" dxfId="1888" priority="13156">
      <formula>IF(RIGHT(TEXT(AM116,"0.#"),1)=".",TRUE,FALSE)</formula>
    </cfRule>
  </conditionalFormatting>
  <conditionalFormatting sqref="AE117">
    <cfRule type="expression" dxfId="1887" priority="13153">
      <formula>IF(RIGHT(TEXT(AE117,"0.#"),1)=".",FALSE,TRUE)</formula>
    </cfRule>
    <cfRule type="expression" dxfId="1886" priority="13154">
      <formula>IF(RIGHT(TEXT(AE117,"0.#"),1)=".",TRUE,FALSE)</formula>
    </cfRule>
  </conditionalFormatting>
  <conditionalFormatting sqref="AI117">
    <cfRule type="expression" dxfId="1885" priority="13151">
      <formula>IF(RIGHT(TEXT(AI117,"0.#"),1)=".",FALSE,TRUE)</formula>
    </cfRule>
    <cfRule type="expression" dxfId="1884" priority="13152">
      <formula>IF(RIGHT(TEXT(AI117,"0.#"),1)=".",TRUE,FALSE)</formula>
    </cfRule>
  </conditionalFormatting>
  <conditionalFormatting sqref="AQ117">
    <cfRule type="expression" dxfId="1883" priority="13147">
      <formula>IF(RIGHT(TEXT(AQ117,"0.#"),1)=".",FALSE,TRUE)</formula>
    </cfRule>
    <cfRule type="expression" dxfId="1882" priority="13148">
      <formula>IF(RIGHT(TEXT(AQ117,"0.#"),1)=".",TRUE,FALSE)</formula>
    </cfRule>
  </conditionalFormatting>
  <conditionalFormatting sqref="AE119 AQ119">
    <cfRule type="expression" dxfId="1881" priority="13145">
      <formula>IF(RIGHT(TEXT(AE119,"0.#"),1)=".",FALSE,TRUE)</formula>
    </cfRule>
    <cfRule type="expression" dxfId="1880" priority="13146">
      <formula>IF(RIGHT(TEXT(AE119,"0.#"),1)=".",TRUE,FALSE)</formula>
    </cfRule>
  </conditionalFormatting>
  <conditionalFormatting sqref="AI119">
    <cfRule type="expression" dxfId="1879" priority="13143">
      <formula>IF(RIGHT(TEXT(AI119,"0.#"),1)=".",FALSE,TRUE)</formula>
    </cfRule>
    <cfRule type="expression" dxfId="1878" priority="13144">
      <formula>IF(RIGHT(TEXT(AI119,"0.#"),1)=".",TRUE,FALSE)</formula>
    </cfRule>
  </conditionalFormatting>
  <conditionalFormatting sqref="AM119">
    <cfRule type="expression" dxfId="1877" priority="13141">
      <formula>IF(RIGHT(TEXT(AM119,"0.#"),1)=".",FALSE,TRUE)</formula>
    </cfRule>
    <cfRule type="expression" dxfId="1876" priority="13142">
      <formula>IF(RIGHT(TEXT(AM119,"0.#"),1)=".",TRUE,FALSE)</formula>
    </cfRule>
  </conditionalFormatting>
  <conditionalFormatting sqref="AQ120">
    <cfRule type="expression" dxfId="1875" priority="13133">
      <formula>IF(RIGHT(TEXT(AQ120,"0.#"),1)=".",FALSE,TRUE)</formula>
    </cfRule>
    <cfRule type="expression" dxfId="1874" priority="13134">
      <formula>IF(RIGHT(TEXT(AQ120,"0.#"),1)=".",TRUE,FALSE)</formula>
    </cfRule>
  </conditionalFormatting>
  <conditionalFormatting sqref="AE122 AQ122">
    <cfRule type="expression" dxfId="1873" priority="13131">
      <formula>IF(RIGHT(TEXT(AE122,"0.#"),1)=".",FALSE,TRUE)</formula>
    </cfRule>
    <cfRule type="expression" dxfId="1872" priority="13132">
      <formula>IF(RIGHT(TEXT(AE122,"0.#"),1)=".",TRUE,FALSE)</formula>
    </cfRule>
  </conditionalFormatting>
  <conditionalFormatting sqref="AI122">
    <cfRule type="expression" dxfId="1871" priority="13129">
      <formula>IF(RIGHT(TEXT(AI122,"0.#"),1)=".",FALSE,TRUE)</formula>
    </cfRule>
    <cfRule type="expression" dxfId="1870" priority="13130">
      <formula>IF(RIGHT(TEXT(AI122,"0.#"),1)=".",TRUE,FALSE)</formula>
    </cfRule>
  </conditionalFormatting>
  <conditionalFormatting sqref="AM122">
    <cfRule type="expression" dxfId="1869" priority="13127">
      <formula>IF(RIGHT(TEXT(AM122,"0.#"),1)=".",FALSE,TRUE)</formula>
    </cfRule>
    <cfRule type="expression" dxfId="1868" priority="13128">
      <formula>IF(RIGHT(TEXT(AM122,"0.#"),1)=".",TRUE,FALSE)</formula>
    </cfRule>
  </conditionalFormatting>
  <conditionalFormatting sqref="AQ123">
    <cfRule type="expression" dxfId="1867" priority="13119">
      <formula>IF(RIGHT(TEXT(AQ123,"0.#"),1)=".",FALSE,TRUE)</formula>
    </cfRule>
    <cfRule type="expression" dxfId="1866" priority="13120">
      <formula>IF(RIGHT(TEXT(AQ123,"0.#"),1)=".",TRUE,FALSE)</formula>
    </cfRule>
  </conditionalFormatting>
  <conditionalFormatting sqref="AE125 AQ125">
    <cfRule type="expression" dxfId="1865" priority="13117">
      <formula>IF(RIGHT(TEXT(AE125,"0.#"),1)=".",FALSE,TRUE)</formula>
    </cfRule>
    <cfRule type="expression" dxfId="1864" priority="13118">
      <formula>IF(RIGHT(TEXT(AE125,"0.#"),1)=".",TRUE,FALSE)</formula>
    </cfRule>
  </conditionalFormatting>
  <conditionalFormatting sqref="AI125">
    <cfRule type="expression" dxfId="1863" priority="13115">
      <formula>IF(RIGHT(TEXT(AI125,"0.#"),1)=".",FALSE,TRUE)</formula>
    </cfRule>
    <cfRule type="expression" dxfId="1862" priority="13116">
      <formula>IF(RIGHT(TEXT(AI125,"0.#"),1)=".",TRUE,FALSE)</formula>
    </cfRule>
  </conditionalFormatting>
  <conditionalFormatting sqref="AM125">
    <cfRule type="expression" dxfId="1861" priority="13113">
      <formula>IF(RIGHT(TEXT(AM125,"0.#"),1)=".",FALSE,TRUE)</formula>
    </cfRule>
    <cfRule type="expression" dxfId="1860" priority="13114">
      <formula>IF(RIGHT(TEXT(AM125,"0.#"),1)=".",TRUE,FALSE)</formula>
    </cfRule>
  </conditionalFormatting>
  <conditionalFormatting sqref="AQ126">
    <cfRule type="expression" dxfId="1859" priority="13105">
      <formula>IF(RIGHT(TEXT(AQ126,"0.#"),1)=".",FALSE,TRUE)</formula>
    </cfRule>
    <cfRule type="expression" dxfId="1858" priority="13106">
      <formula>IF(RIGHT(TEXT(AQ126,"0.#"),1)=".",TRUE,FALSE)</formula>
    </cfRule>
  </conditionalFormatting>
  <conditionalFormatting sqref="AE128 AQ128">
    <cfRule type="expression" dxfId="1857" priority="13103">
      <formula>IF(RIGHT(TEXT(AE128,"0.#"),1)=".",FALSE,TRUE)</formula>
    </cfRule>
    <cfRule type="expression" dxfId="1856" priority="13104">
      <formula>IF(RIGHT(TEXT(AE128,"0.#"),1)=".",TRUE,FALSE)</formula>
    </cfRule>
  </conditionalFormatting>
  <conditionalFormatting sqref="AI128">
    <cfRule type="expression" dxfId="1855" priority="13101">
      <formula>IF(RIGHT(TEXT(AI128,"0.#"),1)=".",FALSE,TRUE)</formula>
    </cfRule>
    <cfRule type="expression" dxfId="1854" priority="13102">
      <formula>IF(RIGHT(TEXT(AI128,"0.#"),1)=".",TRUE,FALSE)</formula>
    </cfRule>
  </conditionalFormatting>
  <conditionalFormatting sqref="AM128">
    <cfRule type="expression" dxfId="1853" priority="13099">
      <formula>IF(RIGHT(TEXT(AM128,"0.#"),1)=".",FALSE,TRUE)</formula>
    </cfRule>
    <cfRule type="expression" dxfId="1852" priority="13100">
      <formula>IF(RIGHT(TEXT(AM128,"0.#"),1)=".",TRUE,FALSE)</formula>
    </cfRule>
  </conditionalFormatting>
  <conditionalFormatting sqref="AQ129">
    <cfRule type="expression" dxfId="1851" priority="13091">
      <formula>IF(RIGHT(TEXT(AQ129,"0.#"),1)=".",FALSE,TRUE)</formula>
    </cfRule>
    <cfRule type="expression" dxfId="1850" priority="13092">
      <formula>IF(RIGHT(TEXT(AQ129,"0.#"),1)=".",TRUE,FALSE)</formula>
    </cfRule>
  </conditionalFormatting>
  <conditionalFormatting sqref="AE75">
    <cfRule type="expression" dxfId="1849" priority="13089">
      <formula>IF(RIGHT(TEXT(AE75,"0.#"),1)=".",FALSE,TRUE)</formula>
    </cfRule>
    <cfRule type="expression" dxfId="1848" priority="13090">
      <formula>IF(RIGHT(TEXT(AE75,"0.#"),1)=".",TRUE,FALSE)</formula>
    </cfRule>
  </conditionalFormatting>
  <conditionalFormatting sqref="AE76">
    <cfRule type="expression" dxfId="1847" priority="13087">
      <formula>IF(RIGHT(TEXT(AE76,"0.#"),1)=".",FALSE,TRUE)</formula>
    </cfRule>
    <cfRule type="expression" dxfId="1846" priority="13088">
      <formula>IF(RIGHT(TEXT(AE76,"0.#"),1)=".",TRUE,FALSE)</formula>
    </cfRule>
  </conditionalFormatting>
  <conditionalFormatting sqref="AE77">
    <cfRule type="expression" dxfId="1845" priority="13085">
      <formula>IF(RIGHT(TEXT(AE77,"0.#"),1)=".",FALSE,TRUE)</formula>
    </cfRule>
    <cfRule type="expression" dxfId="1844" priority="13086">
      <formula>IF(RIGHT(TEXT(AE77,"0.#"),1)=".",TRUE,FALSE)</formula>
    </cfRule>
  </conditionalFormatting>
  <conditionalFormatting sqref="AI77">
    <cfRule type="expression" dxfId="1843" priority="13083">
      <formula>IF(RIGHT(TEXT(AI77,"0.#"),1)=".",FALSE,TRUE)</formula>
    </cfRule>
    <cfRule type="expression" dxfId="1842" priority="13084">
      <formula>IF(RIGHT(TEXT(AI77,"0.#"),1)=".",TRUE,FALSE)</formula>
    </cfRule>
  </conditionalFormatting>
  <conditionalFormatting sqref="AI76">
    <cfRule type="expression" dxfId="1841" priority="13081">
      <formula>IF(RIGHT(TEXT(AI76,"0.#"),1)=".",FALSE,TRUE)</formula>
    </cfRule>
    <cfRule type="expression" dxfId="1840" priority="13082">
      <formula>IF(RIGHT(TEXT(AI76,"0.#"),1)=".",TRUE,FALSE)</formula>
    </cfRule>
  </conditionalFormatting>
  <conditionalFormatting sqref="AI75">
    <cfRule type="expression" dxfId="1839" priority="13079">
      <formula>IF(RIGHT(TEXT(AI75,"0.#"),1)=".",FALSE,TRUE)</formula>
    </cfRule>
    <cfRule type="expression" dxfId="1838" priority="13080">
      <formula>IF(RIGHT(TEXT(AI75,"0.#"),1)=".",TRUE,FALSE)</formula>
    </cfRule>
  </conditionalFormatting>
  <conditionalFormatting sqref="AM75">
    <cfRule type="expression" dxfId="1837" priority="13077">
      <formula>IF(RIGHT(TEXT(AM75,"0.#"),1)=".",FALSE,TRUE)</formula>
    </cfRule>
    <cfRule type="expression" dxfId="1836" priority="13078">
      <formula>IF(RIGHT(TEXT(AM75,"0.#"),1)=".",TRUE,FALSE)</formula>
    </cfRule>
  </conditionalFormatting>
  <conditionalFormatting sqref="AM76">
    <cfRule type="expression" dxfId="1835" priority="13075">
      <formula>IF(RIGHT(TEXT(AM76,"0.#"),1)=".",FALSE,TRUE)</formula>
    </cfRule>
    <cfRule type="expression" dxfId="1834" priority="13076">
      <formula>IF(RIGHT(TEXT(AM76,"0.#"),1)=".",TRUE,FALSE)</formula>
    </cfRule>
  </conditionalFormatting>
  <conditionalFormatting sqref="AM77">
    <cfRule type="expression" dxfId="1833" priority="13073">
      <formula>IF(RIGHT(TEXT(AM77,"0.#"),1)=".",FALSE,TRUE)</formula>
    </cfRule>
    <cfRule type="expression" dxfId="1832" priority="13074">
      <formula>IF(RIGHT(TEXT(AM77,"0.#"),1)=".",TRUE,FALSE)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39:AO866">
    <cfRule type="expression" dxfId="1801" priority="6629">
      <formula>IF(AND(AL839&gt;=0, RIGHT(TEXT(AL839,"0.#"),1)&lt;&gt;"."),TRUE,FALSE)</formula>
    </cfRule>
    <cfRule type="expression" dxfId="1800" priority="6630">
      <formula>IF(AND(AL839&gt;=0, RIGHT(TEXT(AL839,"0.#"),1)="."),TRUE,FALSE)</formula>
    </cfRule>
    <cfRule type="expression" dxfId="1799" priority="6631">
      <formula>IF(AND(AL839&lt;0, RIGHT(TEXT(AL839,"0.#"),1)&lt;&gt;"."),TRUE,FALSE)</formula>
    </cfRule>
    <cfRule type="expression" dxfId="1798" priority="6632">
      <formula>IF(AND(AL839&lt;0, RIGHT(TEXT(AL839,"0.#"),1)="."),TRUE,FALSE)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39:Y866">
    <cfRule type="expression" dxfId="1727" priority="2957">
      <formula>IF(RIGHT(TEXT(Y839,"0.#"),1)=".",FALSE,TRUE)</formula>
    </cfRule>
    <cfRule type="expression" dxfId="1726" priority="2958">
      <formula>IF(RIGHT(TEXT(Y839,"0.#"),1)=".",TRUE,FALSE)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02:AO1131">
    <cfRule type="expression" dxfId="1697" priority="2863">
      <formula>IF(AND(AL1102&gt;=0, RIGHT(TEXT(AL1102,"0.#"),1)&lt;&gt;"."),TRUE,FALSE)</formula>
    </cfRule>
    <cfRule type="expression" dxfId="1696" priority="2864">
      <formula>IF(AND(AL1102&gt;=0, RIGHT(TEXT(AL1102,"0.#"),1)="."),TRUE,FALSE)</formula>
    </cfRule>
    <cfRule type="expression" dxfId="1695" priority="2865">
      <formula>IF(AND(AL1102&lt;0, RIGHT(TEXT(AL1102,"0.#"),1)&lt;&gt;"."),TRUE,FALSE)</formula>
    </cfRule>
    <cfRule type="expression" dxfId="1694" priority="2866">
      <formula>IF(AND(AL1102&lt;0, RIGHT(TEXT(AL1102,"0.#"),1)="."),TRUE,FALSE)</formula>
    </cfRule>
  </conditionalFormatting>
  <conditionalFormatting sqref="Y1102:Y1131">
    <cfRule type="expression" dxfId="1693" priority="2861">
      <formula>IF(RIGHT(TEXT(Y1102,"0.#"),1)=".",FALSE,TRUE)</formula>
    </cfRule>
    <cfRule type="expression" dxfId="1692" priority="2862">
      <formula>IF(RIGHT(TEXT(Y1102,"0.#"),1)=".",TRUE,FALSE)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37:AO838">
    <cfRule type="expression" dxfId="1683" priority="2815">
      <formula>IF(AND(AL837&gt;=0, RIGHT(TEXT(AL837,"0.#"),1)&lt;&gt;"."),TRUE,FALSE)</formula>
    </cfRule>
    <cfRule type="expression" dxfId="1682" priority="2816">
      <formula>IF(AND(AL837&gt;=0, RIGHT(TEXT(AL837,"0.#"),1)="."),TRUE,FALSE)</formula>
    </cfRule>
    <cfRule type="expression" dxfId="1681" priority="2817">
      <formula>IF(AND(AL837&lt;0, RIGHT(TEXT(AL837,"0.#"),1)&lt;&gt;"."),TRUE,FALSE)</formula>
    </cfRule>
    <cfRule type="expression" dxfId="1680" priority="2818">
      <formula>IF(AND(AL837&lt;0, RIGHT(TEXT(AL837,"0.#"),1)="."),TRUE,FALSE)</formula>
    </cfRule>
  </conditionalFormatting>
  <conditionalFormatting sqref="Y837:Y838">
    <cfRule type="expression" dxfId="1679" priority="2813">
      <formula>IF(RIGHT(TEXT(Y837,"0.#"),1)=".",FALSE,TRUE)</formula>
    </cfRule>
    <cfRule type="expression" dxfId="1678" priority="2814">
      <formula>IF(RIGHT(TEXT(Y837,"0.#"),1)=".",TRUE,FALSE)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72:Y899">
    <cfRule type="expression" dxfId="1361" priority="2073">
      <formula>IF(RIGHT(TEXT(Y872,"0.#"),1)=".",FALSE,TRUE)</formula>
    </cfRule>
    <cfRule type="expression" dxfId="1360" priority="2074">
      <formula>IF(RIGHT(TEXT(Y872,"0.#"),1)=".",TRUE,FALSE)</formula>
    </cfRule>
  </conditionalFormatting>
  <conditionalFormatting sqref="Y870:Y871">
    <cfRule type="expression" dxfId="1359" priority="2067">
      <formula>IF(RIGHT(TEXT(Y870,"0.#"),1)=".",FALSE,TRUE)</formula>
    </cfRule>
    <cfRule type="expression" dxfId="1358" priority="2068">
      <formula>IF(RIGHT(TEXT(Y870,"0.#"),1)=".",TRUE,FALSE)</formula>
    </cfRule>
  </conditionalFormatting>
  <conditionalFormatting sqref="Y905:Y932">
    <cfRule type="expression" dxfId="1357" priority="2061">
      <formula>IF(RIGHT(TEXT(Y905,"0.#"),1)=".",FALSE,TRUE)</formula>
    </cfRule>
    <cfRule type="expression" dxfId="1356" priority="2062">
      <formula>IF(RIGHT(TEXT(Y905,"0.#"),1)=".",TRUE,FALSE)</formula>
    </cfRule>
  </conditionalFormatting>
  <conditionalFormatting sqref="Y903:Y904">
    <cfRule type="expression" dxfId="1355" priority="2055">
      <formula>IF(RIGHT(TEXT(Y903,"0.#"),1)=".",FALSE,TRUE)</formula>
    </cfRule>
    <cfRule type="expression" dxfId="1354" priority="2056">
      <formula>IF(RIGHT(TEXT(Y903,"0.#"),1)=".",TRUE,FALSE)</formula>
    </cfRule>
  </conditionalFormatting>
  <conditionalFormatting sqref="Y938:Y965">
    <cfRule type="expression" dxfId="1353" priority="2049">
      <formula>IF(RIGHT(TEXT(Y938,"0.#"),1)=".",FALSE,TRUE)</formula>
    </cfRule>
    <cfRule type="expression" dxfId="1352" priority="2050">
      <formula>IF(RIGHT(TEXT(Y938,"0.#"),1)=".",TRUE,FALSE)</formula>
    </cfRule>
  </conditionalFormatting>
  <conditionalFormatting sqref="Y936:Y937">
    <cfRule type="expression" dxfId="1351" priority="2043">
      <formula>IF(RIGHT(TEXT(Y936,"0.#"),1)=".",FALSE,TRUE)</formula>
    </cfRule>
    <cfRule type="expression" dxfId="1350" priority="2044">
      <formula>IF(RIGHT(TEXT(Y936,"0.#"),1)=".",TRUE,FALSE)</formula>
    </cfRule>
  </conditionalFormatting>
  <conditionalFormatting sqref="Y971:Y998">
    <cfRule type="expression" dxfId="1349" priority="2037">
      <formula>IF(RIGHT(TEXT(Y971,"0.#"),1)=".",FALSE,TRUE)</formula>
    </cfRule>
    <cfRule type="expression" dxfId="1348" priority="2038">
      <formula>IF(RIGHT(TEXT(Y971,"0.#"),1)=".",TRUE,FALSE)</formula>
    </cfRule>
  </conditionalFormatting>
  <conditionalFormatting sqref="Y969:Y970">
    <cfRule type="expression" dxfId="1347" priority="2031">
      <formula>IF(RIGHT(TEXT(Y969,"0.#"),1)=".",FALSE,TRUE)</formula>
    </cfRule>
    <cfRule type="expression" dxfId="1346" priority="2032">
      <formula>IF(RIGHT(TEXT(Y969,"0.#"),1)=".",TRUE,FALSE)</formula>
    </cfRule>
  </conditionalFormatting>
  <conditionalFormatting sqref="Y1004:Y1031">
    <cfRule type="expression" dxfId="1345" priority="2025">
      <formula>IF(RIGHT(TEXT(Y1004,"0.#"),1)=".",FALSE,TRUE)</formula>
    </cfRule>
    <cfRule type="expression" dxfId="1344" priority="2026">
      <formula>IF(RIGHT(TEXT(Y1004,"0.#"),1)=".",TRUE,FALSE)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72:AO899">
    <cfRule type="expression" dxfId="1263" priority="2075">
      <formula>IF(AND(AL872&gt;=0, RIGHT(TEXT(AL872,"0.#"),1)&lt;&gt;"."),TRUE,FALSE)</formula>
    </cfRule>
    <cfRule type="expression" dxfId="1262" priority="2076">
      <formula>IF(AND(AL872&gt;=0, RIGHT(TEXT(AL872,"0.#"),1)="."),TRUE,FALSE)</formula>
    </cfRule>
    <cfRule type="expression" dxfId="1261" priority="2077">
      <formula>IF(AND(AL872&lt;0, RIGHT(TEXT(AL872,"0.#"),1)&lt;&gt;"."),TRUE,FALSE)</formula>
    </cfRule>
    <cfRule type="expression" dxfId="1260" priority="2078">
      <formula>IF(AND(AL872&lt;0, RIGHT(TEXT(AL872,"0.#"),1)="."),TRUE,FALSE)</formula>
    </cfRule>
  </conditionalFormatting>
  <conditionalFormatting sqref="AL870:AO871">
    <cfRule type="expression" dxfId="1259" priority="2069">
      <formula>IF(AND(AL870&gt;=0, RIGHT(TEXT(AL870,"0.#"),1)&lt;&gt;"."),TRUE,FALSE)</formula>
    </cfRule>
    <cfRule type="expression" dxfId="1258" priority="2070">
      <formula>IF(AND(AL870&gt;=0, RIGHT(TEXT(AL870,"0.#"),1)="."),TRUE,FALSE)</formula>
    </cfRule>
    <cfRule type="expression" dxfId="1257" priority="2071">
      <formula>IF(AND(AL870&lt;0, RIGHT(TEXT(AL870,"0.#"),1)&lt;&gt;"."),TRUE,FALSE)</formula>
    </cfRule>
    <cfRule type="expression" dxfId="1256" priority="2072">
      <formula>IF(AND(AL870&lt;0, RIGHT(TEXT(AL870,"0.#"),1)="."),TRUE,FALSE)</formula>
    </cfRule>
  </conditionalFormatting>
  <conditionalFormatting sqref="AL905:AO932">
    <cfRule type="expression" dxfId="1255" priority="2063">
      <formula>IF(AND(AL905&gt;=0, RIGHT(TEXT(AL905,"0.#"),1)&lt;&gt;"."),TRUE,FALSE)</formula>
    </cfRule>
    <cfRule type="expression" dxfId="1254" priority="2064">
      <formula>IF(AND(AL905&gt;=0, RIGHT(TEXT(AL905,"0.#"),1)="."),TRUE,FALSE)</formula>
    </cfRule>
    <cfRule type="expression" dxfId="1253" priority="2065">
      <formula>IF(AND(AL905&lt;0, RIGHT(TEXT(AL905,"0.#"),1)&lt;&gt;"."),TRUE,FALSE)</formula>
    </cfRule>
    <cfRule type="expression" dxfId="1252" priority="2066">
      <formula>IF(AND(AL905&lt;0, RIGHT(TEXT(AL905,"0.#"),1)="."),TRUE,FALSE)</formula>
    </cfRule>
  </conditionalFormatting>
  <conditionalFormatting sqref="AL903:AO904">
    <cfRule type="expression" dxfId="1251" priority="2057">
      <formula>IF(AND(AL903&gt;=0, RIGHT(TEXT(AL903,"0.#"),1)&lt;&gt;"."),TRUE,FALSE)</formula>
    </cfRule>
    <cfRule type="expression" dxfId="1250" priority="2058">
      <formula>IF(AND(AL903&gt;=0, RIGHT(TEXT(AL903,"0.#"),1)="."),TRUE,FALSE)</formula>
    </cfRule>
    <cfRule type="expression" dxfId="1249" priority="2059">
      <formula>IF(AND(AL903&lt;0, RIGHT(TEXT(AL903,"0.#"),1)&lt;&gt;"."),TRUE,FALSE)</formula>
    </cfRule>
    <cfRule type="expression" dxfId="1248" priority="2060">
      <formula>IF(AND(AL903&lt;0, RIGHT(TEXT(AL903,"0.#"),1)="."),TRUE,FALSE)</formula>
    </cfRule>
  </conditionalFormatting>
  <conditionalFormatting sqref="AL938:AO965">
    <cfRule type="expression" dxfId="1247" priority="2051">
      <formula>IF(AND(AL938&gt;=0, RIGHT(TEXT(AL938,"0.#"),1)&lt;&gt;"."),TRUE,FALSE)</formula>
    </cfRule>
    <cfRule type="expression" dxfId="1246" priority="2052">
      <formula>IF(AND(AL938&gt;=0, RIGHT(TEXT(AL938,"0.#"),1)="."),TRUE,FALSE)</formula>
    </cfRule>
    <cfRule type="expression" dxfId="1245" priority="2053">
      <formula>IF(AND(AL938&lt;0, RIGHT(TEXT(AL938,"0.#"),1)&lt;&gt;"."),TRUE,FALSE)</formula>
    </cfRule>
    <cfRule type="expression" dxfId="1244" priority="2054">
      <formula>IF(AND(AL938&lt;0, RIGHT(TEXT(AL938,"0.#"),1)="."),TRUE,FALSE)</formula>
    </cfRule>
  </conditionalFormatting>
  <conditionalFormatting sqref="AL936:AO937">
    <cfRule type="expression" dxfId="1243" priority="2045">
      <formula>IF(AND(AL936&gt;=0, RIGHT(TEXT(AL936,"0.#"),1)&lt;&gt;"."),TRUE,FALSE)</formula>
    </cfRule>
    <cfRule type="expression" dxfId="1242" priority="2046">
      <formula>IF(AND(AL936&gt;=0, RIGHT(TEXT(AL936,"0.#"),1)="."),TRUE,FALSE)</formula>
    </cfRule>
    <cfRule type="expression" dxfId="1241" priority="2047">
      <formula>IF(AND(AL936&lt;0, RIGHT(TEXT(AL936,"0.#"),1)&lt;&gt;"."),TRUE,FALSE)</formula>
    </cfRule>
    <cfRule type="expression" dxfId="1240" priority="2048">
      <formula>IF(AND(AL936&lt;0, RIGHT(TEXT(AL936,"0.#"),1)="."),TRUE,FALSE)</formula>
    </cfRule>
  </conditionalFormatting>
  <conditionalFormatting sqref="AL971:AO998">
    <cfRule type="expression" dxfId="1239" priority="2039">
      <formula>IF(AND(AL971&gt;=0, RIGHT(TEXT(AL971,"0.#"),1)&lt;&gt;"."),TRUE,FALSE)</formula>
    </cfRule>
    <cfRule type="expression" dxfId="1238" priority="2040">
      <formula>IF(AND(AL971&gt;=0, RIGHT(TEXT(AL971,"0.#"),1)="."),TRUE,FALSE)</formula>
    </cfRule>
    <cfRule type="expression" dxfId="1237" priority="2041">
      <formula>IF(AND(AL971&lt;0, RIGHT(TEXT(AL971,"0.#"),1)&lt;&gt;"."),TRUE,FALSE)</formula>
    </cfRule>
    <cfRule type="expression" dxfId="1236" priority="2042">
      <formula>IF(AND(AL971&lt;0, RIGHT(TEXT(AL971,"0.#"),1)="."),TRUE,FALSE)</formula>
    </cfRule>
  </conditionalFormatting>
  <conditionalFormatting sqref="AL969:AO970">
    <cfRule type="expression" dxfId="1235" priority="2033">
      <formula>IF(AND(AL969&gt;=0, RIGHT(TEXT(AL969,"0.#"),1)&lt;&gt;"."),TRUE,FALSE)</formula>
    </cfRule>
    <cfRule type="expression" dxfId="1234" priority="2034">
      <formula>IF(AND(AL969&gt;=0, RIGHT(TEXT(AL969,"0.#"),1)="."),TRUE,FALSE)</formula>
    </cfRule>
    <cfRule type="expression" dxfId="1233" priority="2035">
      <formula>IF(AND(AL969&lt;0, RIGHT(TEXT(AL969,"0.#"),1)&lt;&gt;"."),TRUE,FALSE)</formula>
    </cfRule>
    <cfRule type="expression" dxfId="1232" priority="2036">
      <formula>IF(AND(AL969&lt;0, RIGHT(TEXT(AL969,"0.#"),1)="."),TRUE,FALSE)</formula>
    </cfRule>
  </conditionalFormatting>
  <conditionalFormatting sqref="AL1004:AO1031">
    <cfRule type="expression" dxfId="1231" priority="2027">
      <formula>IF(AND(AL1004&gt;=0, RIGHT(TEXT(AL1004,"0.#"),1)&lt;&gt;"."),TRUE,FALSE)</formula>
    </cfRule>
    <cfRule type="expression" dxfId="1230" priority="2028">
      <formula>IF(AND(AL1004&gt;=0, RIGHT(TEXT(AL1004,"0.#"),1)="."),TRUE,FALSE)</formula>
    </cfRule>
    <cfRule type="expression" dxfId="1229" priority="2029">
      <formula>IF(AND(AL1004&lt;0, RIGHT(TEXT(AL1004,"0.#"),1)&lt;&gt;"."),TRUE,FALSE)</formula>
    </cfRule>
    <cfRule type="expression" dxfId="1228" priority="2030">
      <formula>IF(AND(AL1004&lt;0, RIGHT(TEXT(AL1004,"0.#"),1)="."),TRUE,FALSE)</formula>
    </cfRule>
  </conditionalFormatting>
  <conditionalFormatting sqref="AL1002:AO1003">
    <cfRule type="expression" dxfId="1227" priority="2021">
      <formula>IF(AND(AL1002&gt;=0, RIGHT(TEXT(AL1002,"0.#"),1)&lt;&gt;"."),TRUE,FALSE)</formula>
    </cfRule>
    <cfRule type="expression" dxfId="1226" priority="2022">
      <formula>IF(AND(AL1002&gt;=0, RIGHT(TEXT(AL1002,"0.#"),1)="."),TRUE,FALSE)</formula>
    </cfRule>
    <cfRule type="expression" dxfId="1225" priority="2023">
      <formula>IF(AND(AL1002&lt;0, RIGHT(TEXT(AL1002,"0.#"),1)&lt;&gt;"."),TRUE,FALSE)</formula>
    </cfRule>
    <cfRule type="expression" dxfId="1224" priority="2024">
      <formula>IF(AND(AL1002&lt;0, RIGHT(TEXT(AL1002,"0.#"),1)="."),TRUE,FALSE)</formula>
    </cfRule>
  </conditionalFormatting>
  <conditionalFormatting sqref="Y1002:Y1003">
    <cfRule type="expression" dxfId="1223" priority="2019">
      <formula>IF(RIGHT(TEXT(Y1002,"0.#"),1)=".",FALSE,TRUE)</formula>
    </cfRule>
    <cfRule type="expression" dxfId="1222" priority="2020">
      <formula>IF(RIGHT(TEXT(Y1002,"0.#"),1)=".",TRUE,FALSE)</formula>
    </cfRule>
  </conditionalFormatting>
  <conditionalFormatting sqref="AL1037:AO1064">
    <cfRule type="expression" dxfId="1221" priority="2015">
      <formula>IF(AND(AL1037&gt;=0, RIGHT(TEXT(AL1037,"0.#"),1)&lt;&gt;"."),TRUE,FALSE)</formula>
    </cfRule>
    <cfRule type="expression" dxfId="1220" priority="2016">
      <formula>IF(AND(AL1037&gt;=0, RIGHT(TEXT(AL1037,"0.#"),1)="."),TRUE,FALSE)</formula>
    </cfRule>
    <cfRule type="expression" dxfId="1219" priority="2017">
      <formula>IF(AND(AL1037&lt;0, RIGHT(TEXT(AL1037,"0.#"),1)&lt;&gt;"."),TRUE,FALSE)</formula>
    </cfRule>
    <cfRule type="expression" dxfId="1218" priority="2018">
      <formula>IF(AND(AL1037&lt;0, RIGHT(TEXT(AL1037,"0.#"),1)="."),TRUE,FALSE)</formula>
    </cfRule>
  </conditionalFormatting>
  <conditionalFormatting sqref="Y1037:Y1064">
    <cfRule type="expression" dxfId="1217" priority="2013">
      <formula>IF(RIGHT(TEXT(Y1037,"0.#"),1)=".",FALSE,TRUE)</formula>
    </cfRule>
    <cfRule type="expression" dxfId="1216" priority="2014">
      <formula>IF(RIGHT(TEXT(Y1037,"0.#"),1)=".",TRUE,FALSE)</formula>
    </cfRule>
  </conditionalFormatting>
  <conditionalFormatting sqref="AL1035:AO1036">
    <cfRule type="expression" dxfId="1215" priority="2009">
      <formula>IF(AND(AL1035&gt;=0, RIGHT(TEXT(AL1035,"0.#"),1)&lt;&gt;"."),TRUE,FALSE)</formula>
    </cfRule>
    <cfRule type="expression" dxfId="1214" priority="2010">
      <formula>IF(AND(AL1035&gt;=0, RIGHT(TEXT(AL1035,"0.#"),1)="."),TRUE,FALSE)</formula>
    </cfRule>
    <cfRule type="expression" dxfId="1213" priority="2011">
      <formula>IF(AND(AL1035&lt;0, RIGHT(TEXT(AL1035,"0.#"),1)&lt;&gt;"."),TRUE,FALSE)</formula>
    </cfRule>
    <cfRule type="expression" dxfId="1212" priority="2012">
      <formula>IF(AND(AL1035&lt;0, RIGHT(TEXT(AL1035,"0.#"),1)="."),TRUE,FALSE)</formula>
    </cfRule>
  </conditionalFormatting>
  <conditionalFormatting sqref="Y1035:Y1036">
    <cfRule type="expression" dxfId="1211" priority="2007">
      <formula>IF(RIGHT(TEXT(Y1035,"0.#"),1)=".",FALSE,TRUE)</formula>
    </cfRule>
    <cfRule type="expression" dxfId="1210" priority="2008">
      <formula>IF(RIGHT(TEXT(Y1035,"0.#"),1)=".",TRUE,FALSE)</formula>
    </cfRule>
  </conditionalFormatting>
  <conditionalFormatting sqref="AL1070:AO1097">
    <cfRule type="expression" dxfId="1209" priority="2003">
      <formula>IF(AND(AL1070&gt;=0, RIGHT(TEXT(AL1070,"0.#"),1)&lt;&gt;"."),TRUE,FALSE)</formula>
    </cfRule>
    <cfRule type="expression" dxfId="1208" priority="2004">
      <formula>IF(AND(AL1070&gt;=0, RIGHT(TEXT(AL1070,"0.#"),1)="."),TRUE,FALSE)</formula>
    </cfRule>
    <cfRule type="expression" dxfId="1207" priority="2005">
      <formula>IF(AND(AL1070&lt;0, RIGHT(TEXT(AL1070,"0.#"),1)&lt;&gt;"."),TRUE,FALSE)</formula>
    </cfRule>
    <cfRule type="expression" dxfId="1206" priority="2006">
      <formula>IF(AND(AL1070&lt;0, RIGHT(TEXT(AL1070,"0.#"),1)="."),TRUE,FALSE)</formula>
    </cfRule>
  </conditionalFormatting>
  <conditionalFormatting sqref="Y1070:Y1097">
    <cfRule type="expression" dxfId="1205" priority="2001">
      <formula>IF(RIGHT(TEXT(Y1070,"0.#"),1)=".",FALSE,TRUE)</formula>
    </cfRule>
    <cfRule type="expression" dxfId="1204" priority="2002">
      <formula>IF(RIGHT(TEXT(Y1070,"0.#"),1)=".",TRUE,FALSE)</formula>
    </cfRule>
  </conditionalFormatting>
  <conditionalFormatting sqref="AL1068:AO1069">
    <cfRule type="expression" dxfId="1203" priority="1997">
      <formula>IF(AND(AL1068&gt;=0, RIGHT(TEXT(AL1068,"0.#"),1)&lt;&gt;"."),TRUE,FALSE)</formula>
    </cfRule>
    <cfRule type="expression" dxfId="1202" priority="1998">
      <formula>IF(AND(AL1068&gt;=0, RIGHT(TEXT(AL1068,"0.#"),1)="."),TRUE,FALSE)</formula>
    </cfRule>
    <cfRule type="expression" dxfId="1201" priority="1999">
      <formula>IF(AND(AL1068&lt;0, RIGHT(TEXT(AL1068,"0.#"),1)&lt;&gt;"."),TRUE,FALSE)</formula>
    </cfRule>
    <cfRule type="expression" dxfId="1200" priority="2000">
      <formula>IF(AND(AL1068&lt;0, RIGHT(TEXT(AL1068,"0.#"),1)="."),TRUE,FALSE)</formula>
    </cfRule>
  </conditionalFormatting>
  <conditionalFormatting sqref="Y1068:Y1069">
    <cfRule type="expression" dxfId="1199" priority="1995">
      <formula>IF(RIGHT(TEXT(Y1068,"0.#"),1)=".",FALSE,TRUE)</formula>
    </cfRule>
    <cfRule type="expression" dxfId="1198" priority="1996">
      <formula>IF(RIGHT(TEXT(Y1068,"0.#"),1)=".",TRUE,FALSE)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E134:AE135 AI134:AI135 AM134:AM135 AQ134:AQ135 AU134:AU135">
    <cfRule type="expression" dxfId="3" priority="3">
      <formula>IF(RIGHT(TEXT(AE134,"0.#"),1)=".",FALSE,TRUE)</formula>
    </cfRule>
    <cfRule type="expression" dxfId="2" priority="4">
      <formula>IF(RIGHT(TEXT(AE134,"0.#"),1)=".",TRUE,FALSE)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704" max="49" man="1"/>
    <brk id="739" max="49" man="1"/>
    <brk id="778" max="49" man="1"/>
    <brk id="833"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398</v>
      </c>
    </row>
    <row r="2" spans="1:42" ht="13.5" customHeight="1" x14ac:dyDescent="0.15">
      <c r="A2" s="14" t="s">
        <v>201</v>
      </c>
      <c r="B2" s="15"/>
      <c r="C2" s="13" t="str">
        <f>IF(B2="","",A2)</f>
        <v/>
      </c>
      <c r="D2" s="13" t="str">
        <f>IF(C2="","",IF(D1&lt;&gt;"",CONCATENATE(D1,"、",C2),C2))</f>
        <v/>
      </c>
      <c r="F2" s="12" t="s">
        <v>187</v>
      </c>
      <c r="G2" s="17" t="s">
        <v>503</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503</v>
      </c>
      <c r="R3" s="13" t="str">
        <f t="shared" ref="R3:R8" si="3">IF(Q3="","",P3)</f>
        <v>委託・請負</v>
      </c>
      <c r="S3" s="13" t="str">
        <f t="shared" ref="S3:S8" si="4">IF(R3="",S2,IF(S2&lt;&gt;"",CONCATENATE(S2,"、",R3),R3))</f>
        <v>委託・請負</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368</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15">
      <c r="A10" s="14" t="s">
        <v>369</v>
      </c>
      <c r="B10" s="15"/>
      <c r="C10" s="13" t="str">
        <f t="shared" si="0"/>
        <v/>
      </c>
      <c r="D10" s="13" t="str">
        <f t="shared" si="8"/>
        <v/>
      </c>
      <c r="F10" s="18" t="s">
        <v>234</v>
      </c>
      <c r="G10" s="17"/>
      <c r="H10" s="13" t="str">
        <f t="shared" si="1"/>
        <v/>
      </c>
      <c r="I10" s="13" t="str">
        <f t="shared" si="5"/>
        <v>一般会計</v>
      </c>
      <c r="K10" s="14" t="s">
        <v>373</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405</v>
      </c>
      <c r="AK10" s="45" t="str">
        <f t="shared" si="7"/>
        <v>I</v>
      </c>
      <c r="AP10" s="45" t="s">
        <v>399</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503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472</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374</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2019-08-27T05:18:06Z</cp:lastPrinted>
  <dcterms:created xsi:type="dcterms:W3CDTF">2012-03-13T00:50:25Z</dcterms:created>
  <dcterms:modified xsi:type="dcterms:W3CDTF">2019-08-29T08:59:11Z</dcterms:modified>
</cp:coreProperties>
</file>