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水国局○\"/>
    </mc:Choice>
  </mc:AlternateContent>
  <bookViews>
    <workbookView showHorizontalScroll="0" showVerticalScroll="0" showSheetTabs="0" xWindow="0" yWindow="0" windowWidth="20490" windowHeight="7770"/>
  </bookViews>
  <sheets>
    <sheet name="行政事業レビューシート" sheetId="3" r:id="rId1"/>
    <sheet name="入力規則等" sheetId="4" r:id="rId2"/>
  </sheets>
  <definedNames>
    <definedName name="_xlnm.Print_Area" localSheetId="0">行政事業レビューシート!$A$1:$AX$958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<sst xmlns="http://schemas.openxmlformats.org/spreadsheetml/2006/main" count="2098" uniqueCount="516">
  <si>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</si>
  <si>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</si>
  <si>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</si>
  <si>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</si>
  <si>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</si>
  <si>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</si>
  <si>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</si>
  <si>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</si>
  <si>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</si>
  <si>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</si>
  <si>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</si>
  <si>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</si>
  <si>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</si>
  <si>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</si>
  <si>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</si>
  <si>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</si>
  <si>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</si>
  <si>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</si>
  <si>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</si>
  <si>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</si>
  <si>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</si>
  <si>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</si>
  <si>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</si>
  <si>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</si>
  <si>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</si>
  <si>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</si>
  <si>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</si>
  <si>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</si>
  <si>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</si>
  <si>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</si>
  <si>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</si>
  <si>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</si>
  <si>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</si>
  <si>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</si>
  <si>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</si>
  <si>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</si>
  <si>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</si>
  <si>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</si>
  <si>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</si>
  <si>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</si>
  <si>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</si>
  <si>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</si>
  <si>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</si>
  <si>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</si>
  <si>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</si>
  <si>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</si>
  <si>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</si>
  <si>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</si>
  <si>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</si>
  <si>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</si>
  <si>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</si>
  <si>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</si>
  <si>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</si>
  <si>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</si>
  <si>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</si>
  <si>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</si>
  <si>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</si>
  <si>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</si>
  <si>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</si>
  <si>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</si>
  <si>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</si>
  <si>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</si>
  <si>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</si>
  <si>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</si>
  <si>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</si>
  <si>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</si>
  <si>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</si>
  <si>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</si>
  <si>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</si>
  <si>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</si>
  <si>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</si>
  <si>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</si>
  <si>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</si>
  <si>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</si>
  <si>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</si>
  <si>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</si>
  <si>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</si>
  <si>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</si>
  <si>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</si>
  <si>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</si>
  <si>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</si>
  <si>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</si>
  <si>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</si>
  <si>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</si>
  <si>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</si>
  <si>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</si>
  <si>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</si>
  <si>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</si>
  <si>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</si>
  <si>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</si>
  <si>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</si>
  <si>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</si>
  <si>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</si>
  <si>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</si>
  <si>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</si>
  <si>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</si>
  <si>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</si>
  <si>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</si>
  <si>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</si>
  <si>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</si>
  <si>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</si>
  <si>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</si>
  <si>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</si>
  <si>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</si>
  <si>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</si>
  <si>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</si>
  <si>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</si>
  <si>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</si>
  <si>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</si>
  <si>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</si>
  <si>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</si>
  <si>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</si>
  <si>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</si>
  <si>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</si>
  <si>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</si>
  <si>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</si>
  <si>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</si>
  <si>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</si>
  <si>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</si>
  <si>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</si>
  <si>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</si>
  <si>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</si>
  <si>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</si>
  <si>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</si>
  <si>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</si>
  <si>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</si>
  <si>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</si>
  <si>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</si>
  <si>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</si>
  <si>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</si>
  <si>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</si>
  <si>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</si>
  <si>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</si>
  <si>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</si>
  <si>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</si>
  <si>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</si>
  <si>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</si>
  <si>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</si>
  <si>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</si>
  <si>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</si>
  <si>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</si>
  <si>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</si>
  <si>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</si>
  <si>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</si>
  <si>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</si>
  <si>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</si>
  <si>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</si>
  <si>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</si>
  <si>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</si>
  <si>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</si>
  <si>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</si>
  <si>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</si>
  <si>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</si>
  <si>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</si>
  <si>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</si>
  <si>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</si>
  <si>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</si>
  <si>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</si>
  <si>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</si>
  <si>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</si>
  <si>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</si>
  <si>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</si>
  <si>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</si>
  <si>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</si>
  <si>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</si>
  <si>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</si>
  <si>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</si>
  <si>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</si>
  <si>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</si>
  <si>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</si>
  <si>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</si>
  <si>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</si>
  <si>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</si>
  <si>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</si>
  <si>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</si>
  <si>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</si>
  <si>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</si>
  <si>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</si>
  <si>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</si>
  <si>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</si>
  <si>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</si>
  <si>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</si>
  <si>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</si>
  <si>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</si>
  <si>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</si>
  <si>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</si>
  <si>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</si>
  <si>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</si>
  <si>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</si>
  <si>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</si>
  <si>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</si>
  <si>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</si>
  <si>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</si>
  <si>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</si>
  <si>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</si>
  <si>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</si>
  <si>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</si>
  <si>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</si>
  <si>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</si>
  <si>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</si>
  <si>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</si>
  <si>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</si>
  <si>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</si>
  <si>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</si>
  <si>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</si>
  <si>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</si>
  <si>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</si>
  <si>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</si>
  <si>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</si>
  <si>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</si>
  <si>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</si>
  <si>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</si>
  <si>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</si>
  <si>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</si>
  <si>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</si>
  <si>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</si>
  <si>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</si>
  <si>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</si>
  <si>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</si>
  <si>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</si>
  <si>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</si>
  <si>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</si>
  <si>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</si>
  <si>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</si>
  <si>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</si>
  <si>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</si>
  <si>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</si>
  <si>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</si>
  <si>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</si>
  <si>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</si>
  <si>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</si>
  <si>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</si>
  <si>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</si>
  <si>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</si>
  <si>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</si>
  <si>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</si>
  <si>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</si>
  <si>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</si>
  <si>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</si>
  <si>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</si>
  <si>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</si>
  <si>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</si>
  <si>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</si>
  <si>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</si>
  <si>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</si>
  <si>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</si>
  <si>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</si>
  <si>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</si>
  <si>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</si>
  <si>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</si>
  <si>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</si>
  <si>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</si>
  <si>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</si>
  <si>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</si>
  <si>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</si>
  <si>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</si>
  <si>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</si>
  <si>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</si>
  <si>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</si>
  <si>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</si>
  <si>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</si>
  <si>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</si>
  <si>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</si>
  <si>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</si>
  <si>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</si>
  <si>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</si>
  <si>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</si>
  <si>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</si>
  <si>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</si>
  <si>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</si>
  <si>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</si>
  <si>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</si>
  <si>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</si>
  <si>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</si>
  <si>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</si>
  <si>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</si>
  <si>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</si>
  <si>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</si>
  <si>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</si>
  <si>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</si>
  <si>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</si>
  <si>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</si>
  <si>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</si>
  <si>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</si>
  <si>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</si>
  <si>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</si>
  <si>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</si>
  <si>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</si>
  <si>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</si>
  <si>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</si>
  <si>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</si>
  <si>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</si>
  <si>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</si>
  <si>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</si>
  <si>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</si>
  <si>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</si>
  <si>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</si>
  <si>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</si>
  <si>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</si>
  <si>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</si>
  <si>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</si>
  <si>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</si>
  <si>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</si>
  <si>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</si>
  <si>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</si>
  <si>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</si>
  <si>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</si>
  <si>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</si>
  <si>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</si>
  <si>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</si>
  <si>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</si>
  <si>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</si>
  <si>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</si>
  <si>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</si>
  <si>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</si>
  <si>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</si>
  <si>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</si>
  <si>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</si>
  <si>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</si>
  <si>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</si>
  <si>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</si>
  <si>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</si>
  <si>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</si>
  <si>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</si>
  <si>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</si>
  <si>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</si>
  <si>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</si>
  <si>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</si>
  <si>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</si>
  <si>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</si>
  <si>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</si>
  <si>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</si>
  <si>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</si>
  <si>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</si>
  <si>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</si>
  <si>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</si>
  <si>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</si>
  <si>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</si>
  <si>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</si>
  <si>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</si>
  <si>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</si>
  <si>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</si>
  <si>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</si>
  <si>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</si>
  <si>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</si>
  <si>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</si>
  <si>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</si>
  <si>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</si>
  <si>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</si>
  <si>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</si>
  <si>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</si>
  <si>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</si>
  <si>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</si>
  <si>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</si>
  <si>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</si>
  <si>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</si>
  <si>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</si>
  <si>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</si>
  <si>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</si>
  <si>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</si>
  <si>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</si>
  <si>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</si>
  <si>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</si>
  <si>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</si>
  <si>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</si>
  <si>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</si>
  <si>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</si>
  <si>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</si>
  <si>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</si>
  <si>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</si>
  <si>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</si>
  <si>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</si>
  <si>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</si>
  <si>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</si>
  <si>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</si>
  <si>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</si>
  <si>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</si>
  <si>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</si>
  <si>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</si>
  <si>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</si>
  <si>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</si>
  <si>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</si>
  <si>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</si>
  <si>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</si>
  <si>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</si>
  <si>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</si>
  <si>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</si>
  <si>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</si>
  <si>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</si>
  <si>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</si>
  <si>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</si>
  <si>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</si>
  <si>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</si>
  <si>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</si>
  <si>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</si>
  <si>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</si>
  <si>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</si>
  <si>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</si>
  <si>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</si>
  <si>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</si>
  <si>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</si>
  <si>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</si>
  <si>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</si>
  <si>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</si>
  <si>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</si>
  <si>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</si>
  <si>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</si>
  <si>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</si>
  <si>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</si>
  <si>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</si>
  <si>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</si>
  <si>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</si>
  <si>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</si>
  <si>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</si>
  <si>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</si>
  <si>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</si>
  <si>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</si>
  <si>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</si>
  <si>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</si>
  <si>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</si>
  <si>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</si>
  <si>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</si>
  <si>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</si>
  <si>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</si>
  <si>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</si>
  <si>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</si>
  <si>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</si>
  <si>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</si>
  <si>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</si>
  <si>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</si>
  <si>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</si>
  <si>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</si>
  <si>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</si>
  <si>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</si>
  <si>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</si>
  <si>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</si>
  <si>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</si>
  <si>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</si>
  <si>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</si>
  <si>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</si>
  <si>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</si>
  <si>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</si>
  <si>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</si>
  <si>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</si>
  <si>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</si>
  <si>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</si>
  <si>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</si>
  <si>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</si>
  <si>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</si>
  <si>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</si>
  <si>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</si>
  <si>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</si>
  <si>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</si>
  <si>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</si>
  <si>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</si>
  <si>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</si>
  <si>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</si>
  <si>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</si>
  <si>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</si>
  <si>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</si>
  <si>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</si>
  <si>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</si>
  <si>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</si>
  <si>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</si>
  <si>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</si>
  <si>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</si>
  <si>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</si>
  <si>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</si>
  <si>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</si>
  <si>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</si>
  <si>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</si>
  <si>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</si>
  <si>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</si>
  <si>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</si>
  <si>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</si>
  <si>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</si>
  <si>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</si>
  <si>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</si>
  <si>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</si>
  <si>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</si>
  <si>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</si>
  <si>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</si>
  <si>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小規模な渓流対策計画策定・設計マニュアルの作成経費</t>
    <phoneticPr fontId="5"/>
  </si>
  <si>
    <t>課長　三上幸三</t>
    <phoneticPr fontId="5"/>
  </si>
  <si>
    <t>○</t>
  </si>
  <si>
    <t>-</t>
  </si>
  <si>
    <t>-</t>
    <phoneticPr fontId="5"/>
  </si>
  <si>
    <t>「新しい日本のための優先課題推進枠」20</t>
    <phoneticPr fontId="5"/>
  </si>
  <si>
    <t xml:space="preserve">小規模な渓流における土石流被害実態を調査し、計画策定時に必要となる計画流出土砂量等の設定方法を検討するとともに、新技術、新工法の導入を検討し、小規模渓流の特徴、施工性を考慮した施設の計画策定手法及び設計手法をまとめた計画・設計マニュアルを検討する。
</t>
    <rPh sb="40" eb="41">
      <t>トウ</t>
    </rPh>
    <rPh sb="42" eb="44">
      <t>セッテイ</t>
    </rPh>
    <rPh sb="47" eb="49">
      <t>ケントウ</t>
    </rPh>
    <rPh sb="88" eb="90">
      <t>シセツ</t>
    </rPh>
    <rPh sb="119" eb="121">
      <t>ケントウ</t>
    </rPh>
    <phoneticPr fontId="5"/>
  </si>
  <si>
    <t>執行額／検討会等の開催回数　　　　　　　　　　　　　　</t>
    <rPh sb="0" eb="2">
      <t>シッコウ</t>
    </rPh>
    <rPh sb="2" eb="3">
      <t>ガク</t>
    </rPh>
    <rPh sb="4" eb="7">
      <t>ケントウカイ</t>
    </rPh>
    <rPh sb="7" eb="8">
      <t>トウ</t>
    </rPh>
    <rPh sb="9" eb="11">
      <t>カイサイ</t>
    </rPh>
    <rPh sb="11" eb="13">
      <t>カイスウ</t>
    </rPh>
    <phoneticPr fontId="5"/>
  </si>
  <si>
    <t>回</t>
    <rPh sb="0" eb="1">
      <t>カイ</t>
    </rPh>
    <phoneticPr fontId="5"/>
  </si>
  <si>
    <t>百万円</t>
    <rPh sb="0" eb="1">
      <t>ヒャク</t>
    </rPh>
    <rPh sb="1" eb="3">
      <t>マンエン</t>
    </rPh>
    <phoneticPr fontId="5"/>
  </si>
  <si>
    <t>百万円/数</t>
    <rPh sb="0" eb="1">
      <t>ヒャク</t>
    </rPh>
    <rPh sb="1" eb="3">
      <t>マンエン</t>
    </rPh>
    <rPh sb="4" eb="5">
      <t>スウ</t>
    </rPh>
    <phoneticPr fontId="5"/>
  </si>
  <si>
    <t>12 水害・土砂災害の防止・減災を推進する</t>
    <phoneticPr fontId="5"/>
  </si>
  <si>
    <t>4 水害等災害による被害の軽減</t>
    <phoneticPr fontId="5"/>
  </si>
  <si>
    <t>小規模な渓流に特化した土石流対策計画策定・設計手法を作成し、小規模な渓流における効果的・効率的な対策の推進を図ることにより水害・土砂災害の防止・減災を推進する。</t>
    <rPh sb="0" eb="3">
      <t>ショウキボ</t>
    </rPh>
    <rPh sb="54" eb="55">
      <t>ハカ</t>
    </rPh>
    <phoneticPr fontId="5"/>
  </si>
  <si>
    <t>小規模な渓流対策に関する検討会等の開催回数</t>
    <rPh sb="9" eb="10">
      <t>カン</t>
    </rPh>
    <rPh sb="12" eb="15">
      <t>ケントウカイ</t>
    </rPh>
    <rPh sb="15" eb="16">
      <t>トウ</t>
    </rPh>
    <rPh sb="17" eb="19">
      <t>カイサイ</t>
    </rPh>
    <rPh sb="19" eb="21">
      <t>カイスウ</t>
    </rPh>
    <phoneticPr fontId="5"/>
  </si>
  <si>
    <t>小規模な渓流対策の普及</t>
    <rPh sb="0" eb="3">
      <t>ショウキボ</t>
    </rPh>
    <rPh sb="4" eb="6">
      <t>ケイリュウ</t>
    </rPh>
    <rPh sb="6" eb="8">
      <t>タイサク</t>
    </rPh>
    <rPh sb="9" eb="11">
      <t>フキュウ</t>
    </rPh>
    <phoneticPr fontId="5"/>
  </si>
  <si>
    <t>国土強靱化基本計画（平成30年12月14日）</t>
    <phoneticPr fontId="5"/>
  </si>
  <si>
    <t>国土交通省水管理・国土保全局調べ</t>
    <phoneticPr fontId="5"/>
  </si>
  <si>
    <t>都道府県</t>
    <rPh sb="0" eb="4">
      <t>トドウフケン</t>
    </rPh>
    <phoneticPr fontId="5"/>
  </si>
  <si>
    <t>水害・土砂災害対策調査費</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</si>
  <si>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</si>
  <si>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</si>
  <si>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</si>
  <si>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流域面積が小さい渓流は、谷出口に住家等が近接している場合が多く、土石流が発生すると人的被害が発生する可能性が高いと考えられる。一方、流域面積が小さい渓流は、施工ヤードがせまく、進入経路の確保も困難であるなど、従来工法では施工が極めて困難となる。小規模な渓流における効果的・効率的な対策の推進を図るため、小規模な渓流に特化した土石流対策計画策定・設計手法を作成する。</t>
    <rPh sb="177" eb="179">
      <t>サクセイ</t>
    </rPh>
    <phoneticPr fontId="5"/>
  </si>
  <si>
    <t>小規模な渓流対策に着手した都道府県数</t>
    <rPh sb="9" eb="11">
      <t>チャクシュ</t>
    </rPh>
    <rPh sb="13" eb="17">
      <t>トドウフケン</t>
    </rPh>
    <rPh sb="17" eb="18">
      <t>スウ</t>
    </rPh>
    <phoneticPr fontId="5"/>
  </si>
  <si>
    <t>水管理・国土保全局砂防部</t>
    <rPh sb="9" eb="12">
      <t>サボウブ</t>
    </rPh>
    <phoneticPr fontId="5"/>
  </si>
  <si>
    <t>砂防計画課</t>
    <rPh sb="0" eb="2">
      <t>サボウ</t>
    </rPh>
    <rPh sb="2" eb="5">
      <t>ケイカクカ</t>
    </rPh>
    <phoneticPr fontId="5"/>
  </si>
  <si>
    <t>土石流対策については、国により砂防堰堤等の整備が行われるとともに、国が作成している指針等を参考にして都道府県が実施していることから、小規模な渓流における土石流対策についても国が効果的・効率的な対策手法についてマニュアルを整備する必要がある。</t>
    <rPh sb="43" eb="44">
      <t>トウ</t>
    </rPh>
    <phoneticPr fontId="5"/>
  </si>
  <si>
    <t>平成30年7月豪雨災害においても、土石流による人的被害があった渓流の約半分は比較的流域面積の小さな渓流（小規模渓流）における被害が目立っており、小規模な渓流における対策は、防災・減災の観点から重要である。</t>
    <rPh sb="72" eb="75">
      <t>ショウキボ</t>
    </rPh>
    <rPh sb="76" eb="78">
      <t>ケイリュウ</t>
    </rPh>
    <rPh sb="82" eb="84">
      <t>タイサク</t>
    </rPh>
    <rPh sb="86" eb="88">
      <t>ボウサイ</t>
    </rPh>
    <rPh sb="89" eb="91">
      <t>ゲンサイ</t>
    </rPh>
    <rPh sb="92" eb="94">
      <t>カンテン</t>
    </rPh>
    <rPh sb="96" eb="98">
      <t>ジュウヨウ</t>
    </rPh>
    <phoneticPr fontId="5"/>
  </si>
  <si>
    <t>国交省において開催された検討委員会において今後行うべき施策として「小規模渓流の効果的・効率的な対策を進めるべき」と報告書にまとめられていることから優先度の高い事業である。</t>
    <rPh sb="0" eb="3">
      <t>コッコウショウ</t>
    </rPh>
    <rPh sb="7" eb="9">
      <t>カイサイ</t>
    </rPh>
    <rPh sb="12" eb="14">
      <t>ケントウ</t>
    </rPh>
    <rPh sb="73" eb="76">
      <t>ユウセンド</t>
    </rPh>
    <rPh sb="77" eb="78">
      <t>タカ</t>
    </rPh>
    <rPh sb="79" eb="81">
      <t>ジギョウ</t>
    </rPh>
    <phoneticPr fontId="5"/>
  </si>
  <si>
    <t>平成30年7月豪雨においても小規模渓流による被害が多発しており、事業の効果的かつ効率的な執行に努め、早急に小規模渓流対策の計画策定手法及び設計手法の検討を行うべき。</t>
    <rPh sb="0" eb="2">
      <t>ヘイセイ</t>
    </rPh>
    <rPh sb="4" eb="5">
      <t>ネン</t>
    </rPh>
    <rPh sb="6" eb="7">
      <t>ガツ</t>
    </rPh>
    <rPh sb="7" eb="9">
      <t>ゴウウ</t>
    </rPh>
    <rPh sb="14" eb="17">
      <t>ショウキボ</t>
    </rPh>
    <rPh sb="17" eb="19">
      <t>ケイリュウ</t>
    </rPh>
    <rPh sb="22" eb="24">
      <t>ヒガイ</t>
    </rPh>
    <rPh sb="25" eb="27">
      <t>タハツ</t>
    </rPh>
    <rPh sb="32" eb="34">
      <t>ジギョウ</t>
    </rPh>
    <rPh sb="35" eb="38">
      <t>コウカテキ</t>
    </rPh>
    <rPh sb="40" eb="43">
      <t>コウリツテキ</t>
    </rPh>
    <rPh sb="44" eb="46">
      <t>シッコウ</t>
    </rPh>
    <rPh sb="47" eb="48">
      <t>ツト</t>
    </rPh>
    <rPh sb="50" eb="52">
      <t>ソウキュウ</t>
    </rPh>
    <rPh sb="53" eb="56">
      <t>ショウキボ</t>
    </rPh>
    <rPh sb="56" eb="58">
      <t>ケイリュウ</t>
    </rPh>
    <rPh sb="58" eb="60">
      <t>タイサク</t>
    </rPh>
    <rPh sb="61" eb="63">
      <t>ケイカク</t>
    </rPh>
    <rPh sb="63" eb="65">
      <t>サクテイ</t>
    </rPh>
    <rPh sb="65" eb="67">
      <t>シュホウ</t>
    </rPh>
    <rPh sb="67" eb="68">
      <t>オヨ</t>
    </rPh>
    <rPh sb="69" eb="71">
      <t>セッケイ</t>
    </rPh>
    <rPh sb="71" eb="73">
      <t>シュホウ</t>
    </rPh>
    <rPh sb="74" eb="76">
      <t>ケントウ</t>
    </rPh>
    <rPh sb="77" eb="78">
      <t>オコナ</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</si>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</sst>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73959</xdr:colOff>
      <xdr:row>741</xdr:row>
      <xdr:rowOff>4484</xdr:rowOff>
    </xdr:from>
    <xdr:to>
      <xdr:col>20</xdr:col>
      <xdr:colOff>1681</xdr:colOff>
      <xdr:row>743</xdr:row>
      <xdr:rowOff>212341</xdr:rowOff>
    </xdr:to>
    <xdr:sp macro="" textlink="">
      <xdr:nvSpPr>
        <xdr:cNvPr id="3" name="テキスト ボックス 2"/>
        <xdr:cNvSpPr txBox="1"/>
      </xdr:nvSpPr>
      <xdr:spPr>
        <a:xfrm>
          <a:off x="2494430" y="37208013"/>
          <a:ext cx="1541369" cy="9026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p>
      </xdr:txBody>
    </xdr:sp>
    <xdr:clientData/>
  </xdr:twoCellAnchor>
  <xdr:twoCellAnchor>
    <xdr:from>
      <xdr:col>30</xdr:col>
      <xdr:colOff>142957</xdr:colOff>
      <xdr:row>741</xdr:row>
      <xdr:rowOff>0</xdr:rowOff>
    </xdr:from>
    <xdr:to>
      <xdr:col>38</xdr:col>
      <xdr:colOff>74760</xdr:colOff>
      <xdr:row>743</xdr:row>
      <xdr:rowOff>212340</xdr:rowOff>
    </xdr:to>
    <xdr:sp macro="" textlink="">
      <xdr:nvSpPr>
        <xdr:cNvPr id="4" name="テキスト ボックス 3"/>
        <xdr:cNvSpPr txBox="1"/>
      </xdr:nvSpPr>
      <xdr:spPr>
        <a:xfrm>
          <a:off x="6194133" y="37203529"/>
          <a:ext cx="1545451" cy="9071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諸謝金・委員等旅費</a:t>
          </a:r>
          <a:endParaRPr kumimoji="1" lang="en-US" altLang="ja-JP" sz="1100"/>
        </a:p>
        <a:p>
          <a:pPr algn="ctr"/>
          <a:r>
            <a:rPr kumimoji="1" lang="ja-JP" altLang="en-US" sz="1100"/>
            <a:t>職員旅費</a:t>
          </a:r>
          <a:endParaRPr kumimoji="1" lang="en-US" altLang="ja-JP" sz="1100"/>
        </a:p>
        <a:p>
          <a:pPr algn="ctr"/>
          <a:r>
            <a:rPr kumimoji="1" lang="en-US" altLang="ja-JP" sz="1100"/>
            <a:t>1.4</a:t>
          </a:r>
          <a:r>
            <a:rPr kumimoji="1" lang="ja-JP" altLang="en-US" sz="1100"/>
            <a:t>百万円</a:t>
          </a:r>
        </a:p>
      </xdr:txBody>
    </xdr:sp>
    <xdr:clientData/>
  </xdr:twoCellAnchor>
  <xdr:twoCellAnchor>
    <xdr:from>
      <xdr:col>12</xdr:col>
      <xdr:colOff>62751</xdr:colOff>
      <xdr:row>750</xdr:row>
      <xdr:rowOff>343690</xdr:rowOff>
    </xdr:from>
    <xdr:to>
      <xdr:col>20</xdr:col>
      <xdr:colOff>1680</xdr:colOff>
      <xdr:row>752</xdr:row>
      <xdr:rowOff>260195</xdr:rowOff>
    </xdr:to>
    <xdr:sp macro="" textlink="">
      <xdr:nvSpPr>
        <xdr:cNvPr id="5" name="テキスト ボックス 4"/>
        <xdr:cNvSpPr txBox="1"/>
      </xdr:nvSpPr>
      <xdr:spPr>
        <a:xfrm>
          <a:off x="2483222" y="40673661"/>
          <a:ext cx="1552576" cy="6112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Ａ．民間企業等</a:t>
          </a:r>
          <a:endParaRPr kumimoji="1" lang="en-US" altLang="ja-JP" sz="1100"/>
        </a:p>
        <a:p>
          <a:pPr algn="ctr"/>
          <a:r>
            <a:rPr kumimoji="1" lang="en-US" altLang="ja-JP" sz="1100"/>
            <a:t>18.6</a:t>
          </a:r>
          <a:r>
            <a:rPr kumimoji="1" lang="ja-JP" altLang="en-US" sz="1100"/>
            <a:t>百万円</a:t>
          </a:r>
          <a:endParaRPr kumimoji="1" lang="en-US" altLang="ja-JP" sz="1100"/>
        </a:p>
      </xdr:txBody>
    </xdr:sp>
    <xdr:clientData/>
  </xdr:twoCellAnchor>
  <xdr:twoCellAnchor>
    <xdr:from>
      <xdr:col>20</xdr:col>
      <xdr:colOff>1681</xdr:colOff>
      <xdr:row>742</xdr:row>
      <xdr:rowOff>106170</xdr:rowOff>
    </xdr:from>
    <xdr:to>
      <xdr:col>30</xdr:col>
      <xdr:colOff>142957</xdr:colOff>
      <xdr:row>742</xdr:row>
      <xdr:rowOff>108412</xdr:rowOff>
    </xdr:to>
    <xdr:cxnSp macro="">
      <xdr:nvCxnSpPr>
        <xdr:cNvPr id="6" name="直線コネクタ 5"/>
        <xdr:cNvCxnSpPr>
          <a:stCxn id="3" idx="3"/>
          <a:endCxn id="4" idx="1"/>
        </xdr:cNvCxnSpPr>
      </xdr:nvCxnSpPr>
      <xdr:spPr>
        <a:xfrm flipV="1">
          <a:off x="4035799" y="37657082"/>
          <a:ext cx="2158334" cy="22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34258</xdr:colOff>
      <xdr:row>747</xdr:row>
      <xdr:rowOff>179821</xdr:rowOff>
    </xdr:from>
    <xdr:to>
      <xdr:col>16</xdr:col>
      <xdr:colOff>34258</xdr:colOff>
      <xdr:row>750</xdr:row>
      <xdr:rowOff>343690</xdr:rowOff>
    </xdr:to>
    <xdr:cxnSp macro="">
      <xdr:nvCxnSpPr>
        <xdr:cNvPr id="7" name="直線コネクタ 6"/>
        <xdr:cNvCxnSpPr>
          <a:endCxn id="5" idx="0"/>
        </xdr:cNvCxnSpPr>
      </xdr:nvCxnSpPr>
      <xdr:spPr>
        <a:xfrm>
          <a:off x="3261552" y="39467645"/>
          <a:ext cx="0" cy="12060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9524</xdr:colOff>
      <xdr:row>743</xdr:row>
      <xdr:rowOff>245959</xdr:rowOff>
    </xdr:from>
    <xdr:to>
      <xdr:col>21</xdr:col>
      <xdr:colOff>144315</xdr:colOff>
      <xdr:row>747</xdr:row>
      <xdr:rowOff>202233</xdr:rowOff>
    </xdr:to>
    <xdr:sp macro="" textlink="">
      <xdr:nvSpPr>
        <xdr:cNvPr id="8" name="テキスト ボックス 7"/>
        <xdr:cNvSpPr txBox="1"/>
      </xdr:nvSpPr>
      <xdr:spPr>
        <a:xfrm>
          <a:off x="2429995" y="38144253"/>
          <a:ext cx="1950144" cy="1345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dr:col>12</xdr:col>
      <xdr:colOff>0</xdr:colOff>
      <xdr:row>752</xdr:row>
      <xdr:rowOff>303897</xdr:rowOff>
    </xdr:from>
    <xdr:to>
      <xdr:col>20</xdr:col>
      <xdr:colOff>39380</xdr:colOff>
      <xdr:row>755</xdr:row>
      <xdr:rowOff>35218</xdr:rowOff>
    </xdr:to>
    <xdr:sp macro="" textlink="">
      <xdr:nvSpPr>
        <xdr:cNvPr id="9" name="テキスト ボックス 8"/>
        <xdr:cNvSpPr txBox="1"/>
      </xdr:nvSpPr>
      <xdr:spPr>
        <a:xfrm>
          <a:off x="2420471" y="41328632"/>
          <a:ext cx="1653027" cy="773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・小規模な渓流における土石流被害実態の調査</a:t>
          </a:r>
        </a:p>
      </xdr:txBody>
    </xdr:sp>
    <xdr:clientData/>
  </xdr:twoCellAnchor>
  <xdr:twoCellAnchor>
    <xdr:from>
      <xdr:col>12</xdr:col>
      <xdr:colOff>56028</xdr:colOff>
      <xdr:row>744</xdr:row>
      <xdr:rowOff>0</xdr:rowOff>
    </xdr:from>
    <xdr:to>
      <xdr:col>20</xdr:col>
      <xdr:colOff>108296</xdr:colOff>
      <xdr:row>747</xdr:row>
      <xdr:rowOff>106993</xdr:rowOff>
    </xdr:to>
    <xdr:sp macro="" textlink="">
      <xdr:nvSpPr>
        <xdr:cNvPr id="10" name="大かっこ 9"/>
        <xdr:cNvSpPr/>
      </xdr:nvSpPr>
      <xdr:spPr>
        <a:xfrm>
          <a:off x="2476499" y="38245676"/>
          <a:ext cx="1665915" cy="1149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44824</xdr:colOff>
      <xdr:row>753</xdr:row>
      <xdr:rowOff>11206</xdr:rowOff>
    </xdr:from>
    <xdr:to>
      <xdr:col>20</xdr:col>
      <xdr:colOff>0</xdr:colOff>
      <xdr:row>754</xdr:row>
      <xdr:rowOff>313765</xdr:rowOff>
    </xdr:to>
    <xdr:sp macro="" textlink="">
      <xdr:nvSpPr>
        <xdr:cNvPr id="11" name="大かっこ 10"/>
        <xdr:cNvSpPr/>
      </xdr:nvSpPr>
      <xdr:spPr>
        <a:xfrm>
          <a:off x="2465295" y="41383324"/>
          <a:ext cx="1568823" cy="649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O1137" sqref="O113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0" t="s">
        <v>0</v>
      </c>
      <c r="AK2" s="920"/>
      <c r="AL2" s="920"/>
      <c r="AM2" s="920"/>
      <c r="AN2" s="920"/>
      <c r="AO2" s="921" t="s">
        <v>462</v>
      </c>
      <c r="AP2" s="921"/>
      <c r="AQ2" s="921"/>
      <c r="AR2" s="64" t="str">
        <f>IF(OR(AO2="　", AO2=""), "", "-")</f>
        <v>-</v>
      </c>
      <c r="AS2" s="922">
        <v>19</v>
      </c>
      <c r="AT2" s="922"/>
      <c r="AU2" s="922"/>
      <c r="AV2" s="42" t="str">
        <f>IF(AW2="", "", "-")</f>
        <v/>
      </c>
      <c r="AW2" s="893"/>
      <c r="AX2" s="893"/>
    </row>
    <row r="3" spans="1:50" ht="21" customHeight="1" thickBot="1">
      <c r="A3" s="849" t="s">
        <v>461</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481</v>
      </c>
      <c r="AK3" s="851"/>
      <c r="AL3" s="851"/>
      <c r="AM3" s="851"/>
      <c r="AN3" s="851"/>
      <c r="AO3" s="851"/>
      <c r="AP3" s="851"/>
      <c r="AQ3" s="851"/>
      <c r="AR3" s="851"/>
      <c r="AS3" s="851"/>
      <c r="AT3" s="851"/>
      <c r="AU3" s="851"/>
      <c r="AV3" s="851"/>
      <c r="AW3" s="851"/>
      <c r="AX3" s="24" t="s">
        <v>64</v>
      </c>
    </row>
    <row r="4" spans="1:50" ht="24.75" customHeight="1">
      <c r="A4" s="689" t="s">
        <v>25</v>
      </c>
      <c r="B4" s="690"/>
      <c r="C4" s="690"/>
      <c r="D4" s="690"/>
      <c r="E4" s="690"/>
      <c r="F4" s="690"/>
      <c r="G4" s="667" t="s">
        <v>482</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507</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1" t="s">
        <v>480</v>
      </c>
      <c r="H5" s="822"/>
      <c r="I5" s="822"/>
      <c r="J5" s="822"/>
      <c r="K5" s="822"/>
      <c r="L5" s="822"/>
      <c r="M5" s="823" t="s">
        <v>65</v>
      </c>
      <c r="N5" s="824"/>
      <c r="O5" s="824"/>
      <c r="P5" s="824"/>
      <c r="Q5" s="824"/>
      <c r="R5" s="825"/>
      <c r="S5" s="826" t="s">
        <v>84</v>
      </c>
      <c r="T5" s="822"/>
      <c r="U5" s="822"/>
      <c r="V5" s="822"/>
      <c r="W5" s="822"/>
      <c r="X5" s="827"/>
      <c r="Y5" s="683" t="s">
        <v>3</v>
      </c>
      <c r="Z5" s="528"/>
      <c r="AA5" s="528"/>
      <c r="AB5" s="528"/>
      <c r="AC5" s="528"/>
      <c r="AD5" s="529"/>
      <c r="AE5" s="684" t="s">
        <v>508</v>
      </c>
      <c r="AF5" s="684"/>
      <c r="AG5" s="684"/>
      <c r="AH5" s="684"/>
      <c r="AI5" s="684"/>
      <c r="AJ5" s="684"/>
      <c r="AK5" s="684"/>
      <c r="AL5" s="684"/>
      <c r="AM5" s="684"/>
      <c r="AN5" s="684"/>
      <c r="AO5" s="684"/>
      <c r="AP5" s="685"/>
      <c r="AQ5" s="686" t="s">
        <v>483</v>
      </c>
      <c r="AR5" s="687"/>
      <c r="AS5" s="687"/>
      <c r="AT5" s="687"/>
      <c r="AU5" s="687"/>
      <c r="AV5" s="687"/>
      <c r="AW5" s="687"/>
      <c r="AX5" s="688"/>
    </row>
    <row r="6" spans="1:50" ht="39" customHeight="1">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c r="A7" s="480" t="s">
        <v>22</v>
      </c>
      <c r="B7" s="481"/>
      <c r="C7" s="481"/>
      <c r="D7" s="481"/>
      <c r="E7" s="481"/>
      <c r="F7" s="482"/>
      <c r="G7" s="483" t="s">
        <v>486</v>
      </c>
      <c r="H7" s="484"/>
      <c r="I7" s="484"/>
      <c r="J7" s="484"/>
      <c r="K7" s="484"/>
      <c r="L7" s="484"/>
      <c r="M7" s="484"/>
      <c r="N7" s="484"/>
      <c r="O7" s="484"/>
      <c r="P7" s="484"/>
      <c r="Q7" s="484"/>
      <c r="R7" s="484"/>
      <c r="S7" s="484"/>
      <c r="T7" s="484"/>
      <c r="U7" s="484"/>
      <c r="V7" s="484"/>
      <c r="W7" s="484"/>
      <c r="X7" s="485"/>
      <c r="Y7" s="904" t="s">
        <v>433</v>
      </c>
      <c r="Z7" s="428"/>
      <c r="AA7" s="428"/>
      <c r="AB7" s="428"/>
      <c r="AC7" s="428"/>
      <c r="AD7" s="905"/>
      <c r="AE7" s="894" t="s">
        <v>498</v>
      </c>
      <c r="AF7" s="895"/>
      <c r="AG7" s="895"/>
      <c r="AH7" s="895"/>
      <c r="AI7" s="895"/>
      <c r="AJ7" s="895"/>
      <c r="AK7" s="895"/>
      <c r="AL7" s="895"/>
      <c r="AM7" s="895"/>
      <c r="AN7" s="895"/>
      <c r="AO7" s="895"/>
      <c r="AP7" s="895"/>
      <c r="AQ7" s="895"/>
      <c r="AR7" s="895"/>
      <c r="AS7" s="895"/>
      <c r="AT7" s="895"/>
      <c r="AU7" s="895"/>
      <c r="AV7" s="895"/>
      <c r="AW7" s="895"/>
      <c r="AX7" s="896"/>
    </row>
    <row r="8" spans="1:50" ht="53.25" customHeight="1">
      <c r="A8" s="480" t="s">
        <v>329</v>
      </c>
      <c r="B8" s="481"/>
      <c r="C8" s="481"/>
      <c r="D8" s="481"/>
      <c r="E8" s="481"/>
      <c r="F8" s="482"/>
      <c r="G8" s="923" t="str">
        <f>入力規則等!A28</f>
        <v>国土強靱化施策</v>
      </c>
      <c r="H8" s="705"/>
      <c r="I8" s="705"/>
      <c r="J8" s="705"/>
      <c r="K8" s="705"/>
      <c r="L8" s="705"/>
      <c r="M8" s="705"/>
      <c r="N8" s="705"/>
      <c r="O8" s="705"/>
      <c r="P8" s="705"/>
      <c r="Q8" s="705"/>
      <c r="R8" s="705"/>
      <c r="S8" s="705"/>
      <c r="T8" s="705"/>
      <c r="U8" s="705"/>
      <c r="V8" s="705"/>
      <c r="W8" s="705"/>
      <c r="X8" s="924"/>
      <c r="Y8" s="828" t="s">
        <v>330</v>
      </c>
      <c r="Z8" s="829"/>
      <c r="AA8" s="829"/>
      <c r="AB8" s="829"/>
      <c r="AC8" s="829"/>
      <c r="AD8" s="830"/>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1" t="s">
        <v>23</v>
      </c>
      <c r="B9" s="832"/>
      <c r="C9" s="832"/>
      <c r="D9" s="832"/>
      <c r="E9" s="832"/>
      <c r="F9" s="832"/>
      <c r="G9" s="833" t="s">
        <v>505</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c r="A10" s="645" t="s">
        <v>29</v>
      </c>
      <c r="B10" s="646"/>
      <c r="C10" s="646"/>
      <c r="D10" s="646"/>
      <c r="E10" s="646"/>
      <c r="F10" s="646"/>
      <c r="G10" s="739" t="s">
        <v>488</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5" t="s">
        <v>24</v>
      </c>
      <c r="B12" s="926"/>
      <c r="C12" s="926"/>
      <c r="D12" s="926"/>
      <c r="E12" s="926"/>
      <c r="F12" s="927"/>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c r="A13" s="599"/>
      <c r="B13" s="600"/>
      <c r="C13" s="600"/>
      <c r="D13" s="600"/>
      <c r="E13" s="600"/>
      <c r="F13" s="601"/>
      <c r="G13" s="708" t="s">
        <v>6</v>
      </c>
      <c r="H13" s="709"/>
      <c r="I13" s="749" t="s">
        <v>7</v>
      </c>
      <c r="J13" s="750"/>
      <c r="K13" s="750"/>
      <c r="L13" s="750"/>
      <c r="M13" s="750"/>
      <c r="N13" s="750"/>
      <c r="O13" s="751"/>
      <c r="P13" s="642">
        <v>0</v>
      </c>
      <c r="Q13" s="643"/>
      <c r="R13" s="643"/>
      <c r="S13" s="643"/>
      <c r="T13" s="643"/>
      <c r="U13" s="643"/>
      <c r="V13" s="644"/>
      <c r="W13" s="642">
        <v>0</v>
      </c>
      <c r="X13" s="643"/>
      <c r="Y13" s="643"/>
      <c r="Z13" s="643"/>
      <c r="AA13" s="643"/>
      <c r="AB13" s="643"/>
      <c r="AC13" s="644"/>
      <c r="AD13" s="642">
        <v>0</v>
      </c>
      <c r="AE13" s="643"/>
      <c r="AF13" s="643"/>
      <c r="AG13" s="643"/>
      <c r="AH13" s="643"/>
      <c r="AI13" s="643"/>
      <c r="AJ13" s="644"/>
      <c r="AK13" s="642">
        <v>0</v>
      </c>
      <c r="AL13" s="643"/>
      <c r="AM13" s="643"/>
      <c r="AN13" s="643"/>
      <c r="AO13" s="643"/>
      <c r="AP13" s="643"/>
      <c r="AQ13" s="644"/>
      <c r="AR13" s="901">
        <v>20</v>
      </c>
      <c r="AS13" s="902"/>
      <c r="AT13" s="902"/>
      <c r="AU13" s="902"/>
      <c r="AV13" s="902"/>
      <c r="AW13" s="902"/>
      <c r="AX13" s="903"/>
    </row>
    <row r="14" spans="1:50" ht="21" customHeight="1">
      <c r="A14" s="599"/>
      <c r="B14" s="600"/>
      <c r="C14" s="600"/>
      <c r="D14" s="600"/>
      <c r="E14" s="600"/>
      <c r="F14" s="601"/>
      <c r="G14" s="710"/>
      <c r="H14" s="711"/>
      <c r="I14" s="696" t="s">
        <v>8</v>
      </c>
      <c r="J14" s="747"/>
      <c r="K14" s="747"/>
      <c r="L14" s="747"/>
      <c r="M14" s="747"/>
      <c r="N14" s="747"/>
      <c r="O14" s="748"/>
      <c r="P14" s="642" t="s">
        <v>486</v>
      </c>
      <c r="Q14" s="643"/>
      <c r="R14" s="643"/>
      <c r="S14" s="643"/>
      <c r="T14" s="643"/>
      <c r="U14" s="643"/>
      <c r="V14" s="644"/>
      <c r="W14" s="642" t="s">
        <v>485</v>
      </c>
      <c r="X14" s="643"/>
      <c r="Y14" s="643"/>
      <c r="Z14" s="643"/>
      <c r="AA14" s="643"/>
      <c r="AB14" s="643"/>
      <c r="AC14" s="644"/>
      <c r="AD14" s="642" t="s">
        <v>485</v>
      </c>
      <c r="AE14" s="643"/>
      <c r="AF14" s="643"/>
      <c r="AG14" s="643"/>
      <c r="AH14" s="643"/>
      <c r="AI14" s="643"/>
      <c r="AJ14" s="644"/>
      <c r="AK14" s="642" t="s">
        <v>485</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485</v>
      </c>
      <c r="Q15" s="643"/>
      <c r="R15" s="643"/>
      <c r="S15" s="643"/>
      <c r="T15" s="643"/>
      <c r="U15" s="643"/>
      <c r="V15" s="644"/>
      <c r="W15" s="642" t="s">
        <v>485</v>
      </c>
      <c r="X15" s="643"/>
      <c r="Y15" s="643"/>
      <c r="Z15" s="643"/>
      <c r="AA15" s="643"/>
      <c r="AB15" s="643"/>
      <c r="AC15" s="644"/>
      <c r="AD15" s="642" t="s">
        <v>485</v>
      </c>
      <c r="AE15" s="643"/>
      <c r="AF15" s="643"/>
      <c r="AG15" s="643"/>
      <c r="AH15" s="643"/>
      <c r="AI15" s="643"/>
      <c r="AJ15" s="644"/>
      <c r="AK15" s="642" t="s">
        <v>485</v>
      </c>
      <c r="AL15" s="643"/>
      <c r="AM15" s="643"/>
      <c r="AN15" s="643"/>
      <c r="AO15" s="643"/>
      <c r="AP15" s="643"/>
      <c r="AQ15" s="644"/>
      <c r="AR15" s="642">
        <v>0</v>
      </c>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485</v>
      </c>
      <c r="Q16" s="643"/>
      <c r="R16" s="643"/>
      <c r="S16" s="643"/>
      <c r="T16" s="643"/>
      <c r="U16" s="643"/>
      <c r="V16" s="644"/>
      <c r="W16" s="642" t="s">
        <v>485</v>
      </c>
      <c r="X16" s="643"/>
      <c r="Y16" s="643"/>
      <c r="Z16" s="643"/>
      <c r="AA16" s="643"/>
      <c r="AB16" s="643"/>
      <c r="AC16" s="644"/>
      <c r="AD16" s="642" t="s">
        <v>485</v>
      </c>
      <c r="AE16" s="643"/>
      <c r="AF16" s="643"/>
      <c r="AG16" s="643"/>
      <c r="AH16" s="643"/>
      <c r="AI16" s="643"/>
      <c r="AJ16" s="644"/>
      <c r="AK16" s="642" t="s">
        <v>485</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485</v>
      </c>
      <c r="Q17" s="643"/>
      <c r="R17" s="643"/>
      <c r="S17" s="643"/>
      <c r="T17" s="643"/>
      <c r="U17" s="643"/>
      <c r="V17" s="644"/>
      <c r="W17" s="642" t="s">
        <v>485</v>
      </c>
      <c r="X17" s="643"/>
      <c r="Y17" s="643"/>
      <c r="Z17" s="643"/>
      <c r="AA17" s="643"/>
      <c r="AB17" s="643"/>
      <c r="AC17" s="644"/>
      <c r="AD17" s="642" t="s">
        <v>485</v>
      </c>
      <c r="AE17" s="643"/>
      <c r="AF17" s="643"/>
      <c r="AG17" s="643"/>
      <c r="AH17" s="643"/>
      <c r="AI17" s="643"/>
      <c r="AJ17" s="644"/>
      <c r="AK17" s="642" t="s">
        <v>485</v>
      </c>
      <c r="AL17" s="643"/>
      <c r="AM17" s="643"/>
      <c r="AN17" s="643"/>
      <c r="AO17" s="643"/>
      <c r="AP17" s="643"/>
      <c r="AQ17" s="644"/>
      <c r="AR17" s="899"/>
      <c r="AS17" s="899"/>
      <c r="AT17" s="899"/>
      <c r="AU17" s="899"/>
      <c r="AV17" s="899"/>
      <c r="AW17" s="899"/>
      <c r="AX17" s="900"/>
    </row>
    <row r="18" spans="1:50" ht="24.75" customHeight="1">
      <c r="A18" s="599"/>
      <c r="B18" s="600"/>
      <c r="C18" s="600"/>
      <c r="D18" s="600"/>
      <c r="E18" s="600"/>
      <c r="F18" s="601"/>
      <c r="G18" s="712"/>
      <c r="H18" s="713"/>
      <c r="I18" s="701" t="s">
        <v>20</v>
      </c>
      <c r="J18" s="702"/>
      <c r="K18" s="702"/>
      <c r="L18" s="702"/>
      <c r="M18" s="702"/>
      <c r="N18" s="702"/>
      <c r="O18" s="703"/>
      <c r="P18" s="860">
        <f>SUM(P13:V17)</f>
        <v>0</v>
      </c>
      <c r="Q18" s="861"/>
      <c r="R18" s="861"/>
      <c r="S18" s="861"/>
      <c r="T18" s="861"/>
      <c r="U18" s="861"/>
      <c r="V18" s="862"/>
      <c r="W18" s="860">
        <f>SUM(W13:AC17)</f>
        <v>0</v>
      </c>
      <c r="X18" s="861"/>
      <c r="Y18" s="861"/>
      <c r="Z18" s="861"/>
      <c r="AA18" s="861"/>
      <c r="AB18" s="861"/>
      <c r="AC18" s="862"/>
      <c r="AD18" s="860">
        <f>SUM(AD13:AJ17)</f>
        <v>0</v>
      </c>
      <c r="AE18" s="861"/>
      <c r="AF18" s="861"/>
      <c r="AG18" s="861"/>
      <c r="AH18" s="861"/>
      <c r="AI18" s="861"/>
      <c r="AJ18" s="862"/>
      <c r="AK18" s="860">
        <f>SUM(AK13:AQ17)</f>
        <v>0</v>
      </c>
      <c r="AL18" s="861"/>
      <c r="AM18" s="861"/>
      <c r="AN18" s="861"/>
      <c r="AO18" s="861"/>
      <c r="AP18" s="861"/>
      <c r="AQ18" s="862"/>
      <c r="AR18" s="860">
        <f>SUM(AR13:AX17)</f>
        <v>20</v>
      </c>
      <c r="AS18" s="861"/>
      <c r="AT18" s="861"/>
      <c r="AU18" s="861"/>
      <c r="AV18" s="861"/>
      <c r="AW18" s="861"/>
      <c r="AX18" s="863"/>
    </row>
    <row r="19" spans="1:50" ht="24.75" customHeight="1">
      <c r="A19" s="599"/>
      <c r="B19" s="600"/>
      <c r="C19" s="600"/>
      <c r="D19" s="600"/>
      <c r="E19" s="600"/>
      <c r="F19" s="601"/>
      <c r="G19" s="858" t="s">
        <v>9</v>
      </c>
      <c r="H19" s="859"/>
      <c r="I19" s="859"/>
      <c r="J19" s="859"/>
      <c r="K19" s="859"/>
      <c r="L19" s="859"/>
      <c r="M19" s="859"/>
      <c r="N19" s="859"/>
      <c r="O19" s="859"/>
      <c r="P19" s="642"/>
      <c r="Q19" s="643"/>
      <c r="R19" s="643"/>
      <c r="S19" s="643"/>
      <c r="T19" s="643"/>
      <c r="U19" s="643"/>
      <c r="V19" s="644"/>
      <c r="W19" s="642"/>
      <c r="X19" s="643"/>
      <c r="Y19" s="643"/>
      <c r="Z19" s="643"/>
      <c r="AA19" s="643"/>
      <c r="AB19" s="643"/>
      <c r="AC19" s="644"/>
      <c r="AD19" s="642"/>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c r="A20" s="599"/>
      <c r="B20" s="600"/>
      <c r="C20" s="600"/>
      <c r="D20" s="600"/>
      <c r="E20" s="600"/>
      <c r="F20" s="601"/>
      <c r="G20" s="858" t="s">
        <v>10</v>
      </c>
      <c r="H20" s="859"/>
      <c r="I20" s="859"/>
      <c r="J20" s="859"/>
      <c r="K20" s="859"/>
      <c r="L20" s="859"/>
      <c r="M20" s="859"/>
      <c r="N20" s="859"/>
      <c r="O20" s="859"/>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c r="A21" s="831"/>
      <c r="B21" s="832"/>
      <c r="C21" s="832"/>
      <c r="D21" s="832"/>
      <c r="E21" s="832"/>
      <c r="F21" s="928"/>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c r="A22" s="946" t="s">
        <v>469</v>
      </c>
      <c r="B22" s="947"/>
      <c r="C22" s="947"/>
      <c r="D22" s="947"/>
      <c r="E22" s="947"/>
      <c r="F22" s="948"/>
      <c r="G22" s="933" t="s">
        <v>377</v>
      </c>
      <c r="H22" s="207"/>
      <c r="I22" s="207"/>
      <c r="J22" s="207"/>
      <c r="K22" s="207"/>
      <c r="L22" s="207"/>
      <c r="M22" s="207"/>
      <c r="N22" s="207"/>
      <c r="O22" s="208"/>
      <c r="P22" s="918" t="s">
        <v>438</v>
      </c>
      <c r="Q22" s="207"/>
      <c r="R22" s="207"/>
      <c r="S22" s="207"/>
      <c r="T22" s="207"/>
      <c r="U22" s="207"/>
      <c r="V22" s="208"/>
      <c r="W22" s="918" t="s">
        <v>434</v>
      </c>
      <c r="X22" s="207"/>
      <c r="Y22" s="207"/>
      <c r="Z22" s="207"/>
      <c r="AA22" s="207"/>
      <c r="AB22" s="207"/>
      <c r="AC22" s="208"/>
      <c r="AD22" s="918" t="s">
        <v>376</v>
      </c>
      <c r="AE22" s="207"/>
      <c r="AF22" s="207"/>
      <c r="AG22" s="207"/>
      <c r="AH22" s="207"/>
      <c r="AI22" s="207"/>
      <c r="AJ22" s="207"/>
      <c r="AK22" s="207"/>
      <c r="AL22" s="207"/>
      <c r="AM22" s="207"/>
      <c r="AN22" s="207"/>
      <c r="AO22" s="207"/>
      <c r="AP22" s="207"/>
      <c r="AQ22" s="207"/>
      <c r="AR22" s="207"/>
      <c r="AS22" s="207"/>
      <c r="AT22" s="207"/>
      <c r="AU22" s="207"/>
      <c r="AV22" s="207"/>
      <c r="AW22" s="207"/>
      <c r="AX22" s="955"/>
    </row>
    <row r="23" spans="1:50" ht="25.5" customHeight="1">
      <c r="A23" s="949"/>
      <c r="B23" s="950"/>
      <c r="C23" s="950"/>
      <c r="D23" s="950"/>
      <c r="E23" s="950"/>
      <c r="F23" s="951"/>
      <c r="G23" s="934" t="s">
        <v>502</v>
      </c>
      <c r="H23" s="935"/>
      <c r="I23" s="935"/>
      <c r="J23" s="935"/>
      <c r="K23" s="935"/>
      <c r="L23" s="935"/>
      <c r="M23" s="935"/>
      <c r="N23" s="935"/>
      <c r="O23" s="936"/>
      <c r="P23" s="901" t="s">
        <v>485</v>
      </c>
      <c r="Q23" s="902"/>
      <c r="R23" s="902"/>
      <c r="S23" s="902"/>
      <c r="T23" s="902"/>
      <c r="U23" s="902"/>
      <c r="V23" s="919"/>
      <c r="W23" s="901">
        <v>0.3</v>
      </c>
      <c r="X23" s="902"/>
      <c r="Y23" s="902"/>
      <c r="Z23" s="902"/>
      <c r="AA23" s="902"/>
      <c r="AB23" s="902"/>
      <c r="AC23" s="919"/>
      <c r="AD23" s="956" t="s">
        <v>487</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c r="A24" s="949"/>
      <c r="B24" s="950"/>
      <c r="C24" s="950"/>
      <c r="D24" s="950"/>
      <c r="E24" s="950"/>
      <c r="F24" s="951"/>
      <c r="G24" s="937" t="s">
        <v>503</v>
      </c>
      <c r="H24" s="938"/>
      <c r="I24" s="938"/>
      <c r="J24" s="938"/>
      <c r="K24" s="938"/>
      <c r="L24" s="938"/>
      <c r="M24" s="938"/>
      <c r="N24" s="938"/>
      <c r="O24" s="939"/>
      <c r="P24" s="642" t="s">
        <v>485</v>
      </c>
      <c r="Q24" s="643"/>
      <c r="R24" s="643"/>
      <c r="S24" s="643"/>
      <c r="T24" s="643"/>
      <c r="U24" s="643"/>
      <c r="V24" s="644"/>
      <c r="W24" s="642">
        <v>0.4</v>
      </c>
      <c r="X24" s="643"/>
      <c r="Y24" s="643"/>
      <c r="Z24" s="643"/>
      <c r="AA24" s="643"/>
      <c r="AB24" s="643"/>
      <c r="AC24" s="644"/>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c r="A25" s="949"/>
      <c r="B25" s="950"/>
      <c r="C25" s="950"/>
      <c r="D25" s="950"/>
      <c r="E25" s="950"/>
      <c r="F25" s="951"/>
      <c r="G25" s="937" t="s">
        <v>504</v>
      </c>
      <c r="H25" s="938"/>
      <c r="I25" s="938"/>
      <c r="J25" s="938"/>
      <c r="K25" s="938"/>
      <c r="L25" s="938"/>
      <c r="M25" s="938"/>
      <c r="N25" s="938"/>
      <c r="O25" s="939"/>
      <c r="P25" s="642" t="s">
        <v>485</v>
      </c>
      <c r="Q25" s="643"/>
      <c r="R25" s="643"/>
      <c r="S25" s="643"/>
      <c r="T25" s="643"/>
      <c r="U25" s="643"/>
      <c r="V25" s="644"/>
      <c r="W25" s="642">
        <v>0.7</v>
      </c>
      <c r="X25" s="643"/>
      <c r="Y25" s="643"/>
      <c r="Z25" s="643"/>
      <c r="AA25" s="643"/>
      <c r="AB25" s="643"/>
      <c r="AC25" s="644"/>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c r="A26" s="949"/>
      <c r="B26" s="950"/>
      <c r="C26" s="950"/>
      <c r="D26" s="950"/>
      <c r="E26" s="950"/>
      <c r="F26" s="951"/>
      <c r="G26" s="937" t="s">
        <v>501</v>
      </c>
      <c r="H26" s="938"/>
      <c r="I26" s="938"/>
      <c r="J26" s="938"/>
      <c r="K26" s="938"/>
      <c r="L26" s="938"/>
      <c r="M26" s="938"/>
      <c r="N26" s="938"/>
      <c r="O26" s="939"/>
      <c r="P26" s="642" t="s">
        <v>485</v>
      </c>
      <c r="Q26" s="643"/>
      <c r="R26" s="643"/>
      <c r="S26" s="643"/>
      <c r="T26" s="643"/>
      <c r="U26" s="643"/>
      <c r="V26" s="644"/>
      <c r="W26" s="642">
        <v>19</v>
      </c>
      <c r="X26" s="643"/>
      <c r="Y26" s="643"/>
      <c r="Z26" s="643"/>
      <c r="AA26" s="643"/>
      <c r="AB26" s="643"/>
      <c r="AC26" s="644"/>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c r="A27" s="949"/>
      <c r="B27" s="950"/>
      <c r="C27" s="950"/>
      <c r="D27" s="950"/>
      <c r="E27" s="950"/>
      <c r="F27" s="951"/>
      <c r="G27" s="937"/>
      <c r="H27" s="938"/>
      <c r="I27" s="938"/>
      <c r="J27" s="938"/>
      <c r="K27" s="938"/>
      <c r="L27" s="938"/>
      <c r="M27" s="938"/>
      <c r="N27" s="938"/>
      <c r="O27" s="939"/>
      <c r="P27" s="642"/>
      <c r="Q27" s="643"/>
      <c r="R27" s="643"/>
      <c r="S27" s="643"/>
      <c r="T27" s="643"/>
      <c r="U27" s="643"/>
      <c r="V27" s="644"/>
      <c r="W27" s="642"/>
      <c r="X27" s="643"/>
      <c r="Y27" s="643"/>
      <c r="Z27" s="643"/>
      <c r="AA27" s="643"/>
      <c r="AB27" s="643"/>
      <c r="AC27" s="644"/>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c r="A28" s="949"/>
      <c r="B28" s="950"/>
      <c r="C28" s="950"/>
      <c r="D28" s="950"/>
      <c r="E28" s="950"/>
      <c r="F28" s="951"/>
      <c r="G28" s="940" t="s">
        <v>381</v>
      </c>
      <c r="H28" s="941"/>
      <c r="I28" s="941"/>
      <c r="J28" s="941"/>
      <c r="K28" s="941"/>
      <c r="L28" s="941"/>
      <c r="M28" s="941"/>
      <c r="N28" s="941"/>
      <c r="O28" s="942"/>
      <c r="P28" s="860">
        <f>P29-SUM(P23:P27)</f>
        <v>0</v>
      </c>
      <c r="Q28" s="861"/>
      <c r="R28" s="861"/>
      <c r="S28" s="861"/>
      <c r="T28" s="861"/>
      <c r="U28" s="861"/>
      <c r="V28" s="862"/>
      <c r="W28" s="860">
        <f>W29-SUM(W23:W27)</f>
        <v>-0.39999999999999858</v>
      </c>
      <c r="X28" s="861"/>
      <c r="Y28" s="861"/>
      <c r="Z28" s="861"/>
      <c r="AA28" s="861"/>
      <c r="AB28" s="861"/>
      <c r="AC28" s="862"/>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c r="A29" s="952"/>
      <c r="B29" s="953"/>
      <c r="C29" s="953"/>
      <c r="D29" s="953"/>
      <c r="E29" s="953"/>
      <c r="F29" s="954"/>
      <c r="G29" s="943" t="s">
        <v>378</v>
      </c>
      <c r="H29" s="944"/>
      <c r="I29" s="944"/>
      <c r="J29" s="944"/>
      <c r="K29" s="944"/>
      <c r="L29" s="944"/>
      <c r="M29" s="944"/>
      <c r="N29" s="944"/>
      <c r="O29" s="945"/>
      <c r="P29" s="642">
        <f>AK13</f>
        <v>0</v>
      </c>
      <c r="Q29" s="643"/>
      <c r="R29" s="643"/>
      <c r="S29" s="643"/>
      <c r="T29" s="643"/>
      <c r="U29" s="643"/>
      <c r="V29" s="644"/>
      <c r="W29" s="915">
        <f>AR13</f>
        <v>20</v>
      </c>
      <c r="X29" s="916"/>
      <c r="Y29" s="916"/>
      <c r="Z29" s="916"/>
      <c r="AA29" s="916"/>
      <c r="AB29" s="916"/>
      <c r="AC29" s="917"/>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c r="A30" s="843" t="s">
        <v>393</v>
      </c>
      <c r="B30" s="844"/>
      <c r="C30" s="844"/>
      <c r="D30" s="844"/>
      <c r="E30" s="844"/>
      <c r="F30" s="845"/>
      <c r="G30" s="758" t="s">
        <v>263</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453</v>
      </c>
      <c r="AF30" s="841"/>
      <c r="AG30" s="841"/>
      <c r="AH30" s="842"/>
      <c r="AI30" s="840" t="s">
        <v>450</v>
      </c>
      <c r="AJ30" s="841"/>
      <c r="AK30" s="841"/>
      <c r="AL30" s="842"/>
      <c r="AM30" s="897" t="s">
        <v>445</v>
      </c>
      <c r="AN30" s="897"/>
      <c r="AO30" s="897"/>
      <c r="AP30" s="840"/>
      <c r="AQ30" s="752" t="s">
        <v>305</v>
      </c>
      <c r="AR30" s="753"/>
      <c r="AS30" s="753"/>
      <c r="AT30" s="754"/>
      <c r="AU30" s="759" t="s">
        <v>251</v>
      </c>
      <c r="AV30" s="759"/>
      <c r="AW30" s="759"/>
      <c r="AX30" s="898"/>
    </row>
    <row r="31" spans="1:50" ht="18.75" customHeight="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c r="AR31" s="185"/>
      <c r="AS31" s="118" t="s">
        <v>306</v>
      </c>
      <c r="AT31" s="119"/>
      <c r="AU31" s="184">
        <v>35</v>
      </c>
      <c r="AV31" s="184"/>
      <c r="AW31" s="383" t="s">
        <v>295</v>
      </c>
      <c r="AX31" s="384"/>
    </row>
    <row r="32" spans="1:50" ht="30" customHeight="1">
      <c r="A32" s="388"/>
      <c r="B32" s="386"/>
      <c r="C32" s="386"/>
      <c r="D32" s="386"/>
      <c r="E32" s="386"/>
      <c r="F32" s="387"/>
      <c r="G32" s="549" t="s">
        <v>497</v>
      </c>
      <c r="H32" s="550"/>
      <c r="I32" s="550"/>
      <c r="J32" s="550"/>
      <c r="K32" s="550"/>
      <c r="L32" s="550"/>
      <c r="M32" s="550"/>
      <c r="N32" s="550"/>
      <c r="O32" s="551"/>
      <c r="P32" s="90" t="s">
        <v>506</v>
      </c>
      <c r="Q32" s="90"/>
      <c r="R32" s="90"/>
      <c r="S32" s="90"/>
      <c r="T32" s="90"/>
      <c r="U32" s="90"/>
      <c r="V32" s="90"/>
      <c r="W32" s="90"/>
      <c r="X32" s="91"/>
      <c r="Y32" s="456" t="s">
        <v>12</v>
      </c>
      <c r="Z32" s="516"/>
      <c r="AA32" s="517"/>
      <c r="AB32" s="446" t="s">
        <v>500</v>
      </c>
      <c r="AC32" s="446"/>
      <c r="AD32" s="446"/>
      <c r="AE32" s="203" t="s">
        <v>485</v>
      </c>
      <c r="AF32" s="204"/>
      <c r="AG32" s="204"/>
      <c r="AH32" s="204"/>
      <c r="AI32" s="203" t="s">
        <v>485</v>
      </c>
      <c r="AJ32" s="204"/>
      <c r="AK32" s="204"/>
      <c r="AL32" s="204"/>
      <c r="AM32" s="203" t="s">
        <v>485</v>
      </c>
      <c r="AN32" s="204"/>
      <c r="AO32" s="204"/>
      <c r="AP32" s="204"/>
      <c r="AQ32" s="325" t="s">
        <v>485</v>
      </c>
      <c r="AR32" s="192"/>
      <c r="AS32" s="192"/>
      <c r="AT32" s="326"/>
      <c r="AU32" s="204" t="s">
        <v>485</v>
      </c>
      <c r="AV32" s="204"/>
      <c r="AW32" s="204"/>
      <c r="AX32" s="206"/>
    </row>
    <row r="33" spans="1:50" ht="30" customHeight="1">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0" t="s">
        <v>53</v>
      </c>
      <c r="Z33" s="401"/>
      <c r="AA33" s="402"/>
      <c r="AB33" s="446" t="s">
        <v>500</v>
      </c>
      <c r="AC33" s="446"/>
      <c r="AD33" s="446"/>
      <c r="AE33" s="203" t="s">
        <v>485</v>
      </c>
      <c r="AF33" s="204"/>
      <c r="AG33" s="204"/>
      <c r="AH33" s="204"/>
      <c r="AI33" s="203" t="s">
        <v>485</v>
      </c>
      <c r="AJ33" s="204"/>
      <c r="AK33" s="204"/>
      <c r="AL33" s="204"/>
      <c r="AM33" s="203" t="s">
        <v>485</v>
      </c>
      <c r="AN33" s="204"/>
      <c r="AO33" s="204"/>
      <c r="AP33" s="204"/>
      <c r="AQ33" s="325" t="s">
        <v>485</v>
      </c>
      <c r="AR33" s="192"/>
      <c r="AS33" s="192"/>
      <c r="AT33" s="326"/>
      <c r="AU33" s="204">
        <v>30</v>
      </c>
      <c r="AV33" s="204"/>
      <c r="AW33" s="204"/>
      <c r="AX33" s="206"/>
    </row>
    <row r="34" spans="1:50" ht="30" customHeight="1">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0" t="s">
        <v>13</v>
      </c>
      <c r="Z34" s="401"/>
      <c r="AA34" s="402"/>
      <c r="AB34" s="541" t="s">
        <v>296</v>
      </c>
      <c r="AC34" s="541"/>
      <c r="AD34" s="541"/>
      <c r="AE34" s="203" t="s">
        <v>485</v>
      </c>
      <c r="AF34" s="204"/>
      <c r="AG34" s="204"/>
      <c r="AH34" s="204"/>
      <c r="AI34" s="203" t="s">
        <v>485</v>
      </c>
      <c r="AJ34" s="204"/>
      <c r="AK34" s="204"/>
      <c r="AL34" s="204"/>
      <c r="AM34" s="203" t="s">
        <v>485</v>
      </c>
      <c r="AN34" s="204"/>
      <c r="AO34" s="204"/>
      <c r="AP34" s="204"/>
      <c r="AQ34" s="325" t="s">
        <v>485</v>
      </c>
      <c r="AR34" s="192"/>
      <c r="AS34" s="192"/>
      <c r="AT34" s="326"/>
      <c r="AU34" s="204" t="s">
        <v>485</v>
      </c>
      <c r="AV34" s="204"/>
      <c r="AW34" s="204"/>
      <c r="AX34" s="206"/>
    </row>
    <row r="35" spans="1:50" ht="23.25" customHeight="1">
      <c r="A35" s="211" t="s">
        <v>423</v>
      </c>
      <c r="B35" s="212"/>
      <c r="C35" s="212"/>
      <c r="D35" s="212"/>
      <c r="E35" s="212"/>
      <c r="F35" s="213"/>
      <c r="G35" s="217" t="s">
        <v>499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2"/>
    </row>
    <row r="38" spans="1:50" ht="18.75" hidden="1" customHeight="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c r="AR38" s="185"/>
      <c r="AS38" s="118" t="s">
        <v>306</v>
      </c>
      <c r="AT38" s="119"/>
      <c r="AU38" s="184"/>
      <c r="AV38" s="184"/>
      <c r="AW38" s="383" t="s">
        <v>295</v>
      </c>
      <c r="AX38" s="384"/>
    </row>
    <row r="39" spans="1:50" ht="23.25" hidden="1" customHeight="1">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6" t="s">
        <v>12</v>
      </c>
      <c r="Z39" s="516"/>
      <c r="AA39" s="517"/>
      <c r="AB39" s="446"/>
      <c r="AC39" s="446"/>
      <c r="AD39" s="446"/>
      <c r="AE39" s="203"/>
      <c r="AF39" s="204"/>
      <c r="AG39" s="204"/>
      <c r="AH39" s="204"/>
      <c r="AI39" s="203"/>
      <c r="AJ39" s="204"/>
      <c r="AK39" s="204"/>
      <c r="AL39" s="204"/>
      <c r="AM39" s="203"/>
      <c r="AN39" s="204"/>
      <c r="AO39" s="204"/>
      <c r="AP39" s="204"/>
      <c r="AQ39" s="325"/>
      <c r="AR39" s="192"/>
      <c r="AS39" s="192"/>
      <c r="AT39" s="326"/>
      <c r="AU39" s="204"/>
      <c r="AV39" s="204"/>
      <c r="AW39" s="204"/>
      <c r="AX39" s="206"/>
    </row>
    <row r="40" spans="1:50" ht="23.25" hidden="1" customHeight="1">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c r="AC40" s="508"/>
      <c r="AD40" s="508"/>
      <c r="AE40" s="203"/>
      <c r="AF40" s="204"/>
      <c r="AG40" s="204"/>
      <c r="AH40" s="204"/>
      <c r="AI40" s="203"/>
      <c r="AJ40" s="204"/>
      <c r="AK40" s="204"/>
      <c r="AL40" s="204"/>
      <c r="AM40" s="203"/>
      <c r="AN40" s="204"/>
      <c r="AO40" s="204"/>
      <c r="AP40" s="204"/>
      <c r="AQ40" s="325"/>
      <c r="AR40" s="192"/>
      <c r="AS40" s="192"/>
      <c r="AT40" s="326"/>
      <c r="AU40" s="204"/>
      <c r="AV40" s="204"/>
      <c r="AW40" s="204"/>
      <c r="AX40" s="206"/>
    </row>
    <row r="41" spans="1:50" ht="23.25" hidden="1" customHeight="1">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c r="AF41" s="204"/>
      <c r="AG41" s="204"/>
      <c r="AH41" s="204"/>
      <c r="AI41" s="203"/>
      <c r="AJ41" s="204"/>
      <c r="AK41" s="204"/>
      <c r="AL41" s="204"/>
      <c r="AM41" s="203"/>
      <c r="AN41" s="204"/>
      <c r="AO41" s="204"/>
      <c r="AP41" s="204"/>
      <c r="AQ41" s="325"/>
      <c r="AR41" s="192"/>
      <c r="AS41" s="192"/>
      <c r="AT41" s="326"/>
      <c r="AU41" s="204"/>
      <c r="AV41" s="204"/>
      <c r="AW41" s="204"/>
      <c r="AX41" s="206"/>
    </row>
    <row r="42" spans="1:50" ht="23.25" hidden="1" customHeight="1">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2"/>
    </row>
    <row r="45" spans="1:50" ht="18.75" hidden="1" customHeight="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6" t="s">
        <v>251</v>
      </c>
      <c r="AV51" s="906"/>
      <c r="AW51" s="906"/>
      <c r="AX51" s="907"/>
    </row>
    <row r="52" spans="1:50" ht="18.75" hidden="1" customHeight="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6" t="s">
        <v>251</v>
      </c>
      <c r="AV58" s="906"/>
      <c r="AW58" s="906"/>
      <c r="AX58" s="907"/>
    </row>
    <row r="59" spans="1:50" ht="18.75" hidden="1" customHeight="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2"/>
      <c r="AF77" s="873"/>
      <c r="AG77" s="873"/>
      <c r="AH77" s="873"/>
      <c r="AI77" s="872"/>
      <c r="AJ77" s="873"/>
      <c r="AK77" s="873"/>
      <c r="AL77" s="873"/>
      <c r="AM77" s="872"/>
      <c r="AN77" s="873"/>
      <c r="AO77" s="873"/>
      <c r="AP77" s="873"/>
      <c r="AQ77" s="325"/>
      <c r="AR77" s="192"/>
      <c r="AS77" s="192"/>
      <c r="AT77" s="326"/>
      <c r="AU77" s="204"/>
      <c r="AV77" s="204"/>
      <c r="AW77" s="204"/>
      <c r="AX77" s="206"/>
    </row>
    <row r="78" spans="1:50" ht="69.75" hidden="1" customHeight="1">
      <c r="A78" s="320" t="s">
        <v>426</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hidden="1" customHeight="1">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29"/>
    </row>
    <row r="80" spans="1:50" ht="18.75" hidden="1" customHeight="1">
      <c r="A80" s="846"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c r="A81" s="847"/>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c r="A82" s="847"/>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row>
    <row r="83" spans="1:60" ht="22.5" hidden="1" customHeight="1">
      <c r="A83" s="847"/>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row>
    <row r="84" spans="1:60" ht="19.5" hidden="1" customHeight="1">
      <c r="A84" s="847"/>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1"/>
    </row>
    <row r="85" spans="1:60" ht="18.75" hidden="1" customHeight="1">
      <c r="A85" s="847"/>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c r="A86" s="847"/>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c r="A87" s="847"/>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c r="A88" s="847"/>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c r="A89" s="847"/>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c r="A90" s="847"/>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c r="A91" s="847"/>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c r="A92" s="847"/>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c r="A93" s="847"/>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c r="A94" s="847"/>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c r="A95" s="847"/>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c r="A96" s="847"/>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c r="A97" s="847"/>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c r="A98" s="847"/>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c r="A99" s="848"/>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77" t="s">
        <v>13</v>
      </c>
      <c r="Z99" s="878"/>
      <c r="AA99" s="879"/>
      <c r="AB99" s="874" t="s">
        <v>14</v>
      </c>
      <c r="AC99" s="875"/>
      <c r="AD99" s="876"/>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6"/>
      <c r="Z100" s="837"/>
      <c r="AA100" s="838"/>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c r="A101" s="407"/>
      <c r="B101" s="408"/>
      <c r="C101" s="408"/>
      <c r="D101" s="408"/>
      <c r="E101" s="408"/>
      <c r="F101" s="409"/>
      <c r="G101" s="90" t="s">
        <v>496</v>
      </c>
      <c r="H101" s="90"/>
      <c r="I101" s="90"/>
      <c r="J101" s="90"/>
      <c r="K101" s="90"/>
      <c r="L101" s="90"/>
      <c r="M101" s="90"/>
      <c r="N101" s="90"/>
      <c r="O101" s="90"/>
      <c r="P101" s="90"/>
      <c r="Q101" s="90"/>
      <c r="R101" s="90"/>
      <c r="S101" s="90"/>
      <c r="T101" s="90"/>
      <c r="U101" s="90"/>
      <c r="V101" s="90"/>
      <c r="W101" s="90"/>
      <c r="X101" s="91"/>
      <c r="Y101" s="527" t="s">
        <v>54</v>
      </c>
      <c r="Z101" s="528"/>
      <c r="AA101" s="529"/>
      <c r="AB101" s="446" t="s">
        <v>490</v>
      </c>
      <c r="AC101" s="446"/>
      <c r="AD101" s="446"/>
      <c r="AE101" s="203" t="s">
        <v>485</v>
      </c>
      <c r="AF101" s="204"/>
      <c r="AG101" s="204"/>
      <c r="AH101" s="205"/>
      <c r="AI101" s="203" t="s">
        <v>485</v>
      </c>
      <c r="AJ101" s="204"/>
      <c r="AK101" s="204"/>
      <c r="AL101" s="205"/>
      <c r="AM101" s="203" t="s">
        <v>485</v>
      </c>
      <c r="AN101" s="204"/>
      <c r="AO101" s="204"/>
      <c r="AP101" s="205"/>
      <c r="AQ101" s="203" t="s">
        <v>485</v>
      </c>
      <c r="AR101" s="204"/>
      <c r="AS101" s="204"/>
      <c r="AT101" s="205"/>
      <c r="AU101" s="203" t="s">
        <v>485</v>
      </c>
      <c r="AV101" s="204"/>
      <c r="AW101" s="204"/>
      <c r="AX101" s="205"/>
    </row>
    <row r="102" spans="1:60" ht="23.25" customHeight="1">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490</v>
      </c>
      <c r="AC102" s="446"/>
      <c r="AD102" s="446"/>
      <c r="AE102" s="403" t="s">
        <v>485</v>
      </c>
      <c r="AF102" s="403"/>
      <c r="AG102" s="403"/>
      <c r="AH102" s="403"/>
      <c r="AI102" s="403" t="s">
        <v>485</v>
      </c>
      <c r="AJ102" s="403"/>
      <c r="AK102" s="403"/>
      <c r="AL102" s="403"/>
      <c r="AM102" s="403" t="s">
        <v>485</v>
      </c>
      <c r="AN102" s="403"/>
      <c r="AO102" s="403"/>
      <c r="AP102" s="403"/>
      <c r="AQ102" s="258" t="s">
        <v>485</v>
      </c>
      <c r="AR102" s="259"/>
      <c r="AS102" s="259"/>
      <c r="AT102" s="304"/>
      <c r="AU102" s="258">
        <v>3</v>
      </c>
      <c r="AV102" s="259"/>
      <c r="AW102" s="259"/>
      <c r="AX102" s="304"/>
    </row>
    <row r="103" spans="1:60" ht="31.5" hidden="1" customHeight="1">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23.25" customHeight="1">
      <c r="A116" s="424"/>
      <c r="B116" s="425"/>
      <c r="C116" s="425"/>
      <c r="D116" s="425"/>
      <c r="E116" s="425"/>
      <c r="F116" s="426"/>
      <c r="G116" s="378" t="s">
        <v>489</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491</v>
      </c>
      <c r="AC116" s="448"/>
      <c r="AD116" s="449"/>
      <c r="AE116" s="403" t="s">
        <v>485</v>
      </c>
      <c r="AF116" s="403"/>
      <c r="AG116" s="403"/>
      <c r="AH116" s="403"/>
      <c r="AI116" s="403" t="s">
        <v>485</v>
      </c>
      <c r="AJ116" s="403"/>
      <c r="AK116" s="403"/>
      <c r="AL116" s="403"/>
      <c r="AM116" s="403" t="s">
        <v>486</v>
      </c>
      <c r="AN116" s="403"/>
      <c r="AO116" s="403"/>
      <c r="AP116" s="403"/>
      <c r="AQ116" s="203" t="s">
        <v>486</v>
      </c>
      <c r="AR116" s="204"/>
      <c r="AS116" s="204"/>
      <c r="AT116" s="204"/>
      <c r="AU116" s="204"/>
      <c r="AV116" s="204"/>
      <c r="AW116" s="204"/>
      <c r="AX116" s="206"/>
    </row>
    <row r="117" spans="1:50" ht="46.5" customHeight="1" thickBot="1">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492</v>
      </c>
      <c r="AC117" s="458"/>
      <c r="AD117" s="459"/>
      <c r="AE117" s="536" t="s">
        <v>485</v>
      </c>
      <c r="AF117" s="536"/>
      <c r="AG117" s="536"/>
      <c r="AH117" s="536"/>
      <c r="AI117" s="536" t="s">
        <v>485</v>
      </c>
      <c r="AJ117" s="536"/>
      <c r="AK117" s="536"/>
      <c r="AL117" s="536"/>
      <c r="AM117" s="536" t="s">
        <v>485</v>
      </c>
      <c r="AN117" s="536"/>
      <c r="AO117" s="536"/>
      <c r="AP117" s="536"/>
      <c r="AQ117" s="536" t="s">
        <v>486</v>
      </c>
      <c r="AR117" s="536"/>
      <c r="AS117" s="536"/>
      <c r="AT117" s="536"/>
      <c r="AU117" s="536"/>
      <c r="AV117" s="536"/>
      <c r="AW117" s="536"/>
      <c r="AX117" s="537"/>
    </row>
    <row r="118" spans="1:50" ht="23.25" hidden="1" customHeight="1">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t="23.25" hidden="1" customHeight="1">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hidden="1" customHeight="1">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t="23.25" hidden="1" customHeight="1">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hidden="1" customHeight="1">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t="23.25" hidden="1" customHeight="1">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1"/>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hidden="1" customHeight="1">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2"/>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08"/>
      <c r="Z127" s="909"/>
      <c r="AA127" s="910"/>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t="23.25" hidden="1" customHeight="1">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hidden="1" customHeight="1" thickBot="1">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c r="A130" s="173" t="s">
        <v>475</v>
      </c>
      <c r="B130" s="170"/>
      <c r="C130" s="169" t="s">
        <v>309</v>
      </c>
      <c r="D130" s="170"/>
      <c r="E130" s="154" t="s">
        <v>338</v>
      </c>
      <c r="F130" s="155"/>
      <c r="G130" s="156" t="s">
        <v>494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c r="A131" s="174"/>
      <c r="B131" s="171"/>
      <c r="C131" s="165"/>
      <c r="D131" s="171"/>
      <c r="E131" s="159" t="s">
        <v>337</v>
      </c>
      <c r="F131" s="160"/>
      <c r="G131" s="95" t="s">
        <v>493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306</v>
      </c>
      <c r="AT133" s="119"/>
      <c r="AU133" s="185"/>
      <c r="AV133" s="185"/>
      <c r="AW133" s="118" t="s">
        <v>295</v>
      </c>
      <c r="AX133" s="180"/>
    </row>
    <row r="134" spans="1:50" ht="39.75" customHeight="1">
      <c r="A134" s="174"/>
      <c r="B134" s="171"/>
      <c r="C134" s="165"/>
      <c r="D134" s="171"/>
      <c r="E134" s="165"/>
      <c r="F134" s="166"/>
      <c r="G134" s="89" t="s">
        <v>486</v>
      </c>
      <c r="H134" s="90"/>
      <c r="I134" s="90"/>
      <c r="J134" s="90"/>
      <c r="K134" s="90"/>
      <c r="L134" s="90"/>
      <c r="M134" s="90"/>
      <c r="N134" s="90"/>
      <c r="O134" s="90"/>
      <c r="P134" s="90"/>
      <c r="Q134" s="90"/>
      <c r="R134" s="90"/>
      <c r="S134" s="90"/>
      <c r="T134" s="90"/>
      <c r="U134" s="90"/>
      <c r="V134" s="90"/>
      <c r="W134" s="90"/>
      <c r="X134" s="91"/>
      <c r="Y134" s="186" t="s">
        <v>320</v>
      </c>
      <c r="Z134" s="187"/>
      <c r="AA134" s="188"/>
      <c r="AB134" s="189" t="s">
        <v>486</v>
      </c>
      <c r="AC134" s="190"/>
      <c r="AD134" s="190"/>
      <c r="AE134" s="191" t="s">
        <v>486</v>
      </c>
      <c r="AF134" s="192"/>
      <c r="AG134" s="192"/>
      <c r="AH134" s="192"/>
      <c r="AI134" s="191" t="s">
        <v>486</v>
      </c>
      <c r="AJ134" s="192"/>
      <c r="AK134" s="192"/>
      <c r="AL134" s="192"/>
      <c r="AM134" s="191" t="s">
        <v>486</v>
      </c>
      <c r="AN134" s="192"/>
      <c r="AO134" s="192"/>
      <c r="AP134" s="192"/>
      <c r="AQ134" s="191" t="s">
        <v>486</v>
      </c>
      <c r="AR134" s="192"/>
      <c r="AS134" s="192"/>
      <c r="AT134" s="192"/>
      <c r="AU134" s="191" t="s">
        <v>486</v>
      </c>
      <c r="AV134" s="192"/>
      <c r="AW134" s="192"/>
      <c r="AX134" s="193"/>
    </row>
    <row r="135" spans="1:50" ht="39.75"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485</v>
      </c>
      <c r="AC135" s="198"/>
      <c r="AD135" s="198"/>
      <c r="AE135" s="191" t="s">
        <v>486</v>
      </c>
      <c r="AF135" s="192"/>
      <c r="AG135" s="192"/>
      <c r="AH135" s="192"/>
      <c r="AI135" s="191" t="s">
        <v>486</v>
      </c>
      <c r="AJ135" s="192"/>
      <c r="AK135" s="192"/>
      <c r="AL135" s="192"/>
      <c r="AM135" s="191" t="s">
        <v>486</v>
      </c>
      <c r="AN135" s="192"/>
      <c r="AO135" s="192"/>
      <c r="AP135" s="192"/>
      <c r="AQ135" s="191" t="s">
        <v>486</v>
      </c>
      <c r="AR135" s="192"/>
      <c r="AS135" s="192"/>
      <c r="AT135" s="192"/>
      <c r="AU135" s="191" t="s">
        <v>486</v>
      </c>
      <c r="AV135" s="192"/>
      <c r="AW135" s="192"/>
      <c r="AX135" s="193"/>
    </row>
    <row r="136" spans="1:50" ht="18.75" hidden="1" customHeight="1">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c r="A188" s="174"/>
      <c r="B188" s="171"/>
      <c r="C188" s="165"/>
      <c r="D188" s="171"/>
      <c r="E188" s="110" t="s">
        <v>495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thickBo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c r="A430" s="174"/>
      <c r="B430" s="171"/>
      <c r="C430" s="163" t="s">
        <v>471</v>
      </c>
      <c r="D430" s="913"/>
      <c r="E430" s="159" t="s">
        <v>463</v>
      </c>
      <c r="F430" s="880"/>
      <c r="G430" s="881" t="s">
        <v>325</v>
      </c>
      <c r="H430" s="108"/>
      <c r="I430" s="108"/>
      <c r="J430" s="882"/>
      <c r="K430" s="883"/>
      <c r="L430" s="883"/>
      <c r="M430" s="883"/>
      <c r="N430" s="883"/>
      <c r="O430" s="883"/>
      <c r="P430" s="883"/>
      <c r="Q430" s="883"/>
      <c r="R430" s="883"/>
      <c r="S430" s="883"/>
      <c r="T430" s="884"/>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5"/>
    </row>
    <row r="431" spans="1:50" ht="18.75" hidden="1" customHeight="1">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hidden="1" customHeight="1">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306</v>
      </c>
      <c r="AH432" s="119"/>
      <c r="AI432" s="141"/>
      <c r="AJ432" s="141"/>
      <c r="AK432" s="141"/>
      <c r="AL432" s="139"/>
      <c r="AM432" s="141"/>
      <c r="AN432" s="141"/>
      <c r="AO432" s="141"/>
      <c r="AP432" s="139"/>
      <c r="AQ432" s="575"/>
      <c r="AR432" s="185"/>
      <c r="AS432" s="118" t="s">
        <v>306</v>
      </c>
      <c r="AT432" s="119"/>
      <c r="AU432" s="185"/>
      <c r="AV432" s="185"/>
      <c r="AW432" s="118" t="s">
        <v>295</v>
      </c>
      <c r="AX432" s="180"/>
    </row>
    <row r="433" spans="1:50" ht="23.25" hidden="1" customHeight="1">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t="23.25" hidden="1" customHeight="1">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hidden="1" customHeight="1">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306</v>
      </c>
      <c r="AH457" s="119"/>
      <c r="AI457" s="141"/>
      <c r="AJ457" s="141"/>
      <c r="AK457" s="141"/>
      <c r="AL457" s="139"/>
      <c r="AM457" s="141"/>
      <c r="AN457" s="141"/>
      <c r="AO457" s="141"/>
      <c r="AP457" s="139"/>
      <c r="AQ457" s="575"/>
      <c r="AR457" s="185"/>
      <c r="AS457" s="118" t="s">
        <v>306</v>
      </c>
      <c r="AT457" s="119"/>
      <c r="AU457" s="185"/>
      <c r="AV457" s="185"/>
      <c r="AW457" s="118" t="s">
        <v>295</v>
      </c>
      <c r="AX457" s="180"/>
    </row>
    <row r="458" spans="1:50" ht="23.25" hidden="1" customHeight="1">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74"/>
      <c r="B484" s="171"/>
      <c r="C484" s="165"/>
      <c r="D484" s="171"/>
      <c r="E484" s="159" t="s">
        <v>472</v>
      </c>
      <c r="F484" s="160"/>
      <c r="G484" s="881" t="s">
        <v>325</v>
      </c>
      <c r="H484" s="108"/>
      <c r="I484" s="108"/>
      <c r="J484" s="882"/>
      <c r="K484" s="883"/>
      <c r="L484" s="883"/>
      <c r="M484" s="883"/>
      <c r="N484" s="883"/>
      <c r="O484" s="883"/>
      <c r="P484" s="883"/>
      <c r="Q484" s="883"/>
      <c r="R484" s="883"/>
      <c r="S484" s="883"/>
      <c r="T484" s="884"/>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5"/>
    </row>
    <row r="485" spans="1:50" ht="18.75" hidden="1" customHeight="1">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74"/>
      <c r="B538" s="171"/>
      <c r="C538" s="165"/>
      <c r="D538" s="171"/>
      <c r="E538" s="159" t="s">
        <v>473</v>
      </c>
      <c r="F538" s="160"/>
      <c r="G538" s="881" t="s">
        <v>325</v>
      </c>
      <c r="H538" s="108"/>
      <c r="I538" s="108"/>
      <c r="J538" s="882"/>
      <c r="K538" s="883"/>
      <c r="L538" s="883"/>
      <c r="M538" s="883"/>
      <c r="N538" s="883"/>
      <c r="O538" s="883"/>
      <c r="P538" s="883"/>
      <c r="Q538" s="883"/>
      <c r="R538" s="883"/>
      <c r="S538" s="883"/>
      <c r="T538" s="884"/>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5"/>
    </row>
    <row r="539" spans="1:50" ht="18.75" hidden="1" customHeight="1">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74"/>
      <c r="B592" s="171"/>
      <c r="C592" s="165"/>
      <c r="D592" s="171"/>
      <c r="E592" s="159" t="s">
        <v>472</v>
      </c>
      <c r="F592" s="160"/>
      <c r="G592" s="881" t="s">
        <v>325</v>
      </c>
      <c r="H592" s="108"/>
      <c r="I592" s="108"/>
      <c r="J592" s="882"/>
      <c r="K592" s="883"/>
      <c r="L592" s="883"/>
      <c r="M592" s="883"/>
      <c r="N592" s="883"/>
      <c r="O592" s="883"/>
      <c r="P592" s="883"/>
      <c r="Q592" s="883"/>
      <c r="R592" s="883"/>
      <c r="S592" s="883"/>
      <c r="T592" s="884"/>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5"/>
    </row>
    <row r="593" spans="1:50" ht="18.75" hidden="1" customHeight="1">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74"/>
      <c r="B646" s="171"/>
      <c r="C646" s="165"/>
      <c r="D646" s="171"/>
      <c r="E646" s="159" t="s">
        <v>473</v>
      </c>
      <c r="F646" s="160"/>
      <c r="G646" s="881" t="s">
        <v>325</v>
      </c>
      <c r="H646" s="108"/>
      <c r="I646" s="108"/>
      <c r="J646" s="882"/>
      <c r="K646" s="883"/>
      <c r="L646" s="883"/>
      <c r="M646" s="883"/>
      <c r="N646" s="883"/>
      <c r="O646" s="883"/>
      <c r="P646" s="883"/>
      <c r="Q646" s="883"/>
      <c r="R646" s="883"/>
      <c r="S646" s="883"/>
      <c r="T646" s="884"/>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5"/>
    </row>
    <row r="647" spans="1:50" ht="18.75" hidden="1" customHeight="1">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t="23.25" hidden="1" customHeight="1">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t="23.25" hidden="1" customHeight="1">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c r="A699" s="175"/>
      <c r="B699" s="176"/>
      <c r="C699" s="91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6" t="s">
        <v>30</v>
      </c>
      <c r="AH701" s="367"/>
      <c r="AI701" s="367"/>
      <c r="AJ701" s="367"/>
      <c r="AK701" s="367"/>
      <c r="AL701" s="367"/>
      <c r="AM701" s="367"/>
      <c r="AN701" s="367"/>
      <c r="AO701" s="367"/>
      <c r="AP701" s="367"/>
      <c r="AQ701" s="367"/>
      <c r="AR701" s="367"/>
      <c r="AS701" s="367"/>
      <c r="AT701" s="367"/>
      <c r="AU701" s="367"/>
      <c r="AV701" s="367"/>
      <c r="AW701" s="367"/>
      <c r="AX701" s="807"/>
    </row>
    <row r="702" spans="1:50" ht="69.95" customHeight="1">
      <c r="A702" s="852" t="s">
        <v>257</v>
      </c>
      <c r="B702" s="853"/>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484</v>
      </c>
      <c r="AE702" s="331"/>
      <c r="AF702" s="331"/>
      <c r="AG702" s="370" t="s">
        <v>510</v>
      </c>
      <c r="AH702" s="371"/>
      <c r="AI702" s="371"/>
      <c r="AJ702" s="371"/>
      <c r="AK702" s="371"/>
      <c r="AL702" s="371"/>
      <c r="AM702" s="371"/>
      <c r="AN702" s="371"/>
      <c r="AO702" s="371"/>
      <c r="AP702" s="371"/>
      <c r="AQ702" s="371"/>
      <c r="AR702" s="371"/>
      <c r="AS702" s="371"/>
      <c r="AT702" s="371"/>
      <c r="AU702" s="371"/>
      <c r="AV702" s="371"/>
      <c r="AW702" s="371"/>
      <c r="AX702" s="372"/>
    </row>
    <row r="703" spans="1:50" ht="69.95" customHeight="1">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7"/>
      <c r="AD703" s="313" t="s">
        <v>484</v>
      </c>
      <c r="AE703" s="314"/>
      <c r="AF703" s="314"/>
      <c r="AG703" s="86" t="s">
        <v>509</v>
      </c>
      <c r="AH703" s="87"/>
      <c r="AI703" s="87"/>
      <c r="AJ703" s="87"/>
      <c r="AK703" s="87"/>
      <c r="AL703" s="87"/>
      <c r="AM703" s="87"/>
      <c r="AN703" s="87"/>
      <c r="AO703" s="87"/>
      <c r="AP703" s="87"/>
      <c r="AQ703" s="87"/>
      <c r="AR703" s="87"/>
      <c r="AS703" s="87"/>
      <c r="AT703" s="87"/>
      <c r="AU703" s="87"/>
      <c r="AV703" s="87"/>
      <c r="AW703" s="87"/>
      <c r="AX703" s="88"/>
    </row>
    <row r="704" spans="1:50" ht="60" customHeight="1">
      <c r="A704" s="856"/>
      <c r="B704" s="857"/>
      <c r="C704" s="800" t="s">
        <v>259</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484</v>
      </c>
      <c r="AE704" s="768"/>
      <c r="AF704" s="768"/>
      <c r="AG704" s="152" t="s">
        <v>511</v>
      </c>
      <c r="AH704" s="93"/>
      <c r="AI704" s="93"/>
      <c r="AJ704" s="93"/>
      <c r="AK704" s="93"/>
      <c r="AL704" s="93"/>
      <c r="AM704" s="93"/>
      <c r="AN704" s="93"/>
      <c r="AO704" s="93"/>
      <c r="AP704" s="93"/>
      <c r="AQ704" s="93"/>
      <c r="AR704" s="93"/>
      <c r="AS704" s="93"/>
      <c r="AT704" s="93"/>
      <c r="AU704" s="93"/>
      <c r="AV704" s="93"/>
      <c r="AW704" s="93"/>
      <c r="AX704" s="153"/>
    </row>
    <row r="705" spans="1:50" ht="27" customHeight="1">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513</v>
      </c>
      <c r="AE705" s="700"/>
      <c r="AF705" s="700"/>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c r="A706" s="627"/>
      <c r="B706" s="628"/>
      <c r="C706" s="779"/>
      <c r="D706" s="780"/>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c r="AE707" s="818"/>
      <c r="AF707" s="81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513</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513</v>
      </c>
      <c r="AE709" s="314"/>
      <c r="AF709" s="314"/>
      <c r="AG709" s="86"/>
      <c r="AH709" s="87"/>
      <c r="AI709" s="87"/>
      <c r="AJ709" s="87"/>
      <c r="AK709" s="87"/>
      <c r="AL709" s="87"/>
      <c r="AM709" s="87"/>
      <c r="AN709" s="87"/>
      <c r="AO709" s="87"/>
      <c r="AP709" s="87"/>
      <c r="AQ709" s="87"/>
      <c r="AR709" s="87"/>
      <c r="AS709" s="87"/>
      <c r="AT709" s="87"/>
      <c r="AU709" s="87"/>
      <c r="AV709" s="87"/>
      <c r="AW709" s="87"/>
      <c r="AX709" s="88"/>
    </row>
    <row r="710" spans="1:50" ht="26.25" customHeight="1">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513</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26.25" customHeight="1">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t="s">
        <v>513</v>
      </c>
      <c r="AE711" s="314"/>
      <c r="AF711" s="314"/>
      <c r="AG711" s="86"/>
      <c r="AH711" s="87"/>
      <c r="AI711" s="87"/>
      <c r="AJ711" s="87"/>
      <c r="AK711" s="87"/>
      <c r="AL711" s="87"/>
      <c r="AM711" s="87"/>
      <c r="AN711" s="87"/>
      <c r="AO711" s="87"/>
      <c r="AP711" s="87"/>
      <c r="AQ711" s="87"/>
      <c r="AR711" s="87"/>
      <c r="AS711" s="87"/>
      <c r="AT711" s="87"/>
      <c r="AU711" s="87"/>
      <c r="AV711" s="87"/>
      <c r="AW711" s="87"/>
      <c r="AX711" s="88"/>
    </row>
    <row r="712" spans="1:50" ht="26.25" customHeight="1">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313" t="s">
        <v>513</v>
      </c>
      <c r="AE712" s="314"/>
      <c r="AF712" s="314"/>
      <c r="AG712" s="792"/>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c r="A713" s="627"/>
      <c r="B713" s="629"/>
      <c r="C713" s="930" t="s">
        <v>391</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13" t="s">
        <v>513</v>
      </c>
      <c r="AE713" s="314"/>
      <c r="AF713" s="314"/>
      <c r="AG713" s="86"/>
      <c r="AH713" s="87"/>
      <c r="AI713" s="87"/>
      <c r="AJ713" s="87"/>
      <c r="AK713" s="87"/>
      <c r="AL713" s="87"/>
      <c r="AM713" s="87"/>
      <c r="AN713" s="87"/>
      <c r="AO713" s="87"/>
      <c r="AP713" s="87"/>
      <c r="AQ713" s="87"/>
      <c r="AR713" s="87"/>
      <c r="AS713" s="87"/>
      <c r="AT713" s="87"/>
      <c r="AU713" s="87"/>
      <c r="AV713" s="87"/>
      <c r="AW713" s="87"/>
      <c r="AX713" s="88"/>
    </row>
    <row r="714" spans="1:50" ht="26.25" customHeight="1">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313" t="s">
        <v>513</v>
      </c>
      <c r="AE714" s="314"/>
      <c r="AF714" s="31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513</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513</v>
      </c>
      <c r="AE716" s="612"/>
      <c r="AF716" s="612"/>
      <c r="AG716" s="86"/>
      <c r="AH716" s="87"/>
      <c r="AI716" s="87"/>
      <c r="AJ716" s="87"/>
      <c r="AK716" s="87"/>
      <c r="AL716" s="87"/>
      <c r="AM716" s="87"/>
      <c r="AN716" s="87"/>
      <c r="AO716" s="87"/>
      <c r="AP716" s="87"/>
      <c r="AQ716" s="87"/>
      <c r="AR716" s="87"/>
      <c r="AS716" s="87"/>
      <c r="AT716" s="87"/>
      <c r="AU716" s="87"/>
      <c r="AV716" s="87"/>
      <c r="AW716" s="87"/>
      <c r="AX716" s="88"/>
    </row>
    <row r="717" spans="1:50" ht="27" customHeight="1">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611" t="s">
        <v>513</v>
      </c>
      <c r="AE717" s="612"/>
      <c r="AF717" s="612"/>
      <c r="AG717" s="86"/>
      <c r="AH717" s="87"/>
      <c r="AI717" s="87"/>
      <c r="AJ717" s="87"/>
      <c r="AK717" s="87"/>
      <c r="AL717" s="87"/>
      <c r="AM717" s="87"/>
      <c r="AN717" s="87"/>
      <c r="AO717" s="87"/>
      <c r="AP717" s="87"/>
      <c r="AQ717" s="87"/>
      <c r="AR717" s="87"/>
      <c r="AS717" s="87"/>
      <c r="AT717" s="87"/>
      <c r="AU717" s="87"/>
      <c r="AV717" s="87"/>
      <c r="AW717" s="87"/>
      <c r="AX717" s="88"/>
    </row>
    <row r="718" spans="1:50" ht="27" customHeight="1">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611" t="s">
        <v>513</v>
      </c>
      <c r="AE718" s="612"/>
      <c r="AF718" s="612"/>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513</v>
      </c>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c r="A725" s="765"/>
      <c r="B725" s="766"/>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c r="A726" s="625" t="s">
        <v>47</v>
      </c>
      <c r="B726" s="787"/>
      <c r="C726" s="797" t="s">
        <v>52</v>
      </c>
      <c r="D726" s="819"/>
      <c r="E726" s="819"/>
      <c r="F726" s="820"/>
      <c r="G726" s="562" t="s">
        <v>514</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88"/>
      <c r="B727" s="789"/>
      <c r="C727" s="733" t="s">
        <v>56</v>
      </c>
      <c r="D727" s="734"/>
      <c r="E727" s="734"/>
      <c r="F727" s="735"/>
      <c r="G727" s="560" t="s">
        <v>515</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t="s">
        <v>512</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3" t="s">
        <v>467</v>
      </c>
      <c r="B737" s="195"/>
      <c r="C737" s="195"/>
      <c r="D737" s="196"/>
      <c r="E737" s="972"/>
      <c r="F737" s="972"/>
      <c r="G737" s="972"/>
      <c r="H737" s="972"/>
      <c r="I737" s="972"/>
      <c r="J737" s="972"/>
      <c r="K737" s="972"/>
      <c r="L737" s="972"/>
      <c r="M737" s="972"/>
      <c r="N737" s="350" t="s">
        <v>460</v>
      </c>
      <c r="O737" s="350"/>
      <c r="P737" s="350"/>
      <c r="Q737" s="350"/>
      <c r="R737" s="972"/>
      <c r="S737" s="972"/>
      <c r="T737" s="972"/>
      <c r="U737" s="972"/>
      <c r="V737" s="972"/>
      <c r="W737" s="972"/>
      <c r="X737" s="972"/>
      <c r="Y737" s="972"/>
      <c r="Z737" s="972"/>
      <c r="AA737" s="350" t="s">
        <v>459</v>
      </c>
      <c r="AB737" s="350"/>
      <c r="AC737" s="350"/>
      <c r="AD737" s="350"/>
      <c r="AE737" s="972"/>
      <c r="AF737" s="972"/>
      <c r="AG737" s="972"/>
      <c r="AH737" s="972"/>
      <c r="AI737" s="972"/>
      <c r="AJ737" s="972"/>
      <c r="AK737" s="972"/>
      <c r="AL737" s="972"/>
      <c r="AM737" s="972"/>
      <c r="AN737" s="350" t="s">
        <v>458</v>
      </c>
      <c r="AO737" s="350"/>
      <c r="AP737" s="350"/>
      <c r="AQ737" s="350"/>
      <c r="AR737" s="964"/>
      <c r="AS737" s="965"/>
      <c r="AT737" s="965"/>
      <c r="AU737" s="965"/>
      <c r="AV737" s="965"/>
      <c r="AW737" s="965"/>
      <c r="AX737" s="966"/>
      <c r="AY737" s="74"/>
      <c r="AZ737" s="74"/>
    </row>
    <row r="738" spans="1:52" ht="24.75" customHeight="1">
      <c r="A738" s="973" t="s">
        <v>457</v>
      </c>
      <c r="B738" s="195"/>
      <c r="C738" s="195"/>
      <c r="D738" s="196"/>
      <c r="E738" s="972"/>
      <c r="F738" s="972"/>
      <c r="G738" s="972"/>
      <c r="H738" s="972"/>
      <c r="I738" s="972"/>
      <c r="J738" s="972"/>
      <c r="K738" s="972"/>
      <c r="L738" s="972"/>
      <c r="M738" s="972"/>
      <c r="N738" s="350" t="s">
        <v>456</v>
      </c>
      <c r="O738" s="350"/>
      <c r="P738" s="350"/>
      <c r="Q738" s="350"/>
      <c r="R738" s="972"/>
      <c r="S738" s="972"/>
      <c r="T738" s="972"/>
      <c r="U738" s="972"/>
      <c r="V738" s="972"/>
      <c r="W738" s="972"/>
      <c r="X738" s="972"/>
      <c r="Y738" s="972"/>
      <c r="Z738" s="972"/>
      <c r="AA738" s="350" t="s">
        <v>455</v>
      </c>
      <c r="AB738" s="350"/>
      <c r="AC738" s="350"/>
      <c r="AD738" s="350"/>
      <c r="AE738" s="972"/>
      <c r="AF738" s="972"/>
      <c r="AG738" s="972"/>
      <c r="AH738" s="972"/>
      <c r="AI738" s="972"/>
      <c r="AJ738" s="972"/>
      <c r="AK738" s="972"/>
      <c r="AL738" s="972"/>
      <c r="AM738" s="972"/>
      <c r="AN738" s="350" t="s">
        <v>451</v>
      </c>
      <c r="AO738" s="350"/>
      <c r="AP738" s="350"/>
      <c r="AQ738" s="350"/>
      <c r="AR738" s="964"/>
      <c r="AS738" s="965"/>
      <c r="AT738" s="965"/>
      <c r="AU738" s="965"/>
      <c r="AV738" s="965"/>
      <c r="AW738" s="965"/>
      <c r="AX738" s="966"/>
    </row>
    <row r="739" spans="1:52" ht="24.75" customHeight="1" thickBot="1">
      <c r="A739" s="974" t="s">
        <v>447</v>
      </c>
      <c r="B739" s="975"/>
      <c r="C739" s="975"/>
      <c r="D739" s="976"/>
      <c r="E739" s="977"/>
      <c r="F739" s="967"/>
      <c r="G739" s="967"/>
      <c r="H739" s="78" t="str">
        <f>IF(E739="", "", "(")</f>
        <v/>
      </c>
      <c r="I739" s="967"/>
      <c r="J739" s="967"/>
      <c r="K739" s="78" t="str">
        <f>IF(OR(I739="　", I739=""), "", "-")</f>
        <v/>
      </c>
      <c r="L739" s="968"/>
      <c r="M739" s="968"/>
      <c r="N739" s="79" t="str">
        <f>IF(O739="", "", "-")</f>
        <v/>
      </c>
      <c r="O739" s="80"/>
      <c r="P739" s="79" t="str">
        <f>IF(E739="", "", ")")</f>
        <v/>
      </c>
      <c r="Q739" s="977"/>
      <c r="R739" s="967"/>
      <c r="S739" s="967"/>
      <c r="T739" s="78" t="str">
        <f>IF(Q739="", "", "(")</f>
        <v/>
      </c>
      <c r="U739" s="967"/>
      <c r="V739" s="967"/>
      <c r="W739" s="78" t="str">
        <f>IF(OR(U739="　", U739=""), "", "-")</f>
        <v/>
      </c>
      <c r="X739" s="968"/>
      <c r="Y739" s="968"/>
      <c r="Z739" s="79" t="str">
        <f>IF(AA739="", "", "-")</f>
        <v/>
      </c>
      <c r="AA739" s="80"/>
      <c r="AB739" s="79" t="str">
        <f>IF(Q739="", "", ")")</f>
        <v/>
      </c>
      <c r="AC739" s="977"/>
      <c r="AD739" s="967"/>
      <c r="AE739" s="967"/>
      <c r="AF739" s="78" t="str">
        <f>IF(AC739="", "", "(")</f>
        <v/>
      </c>
      <c r="AG739" s="967"/>
      <c r="AH739" s="967"/>
      <c r="AI739" s="78" t="str">
        <f>IF(OR(AG739="　", AG739=""), "", "-")</f>
        <v/>
      </c>
      <c r="AJ739" s="968"/>
      <c r="AK739" s="968"/>
      <c r="AL739" s="79" t="str">
        <f>IF(AM739="", "", "-")</f>
        <v/>
      </c>
      <c r="AM739" s="80"/>
      <c r="AN739" s="79" t="str">
        <f>IF(AC739="", "", ")")</f>
        <v/>
      </c>
      <c r="AO739" s="969"/>
      <c r="AP739" s="970"/>
      <c r="AQ739" s="970"/>
      <c r="AR739" s="970"/>
      <c r="AS739" s="970"/>
      <c r="AT739" s="970"/>
      <c r="AU739" s="970"/>
      <c r="AV739" s="970"/>
      <c r="AW739" s="970"/>
      <c r="AX739" s="971"/>
    </row>
    <row r="740" spans="1:52" ht="28.35" customHeight="1">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hidden="1" customHeight="1">
      <c r="A780" s="616"/>
      <c r="B780" s="617"/>
      <c r="C780" s="617"/>
      <c r="D780" s="617"/>
      <c r="E780" s="617"/>
      <c r="F780" s="618"/>
      <c r="G780" s="797"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797"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hidden="1" customHeight="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0"/>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hidden="1"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thickBot="1">
      <c r="A791" s="616"/>
      <c r="B791" s="617"/>
      <c r="C791" s="617"/>
      <c r="D791" s="617"/>
      <c r="E791" s="617"/>
      <c r="F791" s="618"/>
      <c r="G791" s="808" t="s">
        <v>20</v>
      </c>
      <c r="H791" s="809"/>
      <c r="I791" s="809"/>
      <c r="J791" s="809"/>
      <c r="K791" s="809"/>
      <c r="L791" s="810"/>
      <c r="M791" s="811"/>
      <c r="N791" s="811"/>
      <c r="O791" s="811"/>
      <c r="P791" s="811"/>
      <c r="Q791" s="811"/>
      <c r="R791" s="811"/>
      <c r="S791" s="811"/>
      <c r="T791" s="811"/>
      <c r="U791" s="811"/>
      <c r="V791" s="811"/>
      <c r="W791" s="811"/>
      <c r="X791" s="812"/>
      <c r="Y791" s="813">
        <f>SUM(Y781:AB790)</f>
        <v>0</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0</v>
      </c>
      <c r="AV791" s="814"/>
      <c r="AW791" s="814"/>
      <c r="AX791" s="816"/>
    </row>
    <row r="792" spans="1:50" ht="24.75" hidden="1" customHeight="1">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hidden="1" customHeight="1">
      <c r="A793" s="616"/>
      <c r="B793" s="617"/>
      <c r="C793" s="617"/>
      <c r="D793" s="617"/>
      <c r="E793" s="617"/>
      <c r="F793" s="618"/>
      <c r="G793" s="797"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797"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0"/>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hidden="1" customHeight="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c r="A804" s="616"/>
      <c r="B804" s="617"/>
      <c r="C804" s="617"/>
      <c r="D804" s="617"/>
      <c r="E804" s="617"/>
      <c r="F804" s="618"/>
      <c r="G804" s="808" t="s">
        <v>20</v>
      </c>
      <c r="H804" s="809"/>
      <c r="I804" s="809"/>
      <c r="J804" s="809"/>
      <c r="K804" s="809"/>
      <c r="L804" s="810"/>
      <c r="M804" s="811"/>
      <c r="N804" s="811"/>
      <c r="O804" s="811"/>
      <c r="P804" s="811"/>
      <c r="Q804" s="811"/>
      <c r="R804" s="811"/>
      <c r="S804" s="811"/>
      <c r="T804" s="811"/>
      <c r="U804" s="811"/>
      <c r="V804" s="811"/>
      <c r="W804" s="811"/>
      <c r="X804" s="812"/>
      <c r="Y804" s="813">
        <f>SUM(Y794:AB803)</f>
        <v>0</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0</v>
      </c>
      <c r="AV804" s="814"/>
      <c r="AW804" s="814"/>
      <c r="AX804" s="816"/>
    </row>
    <row r="805" spans="1:50" ht="24.75" hidden="1" customHeight="1">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hidden="1" customHeight="1">
      <c r="A806" s="616"/>
      <c r="B806" s="617"/>
      <c r="C806" s="617"/>
      <c r="D806" s="617"/>
      <c r="E806" s="617"/>
      <c r="F806" s="618"/>
      <c r="G806" s="797"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797"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0"/>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hidden="1" customHeight="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c r="A817" s="616"/>
      <c r="B817" s="617"/>
      <c r="C817" s="617"/>
      <c r="D817" s="617"/>
      <c r="E817" s="617"/>
      <c r="F817" s="618"/>
      <c r="G817" s="808" t="s">
        <v>20</v>
      </c>
      <c r="H817" s="809"/>
      <c r="I817" s="809"/>
      <c r="J817" s="809"/>
      <c r="K817" s="809"/>
      <c r="L817" s="810"/>
      <c r="M817" s="811"/>
      <c r="N817" s="811"/>
      <c r="O817" s="811"/>
      <c r="P817" s="811"/>
      <c r="Q817" s="811"/>
      <c r="R817" s="811"/>
      <c r="S817" s="811"/>
      <c r="T817" s="811"/>
      <c r="U817" s="811"/>
      <c r="V817" s="811"/>
      <c r="W817" s="811"/>
      <c r="X817" s="812"/>
      <c r="Y817" s="813">
        <f>SUM(Y807:AB816)</f>
        <v>0</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0</v>
      </c>
      <c r="AV817" s="814"/>
      <c r="AW817" s="814"/>
      <c r="AX817" s="816"/>
    </row>
    <row r="818" spans="1:50" ht="24.75" hidden="1" customHeight="1">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c r="A819" s="616"/>
      <c r="B819" s="617"/>
      <c r="C819" s="617"/>
      <c r="D819" s="617"/>
      <c r="E819" s="617"/>
      <c r="F819" s="618"/>
      <c r="G819" s="797"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797"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0"/>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c r="A830" s="616"/>
      <c r="B830" s="617"/>
      <c r="C830" s="617"/>
      <c r="D830" s="617"/>
      <c r="E830" s="617"/>
      <c r="F830" s="618"/>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6"/>
    </row>
    <row r="831" spans="1:50" ht="24.75" hidden="1" customHeight="1" thickBot="1">
      <c r="A831" s="886" t="s">
        <v>265</v>
      </c>
      <c r="B831" s="887"/>
      <c r="C831" s="887"/>
      <c r="D831" s="887"/>
      <c r="E831" s="887"/>
      <c r="F831" s="887"/>
      <c r="G831" s="887"/>
      <c r="H831" s="887"/>
      <c r="I831" s="887"/>
      <c r="J831" s="887"/>
      <c r="K831" s="887"/>
      <c r="L831" s="887"/>
      <c r="M831" s="887"/>
      <c r="N831" s="887"/>
      <c r="O831" s="887"/>
      <c r="P831" s="887"/>
      <c r="Q831" s="887"/>
      <c r="R831" s="887"/>
      <c r="S831" s="887"/>
      <c r="T831" s="887"/>
      <c r="U831" s="887"/>
      <c r="V831" s="887"/>
      <c r="W831" s="887"/>
      <c r="X831" s="887"/>
      <c r="Y831" s="887"/>
      <c r="Z831" s="887"/>
      <c r="AA831" s="887"/>
      <c r="AB831" s="887"/>
      <c r="AC831" s="887"/>
      <c r="AD831" s="887"/>
      <c r="AE831" s="887"/>
      <c r="AF831" s="887"/>
      <c r="AG831" s="887"/>
      <c r="AH831" s="887"/>
      <c r="AI831" s="887"/>
      <c r="AJ831" s="887"/>
      <c r="AK831" s="888"/>
      <c r="AL831" s="265" t="s">
        <v>388</v>
      </c>
      <c r="AM831" s="266"/>
      <c r="AN831" s="266"/>
      <c r="AO831" s="67" t="s">
        <v>386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F11" sqref="F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c r="A10" s="14" t="s">
        <v>370</v>
      </c>
      <c r="B10" s="15" t="s">
        <v>484</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c r="A24" s="14" t="s">
        <v>359</v>
      </c>
      <c r="B24" s="15"/>
      <c r="C24" s="13" t="str">
        <f t="shared" si="0"/>
        <v/>
      </c>
      <c r="D24" s="13" t="str">
        <f>IF(C24="",D23,IF(D23&lt;&gt;"",CONCATENATE(D23,"、",C24),C24))</f>
        <v>国土強靱化施策</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c r="A25" s="83" t="s">
        <v>474</v>
      </c>
      <c r="B25" s="15"/>
      <c r="C25" s="13" t="str">
        <f t="shared" si="0"/>
        <v/>
      </c>
      <c r="D25" s="13" t="str">
        <f>IF(C25="",D24,IF(D24&lt;&gt;"",CONCATENATE(D24,"、",C25),C25))</f>
        <v>国土強靱化施策</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c r="A28" s="13" t="str">
        <f>IF(D25="", "-", D25)</f>
        <v>国土強靱化施策</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c r="A38" s="13"/>
      <c r="B38" s="13"/>
      <c r="F38" s="13"/>
      <c r="G38" s="19"/>
      <c r="K38" s="13"/>
      <c r="L38" s="13"/>
      <c r="O38" s="13"/>
      <c r="P38" s="13"/>
      <c r="Q38" s="19"/>
      <c r="T38" s="13"/>
      <c r="Y38" s="32" t="s">
        <v>135</v>
      </c>
      <c r="Z38" s="30"/>
      <c r="AF38" s="30"/>
      <c r="AK38" s="44" t="str">
        <f t="shared" si="7"/>
        <v>k</v>
      </c>
    </row>
    <row r="39" spans="1:37">
      <c r="A39" s="13"/>
      <c r="B39" s="13"/>
      <c r="F39" s="13" t="str">
        <f>I37</f>
        <v>一般会計</v>
      </c>
      <c r="G39" s="19"/>
      <c r="K39" s="13"/>
      <c r="L39" s="13"/>
      <c r="O39" s="13"/>
      <c r="P39" s="13"/>
      <c r="Q39" s="19"/>
      <c r="T39" s="13"/>
      <c r="Y39" s="32" t="s">
        <v>136</v>
      </c>
      <c r="Z39" s="30"/>
      <c r="AF39" s="30"/>
      <c r="AK39" s="44" t="str">
        <f t="shared" si="7"/>
        <v>l</v>
      </c>
    </row>
    <row r="40" spans="1:37">
      <c r="A40" s="13"/>
      <c r="B40" s="13"/>
      <c r="F40" s="13"/>
      <c r="G40" s="19"/>
      <c r="K40" s="13"/>
      <c r="L40" s="13"/>
      <c r="O40" s="13"/>
      <c r="P40" s="13"/>
      <c r="Q40" s="19"/>
      <c r="T40" s="13"/>
      <c r="Y40" s="32" t="s">
        <v>137</v>
      </c>
      <c r="Z40" s="30"/>
      <c r="AF40" s="30"/>
      <c r="AK40" s="44" t="str">
        <f t="shared" si="7"/>
        <v>m</v>
      </c>
    </row>
    <row r="41" spans="1:37">
      <c r="A41" s="13"/>
      <c r="B41" s="13"/>
      <c r="F41" s="13"/>
      <c r="G41" s="19"/>
      <c r="K41" s="13"/>
      <c r="L41" s="13"/>
      <c r="O41" s="13"/>
      <c r="P41" s="13"/>
      <c r="Q41" s="19"/>
      <c r="T41" s="13"/>
      <c r="Y41" s="32" t="s">
        <v>138</v>
      </c>
      <c r="Z41" s="30"/>
      <c r="AF41" s="30"/>
      <c r="AK41" s="44" t="str">
        <f t="shared" si="7"/>
        <v>n</v>
      </c>
    </row>
    <row r="42" spans="1:37">
      <c r="A42" s="13"/>
      <c r="B42" s="13"/>
      <c r="F42" s="13"/>
      <c r="G42" s="19"/>
      <c r="K42" s="13"/>
      <c r="L42" s="13"/>
      <c r="O42" s="13"/>
      <c r="P42" s="13"/>
      <c r="Q42" s="19"/>
      <c r="T42" s="13"/>
      <c r="Y42" s="32" t="s">
        <v>139</v>
      </c>
      <c r="Z42" s="30"/>
      <c r="AF42" s="30"/>
      <c r="AK42" s="44" t="str">
        <f t="shared" si="7"/>
        <v>o</v>
      </c>
    </row>
    <row r="43" spans="1:37">
      <c r="A43" s="13"/>
      <c r="B43" s="13"/>
      <c r="F43" s="13"/>
      <c r="G43" s="19"/>
      <c r="K43" s="13"/>
      <c r="L43" s="13"/>
      <c r="O43" s="13"/>
      <c r="P43" s="13"/>
      <c r="Q43" s="19"/>
      <c r="T43" s="13"/>
      <c r="Y43" s="32" t="s">
        <v>140</v>
      </c>
      <c r="Z43" s="30"/>
      <c r="AF43" s="30"/>
      <c r="AK43" s="44" t="str">
        <f t="shared" si="7"/>
        <v>p</v>
      </c>
    </row>
    <row r="44" spans="1:37">
      <c r="A44" s="13"/>
      <c r="B44" s="13"/>
      <c r="F44" s="13"/>
      <c r="G44" s="19"/>
      <c r="K44" s="13"/>
      <c r="L44" s="13"/>
      <c r="O44" s="13"/>
      <c r="P44" s="13"/>
      <c r="Q44" s="19"/>
      <c r="T44" s="13"/>
      <c r="Y44" s="32" t="s">
        <v>141</v>
      </c>
      <c r="Z44" s="30"/>
      <c r="AF44" s="30"/>
      <c r="AK44" s="44" t="str">
        <f t="shared" si="7"/>
        <v>q</v>
      </c>
    </row>
    <row r="45" spans="1:37">
      <c r="A45" s="13"/>
      <c r="B45" s="13"/>
      <c r="F45" s="13"/>
      <c r="G45" s="19"/>
      <c r="K45" s="13"/>
      <c r="L45" s="13"/>
      <c r="O45" s="13"/>
      <c r="P45" s="13"/>
      <c r="Q45" s="19"/>
      <c r="T45" s="13"/>
      <c r="Y45" s="32" t="s">
        <v>142</v>
      </c>
      <c r="Z45" s="30"/>
      <c r="AF45" s="30"/>
      <c r="AK45" s="44" t="str">
        <f t="shared" si="7"/>
        <v>r</v>
      </c>
    </row>
    <row r="46" spans="1:37">
      <c r="A46" s="13"/>
      <c r="B46" s="13"/>
      <c r="F46" s="13"/>
      <c r="G46" s="19"/>
      <c r="K46" s="13"/>
      <c r="L46" s="13"/>
      <c r="O46" s="13"/>
      <c r="P46" s="13"/>
      <c r="Q46" s="19"/>
      <c r="T46" s="13"/>
      <c r="Y46" s="32" t="s">
        <v>143</v>
      </c>
      <c r="Z46" s="30"/>
      <c r="AF46" s="30"/>
      <c r="AK46" s="44" t="str">
        <f t="shared" si="7"/>
        <v>s</v>
      </c>
    </row>
    <row r="47" spans="1:37">
      <c r="A47" s="13"/>
      <c r="B47" s="13"/>
      <c r="F47" s="13"/>
      <c r="G47" s="19"/>
      <c r="K47" s="13"/>
      <c r="L47" s="13"/>
      <c r="O47" s="13"/>
      <c r="P47" s="13"/>
      <c r="Q47" s="19"/>
      <c r="T47" s="13"/>
      <c r="Y47" s="32" t="s">
        <v>144</v>
      </c>
      <c r="Z47" s="30"/>
      <c r="AF47" s="30"/>
      <c r="AK47" s="44" t="str">
        <f t="shared" si="7"/>
        <v>t</v>
      </c>
    </row>
    <row r="48" spans="1:37">
      <c r="A48" s="13"/>
      <c r="B48" s="13"/>
      <c r="F48" s="13"/>
      <c r="G48" s="19"/>
      <c r="K48" s="13"/>
      <c r="L48" s="13"/>
      <c r="O48" s="13"/>
      <c r="P48" s="13"/>
      <c r="Q48" s="19"/>
      <c r="T48" s="13"/>
      <c r="Y48" s="32" t="s">
        <v>145</v>
      </c>
      <c r="Z48" s="30"/>
      <c r="AF48" s="30"/>
      <c r="AK48" s="44" t="str">
        <f t="shared" si="7"/>
        <v>u</v>
      </c>
    </row>
    <row r="49" spans="1:37">
      <c r="A49" s="13"/>
      <c r="B49" s="13"/>
      <c r="F49" s="13"/>
      <c r="G49" s="19"/>
      <c r="K49" s="13"/>
      <c r="L49" s="13"/>
      <c r="O49" s="13"/>
      <c r="P49" s="13"/>
      <c r="Q49" s="19"/>
      <c r="T49" s="13"/>
      <c r="Y49" s="32" t="s">
        <v>146</v>
      </c>
      <c r="Z49" s="30"/>
      <c r="AF49" s="30"/>
      <c r="AK49" s="44"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375</v>
      </c>
    </row>
    <row r="96" spans="25:25">
      <c r="Y96" s="32" t="s">
        <v>430</v>
      </c>
    </row>
    <row r="97" spans="25:25">
      <c r="Y97" s="32" t="s">
        <v>480</v>
      </c>
    </row>
    <row r="121" spans="25:25">
      <c r="Y121" s="34" t="s">
        <v>286</v>
      </c>
    </row>
    <row r="122" spans="25:2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2019-08-21T13:02:49Z</cp:lastPrinted>
  <dcterms:created xsi:type="dcterms:W3CDTF">2012-03-13T00:50:25Z</dcterms:created>
  <dcterms:modified xsi:type="dcterms:W3CDTF">2019-09-11T13:59:04Z</dcterms:modified>
</cp:coreProperties>
</file>