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愛知県Aichi!$A$1:$AF$47</definedName>
    <definedName name="_xlnm.Print_Area" localSheetId="1">'三大都市圏Three Metropolitan Areas'!$A$1:$AF$57</definedName>
    <definedName name="_xlnm.Print_Area" localSheetId="2">'三大都市圏以外の地域Other than TMA'!$A$1:$AF$57</definedName>
    <definedName name="_xlnm.Print_Area" localSheetId="0">全国Japan!$A$1:$AF$57</definedName>
    <definedName name="_xlnm.Print_Area" localSheetId="6">大阪府Osaka!$A$1:$AF$47</definedName>
    <definedName name="_xlnm.Print_Area" localSheetId="4">東京都Tokyo!$A$1:$AF$47</definedName>
    <definedName name="_xlnm.Print_Area" localSheetId="3">'南関東圏Tokyo including suburbs'!$A$1:$T$58</definedName>
  </definedNames>
  <calcPr calcId="144525"/>
</workbook>
</file>

<file path=xl/calcChain.xml><?xml version="1.0" encoding="utf-8"?>
<calcChain xmlns="http://schemas.openxmlformats.org/spreadsheetml/2006/main">
  <c r="AE45" i="83" l="1"/>
  <c r="AB45" i="83"/>
  <c r="Y45" i="83"/>
  <c r="V45" i="83"/>
  <c r="S45" i="83"/>
  <c r="P45" i="83"/>
  <c r="M45" i="83"/>
  <c r="J45" i="83"/>
  <c r="G45" i="83"/>
  <c r="D45" i="83"/>
  <c r="AE44" i="83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5" i="84"/>
  <c r="AB45" i="84"/>
  <c r="Y45" i="84"/>
  <c r="V45" i="84"/>
  <c r="S45" i="84"/>
  <c r="P45" i="84"/>
  <c r="M45" i="84"/>
  <c r="J45" i="84"/>
  <c r="G45" i="84"/>
  <c r="D45" i="84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5" i="75"/>
  <c r="AB45" i="75"/>
  <c r="Y45" i="75"/>
  <c r="V45" i="75"/>
  <c r="S45" i="75"/>
  <c r="P45" i="75"/>
  <c r="M45" i="75"/>
  <c r="J45" i="75"/>
  <c r="G45" i="75"/>
  <c r="D45" i="75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6" i="11"/>
  <c r="P56" i="11"/>
  <c r="M56" i="11"/>
  <c r="J56" i="11"/>
  <c r="G56" i="11"/>
  <c r="D56" i="11"/>
  <c r="S55" i="11"/>
  <c r="P55" i="11"/>
  <c r="M55" i="11"/>
  <c r="J55" i="11"/>
  <c r="G55" i="11"/>
  <c r="D55" i="11"/>
  <c r="S54" i="11"/>
  <c r="P54" i="11"/>
  <c r="M54" i="11"/>
  <c r="J54" i="11"/>
  <c r="G54" i="11"/>
  <c r="D54" i="11"/>
  <c r="S53" i="11"/>
  <c r="P53" i="11"/>
  <c r="M53" i="11"/>
  <c r="J53" i="11"/>
  <c r="G53" i="11"/>
  <c r="D53" i="11"/>
  <c r="S52" i="11"/>
  <c r="P52" i="11"/>
  <c r="M52" i="11"/>
  <c r="J52" i="11"/>
  <c r="G52" i="11"/>
  <c r="D52" i="11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6" i="81"/>
  <c r="AB56" i="81"/>
  <c r="Y56" i="81"/>
  <c r="V56" i="81"/>
  <c r="S56" i="81"/>
  <c r="P56" i="81"/>
  <c r="M56" i="81"/>
  <c r="J56" i="81"/>
  <c r="G56" i="81"/>
  <c r="D56" i="81"/>
  <c r="AE55" i="81"/>
  <c r="AB55" i="81"/>
  <c r="Y55" i="81"/>
  <c r="V55" i="81"/>
  <c r="S55" i="81"/>
  <c r="P55" i="81"/>
  <c r="M55" i="81"/>
  <c r="J55" i="81"/>
  <c r="G55" i="81"/>
  <c r="D55" i="81"/>
  <c r="AE54" i="81"/>
  <c r="AB54" i="81"/>
  <c r="Y54" i="81"/>
  <c r="V54" i="81"/>
  <c r="S54" i="81"/>
  <c r="P54" i="81"/>
  <c r="M54" i="81"/>
  <c r="J54" i="81"/>
  <c r="G54" i="81"/>
  <c r="D54" i="81"/>
  <c r="AE53" i="81"/>
  <c r="AB53" i="81"/>
  <c r="Y53" i="81"/>
  <c r="V53" i="81"/>
  <c r="S53" i="81"/>
  <c r="P53" i="81"/>
  <c r="M53" i="81"/>
  <c r="J53" i="81"/>
  <c r="G53" i="81"/>
  <c r="D53" i="81"/>
  <c r="AE52" i="81"/>
  <c r="AB52" i="81"/>
  <c r="Y52" i="81"/>
  <c r="V52" i="81"/>
  <c r="S52" i="81"/>
  <c r="P52" i="81"/>
  <c r="M52" i="81"/>
  <c r="J52" i="81"/>
  <c r="G52" i="81"/>
  <c r="D52" i="8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6" i="82"/>
  <c r="AB56" i="82"/>
  <c r="Y56" i="82"/>
  <c r="V56" i="82"/>
  <c r="S56" i="82"/>
  <c r="P56" i="82"/>
  <c r="M56" i="82"/>
  <c r="J56" i="82"/>
  <c r="G56" i="82"/>
  <c r="D56" i="82"/>
  <c r="AE55" i="82"/>
  <c r="AB55" i="82"/>
  <c r="Y55" i="82"/>
  <c r="V55" i="82"/>
  <c r="S55" i="82"/>
  <c r="P55" i="82"/>
  <c r="M55" i="82"/>
  <c r="J55" i="82"/>
  <c r="G55" i="82"/>
  <c r="D55" i="82"/>
  <c r="AE54" i="82"/>
  <c r="AB54" i="82"/>
  <c r="Y54" i="82"/>
  <c r="V54" i="82"/>
  <c r="S54" i="82"/>
  <c r="P54" i="82"/>
  <c r="M54" i="82"/>
  <c r="J54" i="82"/>
  <c r="G54" i="82"/>
  <c r="D54" i="82"/>
  <c r="AE53" i="82"/>
  <c r="AB53" i="82"/>
  <c r="Y53" i="82"/>
  <c r="V53" i="82"/>
  <c r="S53" i="82"/>
  <c r="P53" i="82"/>
  <c r="M53" i="82"/>
  <c r="J53" i="82"/>
  <c r="G53" i="82"/>
  <c r="D53" i="82"/>
  <c r="AE52" i="82"/>
  <c r="AB52" i="82"/>
  <c r="Y52" i="82"/>
  <c r="V52" i="82"/>
  <c r="S52" i="82"/>
  <c r="P52" i="82"/>
  <c r="M52" i="82"/>
  <c r="J52" i="82"/>
  <c r="G52" i="82"/>
  <c r="D52" i="82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6" i="73"/>
  <c r="AB56" i="73"/>
  <c r="Y56" i="73"/>
  <c r="V56" i="73"/>
  <c r="S56" i="73"/>
  <c r="P56" i="73"/>
  <c r="M56" i="73"/>
  <c r="J56" i="73"/>
  <c r="G56" i="73"/>
  <c r="D56" i="73"/>
  <c r="AE55" i="73"/>
  <c r="AB55" i="73"/>
  <c r="Y55" i="73"/>
  <c r="V55" i="73"/>
  <c r="S55" i="73"/>
  <c r="P55" i="73"/>
  <c r="M55" i="73"/>
  <c r="J55" i="73"/>
  <c r="G55" i="73"/>
  <c r="D55" i="73"/>
  <c r="AE54" i="73"/>
  <c r="AB54" i="73"/>
  <c r="Y54" i="73"/>
  <c r="V54" i="73"/>
  <c r="S54" i="73"/>
  <c r="P54" i="73"/>
  <c r="M54" i="73"/>
  <c r="J54" i="73"/>
  <c r="G54" i="73"/>
  <c r="D54" i="73"/>
  <c r="AE53" i="73"/>
  <c r="AB53" i="73"/>
  <c r="Y53" i="73"/>
  <c r="V53" i="73"/>
  <c r="S53" i="73"/>
  <c r="P53" i="73"/>
  <c r="M53" i="73"/>
  <c r="J53" i="73"/>
  <c r="G53" i="73"/>
  <c r="D53" i="73"/>
  <c r="AE52" i="73"/>
  <c r="AB52" i="73"/>
  <c r="Y52" i="73"/>
  <c r="V52" i="73"/>
  <c r="S52" i="73"/>
  <c r="P52" i="73"/>
  <c r="M52" i="73"/>
  <c r="J52" i="73"/>
  <c r="G52" i="73"/>
  <c r="D52" i="73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<sst xmlns="http://schemas.openxmlformats.org/spreadsheetml/2006/main" count="553" uniqueCount="52">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</sst>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6" si="0">IFERROR(ROUND( (F15-F11)/F11*100,2),"")</f>
        <v>-14.45</v>
      </c>
      <c r="H15" s="140">
        <v>2008</v>
      </c>
      <c r="I15" s="5">
        <v>109.39</v>
      </c>
      <c r="J15" s="8">
        <f t="shared" ref="J15:J56" si="1">IFERROR(ROUND( (I15-I11)/I11*100,2),"")</f>
        <v>-11.3</v>
      </c>
      <c r="K15" s="140">
        <v>640</v>
      </c>
      <c r="L15" s="5">
        <v>108.51</v>
      </c>
      <c r="M15" s="8">
        <f t="shared" ref="M15:M56" si="2">IFERROR(ROUND( (L15-L11)/L11*100,2),"")</f>
        <v>-13.65</v>
      </c>
      <c r="N15" s="140">
        <v>445</v>
      </c>
      <c r="O15" s="5">
        <v>111.2</v>
      </c>
      <c r="P15" s="8">
        <f t="shared" ref="P15:P56" si="3">IFERROR(ROUND( (O15-O11)/O11*100,2),"")</f>
        <v>-10.97</v>
      </c>
      <c r="Q15" s="140">
        <v>211</v>
      </c>
      <c r="R15" s="19">
        <v>91.34</v>
      </c>
      <c r="S15" s="8">
        <f t="shared" ref="S15:S56" si="4">IFERROR(ROUND( (R15-R11)/R11*100,2),"")</f>
        <v>-24.34</v>
      </c>
      <c r="T15" s="140">
        <v>174</v>
      </c>
      <c r="U15" s="5">
        <v>98.06</v>
      </c>
      <c r="V15" s="8">
        <f t="shared" ref="V15:V56" si="5">IFERROR(ROUND( (U15-U11)/U11*100,2),"")</f>
        <v>-14.79</v>
      </c>
      <c r="W15" s="140">
        <v>538</v>
      </c>
      <c r="X15" s="5">
        <v>101.49</v>
      </c>
      <c r="Y15" s="8">
        <f t="shared" ref="Y15:Y56" si="6">IFERROR(ROUND( (X15-X11)/X11*100,2),"")</f>
        <v>-12.88</v>
      </c>
      <c r="Z15" s="140">
        <v>2676</v>
      </c>
      <c r="AA15" s="5">
        <v>103.6</v>
      </c>
      <c r="AB15" s="8">
        <f t="shared" ref="AB15:AB56" si="7">IFERROR(ROUND( (AA15-AA11)/AA11*100,2),"")</f>
        <v>-13.27</v>
      </c>
      <c r="AC15" s="140">
        <v>1454</v>
      </c>
      <c r="AD15" s="5">
        <v>99.09</v>
      </c>
      <c r="AE15" s="8">
        <f t="shared" ref="AE15:AE56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6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123.18</v>
      </c>
      <c r="D51" s="7">
        <f t="shared" si="9"/>
        <v>5.9</v>
      </c>
      <c r="E51" s="141">
        <v>6276</v>
      </c>
      <c r="F51" s="9">
        <v>131.05000000000001</v>
      </c>
      <c r="G51" s="7">
        <f t="shared" si="0"/>
        <v>4.8499999999999996</v>
      </c>
      <c r="H51" s="145">
        <v>3350</v>
      </c>
      <c r="I51" s="20">
        <v>135.58000000000001</v>
      </c>
      <c r="J51" s="7">
        <f t="shared" si="1"/>
        <v>0.21</v>
      </c>
      <c r="K51" s="145">
        <v>603</v>
      </c>
      <c r="L51" s="20">
        <v>133.41999999999999</v>
      </c>
      <c r="M51" s="7">
        <f t="shared" si="2"/>
        <v>6.76</v>
      </c>
      <c r="N51" s="141">
        <v>577</v>
      </c>
      <c r="O51" s="9">
        <v>127.08</v>
      </c>
      <c r="P51" s="7">
        <f t="shared" si="3"/>
        <v>11.77</v>
      </c>
      <c r="Q51" s="145">
        <v>235</v>
      </c>
      <c r="R51" s="20">
        <v>105.23</v>
      </c>
      <c r="S51" s="7">
        <f t="shared" si="4"/>
        <v>9.48</v>
      </c>
      <c r="T51" s="145">
        <v>208</v>
      </c>
      <c r="U51" s="20">
        <v>134.4</v>
      </c>
      <c r="V51" s="7">
        <f t="shared" si="5"/>
        <v>1.44</v>
      </c>
      <c r="W51" s="141">
        <v>1727</v>
      </c>
      <c r="X51" s="9">
        <v>103.18</v>
      </c>
      <c r="Y51" s="7">
        <f t="shared" si="6"/>
        <v>5.7</v>
      </c>
      <c r="Z51" s="145">
        <v>2926</v>
      </c>
      <c r="AA51" s="20">
        <v>102.84</v>
      </c>
      <c r="AB51" s="7">
        <f t="shared" si="7"/>
        <v>7.04</v>
      </c>
      <c r="AC51" s="145">
        <v>1599</v>
      </c>
      <c r="AD51" s="20">
        <v>103.29</v>
      </c>
      <c r="AE51" s="7">
        <f t="shared" si="8"/>
        <v>3.62</v>
      </c>
      <c r="AF51" s="141">
        <v>1327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124.21</v>
      </c>
      <c r="D52" s="7">
        <f t="shared" si="9"/>
        <v>3.56</v>
      </c>
      <c r="E52" s="141">
        <v>6536</v>
      </c>
      <c r="F52" s="9">
        <v>132.87</v>
      </c>
      <c r="G52" s="7">
        <f t="shared" si="0"/>
        <v>3.48</v>
      </c>
      <c r="H52" s="145">
        <v>3419</v>
      </c>
      <c r="I52" s="20">
        <v>138.91999999999999</v>
      </c>
      <c r="J52" s="7">
        <f t="shared" si="1"/>
        <v>3.55</v>
      </c>
      <c r="K52" s="145">
        <v>605</v>
      </c>
      <c r="L52" s="20">
        <v>143.68</v>
      </c>
      <c r="M52" s="7">
        <f t="shared" si="2"/>
        <v>11.98</v>
      </c>
      <c r="N52" s="141">
        <v>575</v>
      </c>
      <c r="O52" s="9">
        <v>119.78</v>
      </c>
      <c r="P52" s="7">
        <f t="shared" si="3"/>
        <v>-0.02</v>
      </c>
      <c r="Q52" s="145">
        <v>273</v>
      </c>
      <c r="R52" s="20">
        <v>95.72</v>
      </c>
      <c r="S52" s="7">
        <f t="shared" si="4"/>
        <v>-8.35</v>
      </c>
      <c r="T52" s="145">
        <v>181</v>
      </c>
      <c r="U52" s="20">
        <v>135.86000000000001</v>
      </c>
      <c r="V52" s="7">
        <f t="shared" si="5"/>
        <v>-0.32</v>
      </c>
      <c r="W52" s="141">
        <v>1785</v>
      </c>
      <c r="X52" s="9">
        <v>103.44</v>
      </c>
      <c r="Y52" s="7">
        <f t="shared" si="6"/>
        <v>3.11</v>
      </c>
      <c r="Z52" s="145">
        <v>3117</v>
      </c>
      <c r="AA52" s="20">
        <v>104.92</v>
      </c>
      <c r="AB52" s="7">
        <f t="shared" si="7"/>
        <v>4.3</v>
      </c>
      <c r="AC52" s="145">
        <v>1745</v>
      </c>
      <c r="AD52" s="20">
        <v>101.39</v>
      </c>
      <c r="AE52" s="7">
        <f t="shared" si="8"/>
        <v>1.72</v>
      </c>
      <c r="AF52" s="141">
        <v>1372</v>
      </c>
    </row>
    <row r="53" spans="1:32" s="104" customFormat="1" ht="24.75" customHeight="1" thickBot="1" x14ac:dyDescent="0.2">
      <c r="A53" s="91">
        <v>2018</v>
      </c>
      <c r="B53" s="123">
        <v>4</v>
      </c>
      <c r="C53" s="23">
        <v>120.1</v>
      </c>
      <c r="D53" s="24">
        <f t="shared" si="9"/>
        <v>-1.64</v>
      </c>
      <c r="E53" s="142">
        <v>6803</v>
      </c>
      <c r="F53" s="25">
        <v>130.43</v>
      </c>
      <c r="G53" s="24">
        <f t="shared" si="0"/>
        <v>-0.87</v>
      </c>
      <c r="H53" s="147">
        <v>3456</v>
      </c>
      <c r="I53" s="23">
        <v>139.71</v>
      </c>
      <c r="J53" s="24">
        <f t="shared" si="1"/>
        <v>7.55</v>
      </c>
      <c r="K53" s="147">
        <v>616</v>
      </c>
      <c r="L53" s="23">
        <v>136.03</v>
      </c>
      <c r="M53" s="24">
        <f t="shared" si="2"/>
        <v>-2.4</v>
      </c>
      <c r="N53" s="142">
        <v>618</v>
      </c>
      <c r="O53" s="25">
        <v>119.34</v>
      </c>
      <c r="P53" s="24">
        <f t="shared" si="3"/>
        <v>2.2400000000000002</v>
      </c>
      <c r="Q53" s="147">
        <v>297</v>
      </c>
      <c r="R53" s="23">
        <v>99.66</v>
      </c>
      <c r="S53" s="24">
        <f t="shared" si="4"/>
        <v>-7.28</v>
      </c>
      <c r="T53" s="147">
        <v>210</v>
      </c>
      <c r="U53" s="23">
        <v>131.99</v>
      </c>
      <c r="V53" s="24">
        <f t="shared" si="5"/>
        <v>-1.95</v>
      </c>
      <c r="W53" s="142">
        <v>1715</v>
      </c>
      <c r="X53" s="25">
        <v>99.43</v>
      </c>
      <c r="Y53" s="24">
        <f t="shared" si="6"/>
        <v>-2.81</v>
      </c>
      <c r="Z53" s="147">
        <v>3347</v>
      </c>
      <c r="AA53" s="23">
        <v>102.73</v>
      </c>
      <c r="AB53" s="24">
        <f t="shared" si="7"/>
        <v>2.0299999999999998</v>
      </c>
      <c r="AC53" s="147">
        <v>1824</v>
      </c>
      <c r="AD53" s="23">
        <v>95.06</v>
      </c>
      <c r="AE53" s="24">
        <f t="shared" si="8"/>
        <v>-8.75</v>
      </c>
      <c r="AF53" s="142">
        <v>1523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124.35</v>
      </c>
      <c r="D54" s="7">
        <f t="shared" si="9"/>
        <v>0.65</v>
      </c>
      <c r="E54" s="141">
        <v>6047</v>
      </c>
      <c r="F54" s="9">
        <v>133.99</v>
      </c>
      <c r="G54" s="7">
        <f t="shared" si="0"/>
        <v>1.81</v>
      </c>
      <c r="H54" s="145">
        <v>3330</v>
      </c>
      <c r="I54" s="20">
        <v>143.07</v>
      </c>
      <c r="J54" s="7">
        <f t="shared" si="1"/>
        <v>3.63</v>
      </c>
      <c r="K54" s="145">
        <v>624</v>
      </c>
      <c r="L54" s="20">
        <v>137.65</v>
      </c>
      <c r="M54" s="7">
        <f t="shared" si="2"/>
        <v>0.9</v>
      </c>
      <c r="N54" s="141">
        <v>595</v>
      </c>
      <c r="O54" s="9">
        <v>120.62</v>
      </c>
      <c r="P54" s="7">
        <f t="shared" si="3"/>
        <v>-2.02</v>
      </c>
      <c r="Q54" s="145">
        <v>276</v>
      </c>
      <c r="R54" s="20">
        <v>110.85</v>
      </c>
      <c r="S54" s="7">
        <f t="shared" si="4"/>
        <v>6.1</v>
      </c>
      <c r="T54" s="145">
        <v>165</v>
      </c>
      <c r="U54" s="20">
        <v>135.5</v>
      </c>
      <c r="V54" s="7">
        <f t="shared" si="5"/>
        <v>-0.36</v>
      </c>
      <c r="W54" s="141">
        <v>1670</v>
      </c>
      <c r="X54" s="9">
        <v>104.92</v>
      </c>
      <c r="Y54" s="7">
        <f t="shared" si="6"/>
        <v>1.63</v>
      </c>
      <c r="Z54" s="145">
        <v>2717</v>
      </c>
      <c r="AA54" s="20">
        <v>102.59</v>
      </c>
      <c r="AB54" s="7">
        <f t="shared" si="7"/>
        <v>0.23</v>
      </c>
      <c r="AC54" s="145">
        <v>1496</v>
      </c>
      <c r="AD54" s="20">
        <v>107.86</v>
      </c>
      <c r="AE54" s="7">
        <f t="shared" si="8"/>
        <v>3.64</v>
      </c>
      <c r="AF54" s="141">
        <v>1221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122.43</v>
      </c>
      <c r="D55" s="7">
        <f t="shared" si="9"/>
        <v>-0.61</v>
      </c>
      <c r="E55" s="141">
        <v>5880</v>
      </c>
      <c r="F55" s="9">
        <v>133.08000000000001</v>
      </c>
      <c r="G55" s="7">
        <f t="shared" si="0"/>
        <v>1.55</v>
      </c>
      <c r="H55" s="145">
        <v>2951</v>
      </c>
      <c r="I55" s="20">
        <v>146.15</v>
      </c>
      <c r="J55" s="7">
        <f t="shared" si="1"/>
        <v>7.8</v>
      </c>
      <c r="K55" s="145">
        <v>551</v>
      </c>
      <c r="L55" s="20">
        <v>151.62</v>
      </c>
      <c r="M55" s="7">
        <f t="shared" si="2"/>
        <v>13.64</v>
      </c>
      <c r="N55" s="141">
        <v>465</v>
      </c>
      <c r="O55" s="9">
        <v>112.44</v>
      </c>
      <c r="P55" s="7">
        <f t="shared" si="3"/>
        <v>-11.52</v>
      </c>
      <c r="Q55" s="145">
        <v>288</v>
      </c>
      <c r="R55" s="20">
        <v>110.96</v>
      </c>
      <c r="S55" s="7">
        <f t="shared" si="4"/>
        <v>5.45</v>
      </c>
      <c r="T55" s="145">
        <v>169</v>
      </c>
      <c r="U55" s="20">
        <v>132.35</v>
      </c>
      <c r="V55" s="7">
        <f t="shared" si="5"/>
        <v>-1.53</v>
      </c>
      <c r="W55" s="141">
        <v>1478</v>
      </c>
      <c r="X55" s="9">
        <v>103.1</v>
      </c>
      <c r="Y55" s="7">
        <f t="shared" si="6"/>
        <v>-0.08</v>
      </c>
      <c r="Z55" s="145">
        <v>2929</v>
      </c>
      <c r="AA55" s="20">
        <v>101.61</v>
      </c>
      <c r="AB55" s="7">
        <f t="shared" si="7"/>
        <v>-1.2</v>
      </c>
      <c r="AC55" s="145">
        <v>1566</v>
      </c>
      <c r="AD55" s="20">
        <v>104.4</v>
      </c>
      <c r="AE55" s="7">
        <f t="shared" si="8"/>
        <v>1.07</v>
      </c>
      <c r="AF55" s="141">
        <v>1363</v>
      </c>
    </row>
    <row r="56" spans="1:32" s="104" customFormat="1" ht="24.75" customHeight="1" thickBot="1" x14ac:dyDescent="0.2">
      <c r="A56" s="90">
        <v>2019</v>
      </c>
      <c r="B56" s="124">
        <v>3</v>
      </c>
      <c r="C56" s="20">
        <v>124.49</v>
      </c>
      <c r="D56" s="7">
        <f t="shared" si="9"/>
        <v>0.23</v>
      </c>
      <c r="E56" s="141">
        <v>6251</v>
      </c>
      <c r="F56" s="9">
        <v>135.66</v>
      </c>
      <c r="G56" s="7">
        <f t="shared" si="0"/>
        <v>2.1</v>
      </c>
      <c r="H56" s="145">
        <v>3270</v>
      </c>
      <c r="I56" s="20">
        <v>146.21</v>
      </c>
      <c r="J56" s="7">
        <f t="shared" si="1"/>
        <v>5.25</v>
      </c>
      <c r="K56" s="145">
        <v>597</v>
      </c>
      <c r="L56" s="20">
        <v>148.72999999999999</v>
      </c>
      <c r="M56" s="7">
        <f t="shared" si="2"/>
        <v>3.51</v>
      </c>
      <c r="N56" s="141">
        <v>566</v>
      </c>
      <c r="O56" s="9">
        <v>113.6</v>
      </c>
      <c r="P56" s="7">
        <f t="shared" si="3"/>
        <v>-5.16</v>
      </c>
      <c r="Q56" s="145">
        <v>284</v>
      </c>
      <c r="R56" s="20">
        <v>104.19</v>
      </c>
      <c r="S56" s="7">
        <f t="shared" si="4"/>
        <v>8.85</v>
      </c>
      <c r="T56" s="145">
        <v>184</v>
      </c>
      <c r="U56" s="20">
        <v>132.22</v>
      </c>
      <c r="V56" s="7">
        <f t="shared" si="5"/>
        <v>-2.68</v>
      </c>
      <c r="W56" s="141">
        <v>1639</v>
      </c>
      <c r="X56" s="9">
        <v>102.52</v>
      </c>
      <c r="Y56" s="7">
        <f t="shared" si="6"/>
        <v>-0.89</v>
      </c>
      <c r="Z56" s="145">
        <v>2981</v>
      </c>
      <c r="AA56" s="20">
        <v>100.79</v>
      </c>
      <c r="AB56" s="7">
        <f t="shared" si="7"/>
        <v>-3.94</v>
      </c>
      <c r="AC56" s="145">
        <v>1598</v>
      </c>
      <c r="AD56" s="20">
        <v>104.61</v>
      </c>
      <c r="AE56" s="7">
        <f t="shared" si="8"/>
        <v>3.18</v>
      </c>
      <c r="AF56" s="141">
        <v>1383</v>
      </c>
    </row>
    <row r="57" spans="1:32" ht="22.5" customHeight="1" x14ac:dyDescent="0.15">
      <c r="A57" s="116"/>
      <c r="B57" s="117"/>
      <c r="C57" s="40"/>
      <c r="D57" s="40"/>
      <c r="E57" s="40"/>
      <c r="F57" s="40"/>
      <c r="G57" s="40"/>
      <c r="H57" s="40"/>
      <c r="I57" s="40"/>
      <c r="J57" s="54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</row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6" si="0">IFERROR(ROUND( (F15-F11)/F11*100,2),"")</f>
        <v>-16.760000000000002</v>
      </c>
      <c r="H15" s="140">
        <v>927</v>
      </c>
      <c r="I15" s="5">
        <v>105.35</v>
      </c>
      <c r="J15" s="8">
        <f t="shared" ref="J15:J56" si="1">IFERROR(ROUND( (I15-I11)/I11*100,2),"")</f>
        <v>-14.66</v>
      </c>
      <c r="K15" s="140">
        <v>316</v>
      </c>
      <c r="L15" s="5">
        <v>109.83</v>
      </c>
      <c r="M15" s="8">
        <f t="shared" ref="M15:M56" si="2">IFERROR(ROUND( (L15-L11)/L11*100,2),"")</f>
        <v>-14.22</v>
      </c>
      <c r="N15" s="140">
        <v>184</v>
      </c>
      <c r="O15" s="5">
        <v>110.26</v>
      </c>
      <c r="P15" s="8">
        <f t="shared" ref="P15:P56" si="3">IFERROR(ROUND( (O15-O11)/O11*100,2),"")</f>
        <v>-13.34</v>
      </c>
      <c r="Q15" s="140">
        <v>100</v>
      </c>
      <c r="R15" s="19">
        <v>81.96</v>
      </c>
      <c r="S15" s="8">
        <f t="shared" ref="S15:S56" si="4">IFERROR(ROUND( (R15-R11)/R11*100,2),"")</f>
        <v>-35.549999999999997</v>
      </c>
      <c r="T15" s="140">
        <v>68</v>
      </c>
      <c r="U15" s="5">
        <v>97.57</v>
      </c>
      <c r="V15" s="8">
        <f t="shared" ref="V15:V56" si="5">IFERROR(ROUND( (U15-U11)/U11*100,2),"")</f>
        <v>-15.86</v>
      </c>
      <c r="W15" s="140">
        <v>259</v>
      </c>
      <c r="X15" s="5">
        <v>100.28</v>
      </c>
      <c r="Y15" s="8">
        <f t="shared" ref="Y15:Y56" si="6">IFERROR(ROUND( (X15-X11)/X11*100,2),"")</f>
        <v>-14.89</v>
      </c>
      <c r="Z15" s="140">
        <v>1218</v>
      </c>
      <c r="AA15" s="5">
        <v>102.75</v>
      </c>
      <c r="AB15" s="8">
        <f t="shared" ref="AB15:AB56" si="7">IFERROR(ROUND( (AA15-AA11)/AA11*100,2),"")</f>
        <v>-15.12</v>
      </c>
      <c r="AC15" s="140">
        <v>643</v>
      </c>
      <c r="AD15" s="5">
        <v>97.49</v>
      </c>
      <c r="AE15" s="8">
        <f t="shared" ref="AE15:AE56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6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127.22</v>
      </c>
      <c r="D51" s="7">
        <f t="shared" si="9"/>
        <v>7.5</v>
      </c>
      <c r="E51" s="141">
        <v>2766</v>
      </c>
      <c r="F51" s="9">
        <v>132.77000000000001</v>
      </c>
      <c r="G51" s="7">
        <f t="shared" si="0"/>
        <v>5.36</v>
      </c>
      <c r="H51" s="145">
        <v>1595</v>
      </c>
      <c r="I51" s="20">
        <v>137.44999999999999</v>
      </c>
      <c r="J51" s="7">
        <f t="shared" si="1"/>
        <v>-0.26</v>
      </c>
      <c r="K51" s="145">
        <v>253</v>
      </c>
      <c r="L51" s="20">
        <v>135.72</v>
      </c>
      <c r="M51" s="7">
        <f t="shared" si="2"/>
        <v>8.14</v>
      </c>
      <c r="N51" s="141">
        <v>241</v>
      </c>
      <c r="O51" s="9">
        <v>135.63999999999999</v>
      </c>
      <c r="P51" s="7">
        <f t="shared" si="3"/>
        <v>12.01</v>
      </c>
      <c r="Q51" s="145">
        <v>92</v>
      </c>
      <c r="R51" s="20">
        <v>103.58</v>
      </c>
      <c r="S51" s="7">
        <f t="shared" si="4"/>
        <v>11.1</v>
      </c>
      <c r="T51" s="145">
        <v>85</v>
      </c>
      <c r="U51" s="20">
        <v>133.41</v>
      </c>
      <c r="V51" s="7">
        <f t="shared" si="5"/>
        <v>3.35</v>
      </c>
      <c r="W51" s="141">
        <v>924</v>
      </c>
      <c r="X51" s="9">
        <v>109.93</v>
      </c>
      <c r="Y51" s="7">
        <f t="shared" si="6"/>
        <v>9.43</v>
      </c>
      <c r="Z51" s="145">
        <v>1171</v>
      </c>
      <c r="AA51" s="20">
        <v>110.19</v>
      </c>
      <c r="AB51" s="7">
        <f t="shared" si="7"/>
        <v>10.97</v>
      </c>
      <c r="AC51" s="145">
        <v>639</v>
      </c>
      <c r="AD51" s="20">
        <v>109.09</v>
      </c>
      <c r="AE51" s="7">
        <f t="shared" si="8"/>
        <v>6.8</v>
      </c>
      <c r="AF51" s="141">
        <v>532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127.1</v>
      </c>
      <c r="D52" s="7">
        <f t="shared" si="9"/>
        <v>3.51</v>
      </c>
      <c r="E52" s="141">
        <v>2965</v>
      </c>
      <c r="F52" s="9">
        <v>133.63</v>
      </c>
      <c r="G52" s="7">
        <f t="shared" si="0"/>
        <v>3.88</v>
      </c>
      <c r="H52" s="145">
        <v>1678</v>
      </c>
      <c r="I52" s="20">
        <v>146.04</v>
      </c>
      <c r="J52" s="7">
        <f t="shared" si="1"/>
        <v>6.94</v>
      </c>
      <c r="K52" s="145">
        <v>255</v>
      </c>
      <c r="L52" s="20">
        <v>147.09</v>
      </c>
      <c r="M52" s="7">
        <f t="shared" si="2"/>
        <v>14.36</v>
      </c>
      <c r="N52" s="141">
        <v>273</v>
      </c>
      <c r="O52" s="9">
        <v>119.38</v>
      </c>
      <c r="P52" s="7">
        <f t="shared" si="3"/>
        <v>-1.6</v>
      </c>
      <c r="Q52" s="145">
        <v>134</v>
      </c>
      <c r="R52" s="20">
        <v>93.93</v>
      </c>
      <c r="S52" s="7">
        <f t="shared" si="4"/>
        <v>-10.11</v>
      </c>
      <c r="T52" s="145">
        <v>65</v>
      </c>
      <c r="U52" s="20">
        <v>132.74</v>
      </c>
      <c r="V52" s="7">
        <f t="shared" si="5"/>
        <v>-1.22</v>
      </c>
      <c r="W52" s="141">
        <v>951</v>
      </c>
      <c r="X52" s="9">
        <v>108.23</v>
      </c>
      <c r="Y52" s="7">
        <f t="shared" si="6"/>
        <v>1.87</v>
      </c>
      <c r="Z52" s="145">
        <v>1287</v>
      </c>
      <c r="AA52" s="20">
        <v>113.23</v>
      </c>
      <c r="AB52" s="7">
        <f t="shared" si="7"/>
        <v>5.15</v>
      </c>
      <c r="AC52" s="145">
        <v>680</v>
      </c>
      <c r="AD52" s="20">
        <v>102.47</v>
      </c>
      <c r="AE52" s="7">
        <f t="shared" si="8"/>
        <v>-1.41</v>
      </c>
      <c r="AF52" s="141">
        <v>607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123.8</v>
      </c>
      <c r="D53" s="24">
        <f t="shared" si="9"/>
        <v>-2.13</v>
      </c>
      <c r="E53" s="142">
        <v>3066</v>
      </c>
      <c r="F53" s="25">
        <v>132.12</v>
      </c>
      <c r="G53" s="24">
        <f t="shared" si="0"/>
        <v>-1.43</v>
      </c>
      <c r="H53" s="147">
        <v>1641</v>
      </c>
      <c r="I53" s="23">
        <v>148.49</v>
      </c>
      <c r="J53" s="24">
        <f t="shared" si="1"/>
        <v>11.87</v>
      </c>
      <c r="K53" s="147">
        <v>262</v>
      </c>
      <c r="L53" s="23">
        <v>136.49</v>
      </c>
      <c r="M53" s="24">
        <f t="shared" si="2"/>
        <v>-5.78</v>
      </c>
      <c r="N53" s="142">
        <v>278</v>
      </c>
      <c r="O53" s="25">
        <v>120.08</v>
      </c>
      <c r="P53" s="24">
        <f t="shared" si="3"/>
        <v>0.2</v>
      </c>
      <c r="Q53" s="147">
        <v>136</v>
      </c>
      <c r="R53" s="23">
        <v>98.06</v>
      </c>
      <c r="S53" s="24">
        <f t="shared" si="4"/>
        <v>-8.66</v>
      </c>
      <c r="T53" s="147">
        <v>78</v>
      </c>
      <c r="U53" s="23">
        <v>129.72999999999999</v>
      </c>
      <c r="V53" s="24">
        <f t="shared" si="5"/>
        <v>-1.99</v>
      </c>
      <c r="W53" s="142">
        <v>887</v>
      </c>
      <c r="X53" s="25">
        <v>103.52</v>
      </c>
      <c r="Y53" s="24">
        <f t="shared" si="6"/>
        <v>-3.54</v>
      </c>
      <c r="Z53" s="147">
        <v>1425</v>
      </c>
      <c r="AA53" s="23">
        <v>111.65</v>
      </c>
      <c r="AB53" s="24">
        <f t="shared" si="7"/>
        <v>4.26</v>
      </c>
      <c r="AC53" s="147">
        <v>761</v>
      </c>
      <c r="AD53" s="23">
        <v>93.52</v>
      </c>
      <c r="AE53" s="24">
        <f t="shared" si="8"/>
        <v>-12.92</v>
      </c>
      <c r="AF53" s="142">
        <v>664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128.07</v>
      </c>
      <c r="D54" s="7">
        <f t="shared" si="9"/>
        <v>0.75</v>
      </c>
      <c r="E54" s="141">
        <v>2807</v>
      </c>
      <c r="F54" s="9">
        <v>134.76</v>
      </c>
      <c r="G54" s="7">
        <f t="shared" si="0"/>
        <v>1.19</v>
      </c>
      <c r="H54" s="145">
        <v>1689</v>
      </c>
      <c r="I54" s="20">
        <v>147.29</v>
      </c>
      <c r="J54" s="7">
        <f t="shared" si="1"/>
        <v>5.21</v>
      </c>
      <c r="K54" s="145">
        <v>294</v>
      </c>
      <c r="L54" s="20">
        <v>139.56</v>
      </c>
      <c r="M54" s="7">
        <f t="shared" si="2"/>
        <v>0.48</v>
      </c>
      <c r="N54" s="141">
        <v>261</v>
      </c>
      <c r="O54" s="9">
        <v>123.24</v>
      </c>
      <c r="P54" s="7">
        <f t="shared" si="3"/>
        <v>-3.93</v>
      </c>
      <c r="Q54" s="145">
        <v>125</v>
      </c>
      <c r="R54" s="20">
        <v>109.02</v>
      </c>
      <c r="S54" s="7">
        <f t="shared" si="4"/>
        <v>12.47</v>
      </c>
      <c r="T54" s="145">
        <v>83</v>
      </c>
      <c r="U54" s="20">
        <v>133.81</v>
      </c>
      <c r="V54" s="7">
        <f t="shared" si="5"/>
        <v>-0.56000000000000005</v>
      </c>
      <c r="W54" s="141">
        <v>926</v>
      </c>
      <c r="X54" s="9">
        <v>110.83</v>
      </c>
      <c r="Y54" s="7">
        <f t="shared" si="6"/>
        <v>2.98</v>
      </c>
      <c r="Z54" s="145">
        <v>1118</v>
      </c>
      <c r="AA54" s="20">
        <v>109.51</v>
      </c>
      <c r="AB54" s="7">
        <f t="shared" si="7"/>
        <v>-0.05</v>
      </c>
      <c r="AC54" s="145">
        <v>592</v>
      </c>
      <c r="AD54" s="20">
        <v>112.54</v>
      </c>
      <c r="AE54" s="7">
        <f t="shared" si="8"/>
        <v>7.5</v>
      </c>
      <c r="AF54" s="141">
        <v>526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127.15</v>
      </c>
      <c r="D55" s="7">
        <f t="shared" si="9"/>
        <v>-0.06</v>
      </c>
      <c r="E55" s="141">
        <v>2711</v>
      </c>
      <c r="F55" s="9">
        <v>135.76</v>
      </c>
      <c r="G55" s="7">
        <f t="shared" si="0"/>
        <v>2.25</v>
      </c>
      <c r="H55" s="145">
        <v>1514</v>
      </c>
      <c r="I55" s="20">
        <v>155.94</v>
      </c>
      <c r="J55" s="7">
        <f t="shared" si="1"/>
        <v>13.45</v>
      </c>
      <c r="K55" s="145">
        <v>265</v>
      </c>
      <c r="L55" s="20">
        <v>157.38999999999999</v>
      </c>
      <c r="M55" s="7">
        <f t="shared" si="2"/>
        <v>15.97</v>
      </c>
      <c r="N55" s="141">
        <v>226</v>
      </c>
      <c r="O55" s="9">
        <v>115.45</v>
      </c>
      <c r="P55" s="7">
        <f t="shared" si="3"/>
        <v>-14.88</v>
      </c>
      <c r="Q55" s="145">
        <v>145</v>
      </c>
      <c r="R55" s="20">
        <v>113.64</v>
      </c>
      <c r="S55" s="7">
        <f t="shared" si="4"/>
        <v>9.7100000000000009</v>
      </c>
      <c r="T55" s="145">
        <v>71</v>
      </c>
      <c r="U55" s="20">
        <v>130</v>
      </c>
      <c r="V55" s="7">
        <f t="shared" si="5"/>
        <v>-2.56</v>
      </c>
      <c r="W55" s="141">
        <v>807</v>
      </c>
      <c r="X55" s="9">
        <v>107.51</v>
      </c>
      <c r="Y55" s="7">
        <f t="shared" si="6"/>
        <v>-2.2000000000000002</v>
      </c>
      <c r="Z55" s="145">
        <v>1197</v>
      </c>
      <c r="AA55" s="20">
        <v>108.81</v>
      </c>
      <c r="AB55" s="7">
        <f t="shared" si="7"/>
        <v>-1.25</v>
      </c>
      <c r="AC55" s="145">
        <v>646</v>
      </c>
      <c r="AD55" s="20">
        <v>106.12</v>
      </c>
      <c r="AE55" s="7">
        <f t="shared" si="8"/>
        <v>-2.72</v>
      </c>
      <c r="AF55" s="141">
        <v>551</v>
      </c>
    </row>
    <row r="56" spans="1:32" s="104" customFormat="1" ht="24.75" customHeight="1" x14ac:dyDescent="0.15">
      <c r="A56" s="90">
        <v>2019</v>
      </c>
      <c r="B56" s="124">
        <v>3</v>
      </c>
      <c r="C56" s="20">
        <v>129.29</v>
      </c>
      <c r="D56" s="7">
        <f t="shared" si="9"/>
        <v>1.72</v>
      </c>
      <c r="E56" s="141">
        <v>2795</v>
      </c>
      <c r="F56" s="9">
        <v>138.11000000000001</v>
      </c>
      <c r="G56" s="7">
        <f t="shared" si="0"/>
        <v>3.35</v>
      </c>
      <c r="H56" s="145">
        <v>1559</v>
      </c>
      <c r="I56" s="20">
        <v>155.63</v>
      </c>
      <c r="J56" s="7">
        <f t="shared" si="1"/>
        <v>6.57</v>
      </c>
      <c r="K56" s="145">
        <v>260</v>
      </c>
      <c r="L56" s="20">
        <v>156.02000000000001</v>
      </c>
      <c r="M56" s="7">
        <f t="shared" si="2"/>
        <v>6.07</v>
      </c>
      <c r="N56" s="141">
        <v>244</v>
      </c>
      <c r="O56" s="9">
        <v>117.41</v>
      </c>
      <c r="P56" s="7">
        <f t="shared" si="3"/>
        <v>-1.65</v>
      </c>
      <c r="Q56" s="145">
        <v>128</v>
      </c>
      <c r="R56" s="20">
        <v>98.56</v>
      </c>
      <c r="S56" s="7">
        <f t="shared" si="4"/>
        <v>4.93</v>
      </c>
      <c r="T56" s="145">
        <v>78</v>
      </c>
      <c r="U56" s="20">
        <v>129.16999999999999</v>
      </c>
      <c r="V56" s="7">
        <f t="shared" si="5"/>
        <v>-2.69</v>
      </c>
      <c r="W56" s="141">
        <v>849</v>
      </c>
      <c r="X56" s="9">
        <v>108.26</v>
      </c>
      <c r="Y56" s="7">
        <f t="shared" si="6"/>
        <v>0.03</v>
      </c>
      <c r="Z56" s="145">
        <v>1236</v>
      </c>
      <c r="AA56" s="20">
        <v>107.04</v>
      </c>
      <c r="AB56" s="7">
        <f t="shared" si="7"/>
        <v>-5.47</v>
      </c>
      <c r="AC56" s="145">
        <v>638</v>
      </c>
      <c r="AD56" s="20">
        <v>109.59</v>
      </c>
      <c r="AE56" s="7">
        <f t="shared" si="8"/>
        <v>6.95</v>
      </c>
      <c r="AF56" s="141">
        <v>598</v>
      </c>
    </row>
    <row r="57" spans="1:32" x14ac:dyDescent="0.15">
      <c r="A57" s="40"/>
      <c r="B57" s="130"/>
      <c r="C57" s="40"/>
      <c r="D57" s="40"/>
      <c r="E57" s="40"/>
      <c r="F57" s="40"/>
      <c r="G57" s="40"/>
      <c r="H57" s="40"/>
      <c r="I57" s="40"/>
      <c r="J57" s="54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</row>
    <row r="184" spans="1:1" x14ac:dyDescent="0.15">
      <c r="A184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6" si="0">IFERROR(ROUND( (F15-F11)/F11*100,2),"")</f>
        <v>-7.42</v>
      </c>
      <c r="H15" s="140">
        <v>1081</v>
      </c>
      <c r="I15" s="5">
        <v>116.73</v>
      </c>
      <c r="J15" s="8">
        <f t="shared" ref="J15:J56" si="1">IFERROR(ROUND( (I15-I11)/I11*100,2),"")</f>
        <v>-5.08</v>
      </c>
      <c r="K15" s="140">
        <v>324</v>
      </c>
      <c r="L15" s="5">
        <v>105.75</v>
      </c>
      <c r="M15" s="8">
        <f t="shared" ref="M15:M56" si="2">IFERROR(ROUND( (L15-L11)/L11*100,2),"")</f>
        <v>-7.82</v>
      </c>
      <c r="N15" s="140">
        <v>261</v>
      </c>
      <c r="O15" s="5">
        <v>114.38</v>
      </c>
      <c r="P15" s="8">
        <f t="shared" ref="P15:P56" si="3">IFERROR(ROUND( (O15-O11)/O11*100,2),"")</f>
        <v>-4.78</v>
      </c>
      <c r="Q15" s="140">
        <v>111</v>
      </c>
      <c r="R15" s="19">
        <v>103.09</v>
      </c>
      <c r="S15" s="8">
        <f t="shared" ref="S15:S56" si="4">IFERROR(ROUND( (R15-R11)/R11*100,2),"")</f>
        <v>-7.42</v>
      </c>
      <c r="T15" s="140">
        <v>106</v>
      </c>
      <c r="U15" s="5">
        <v>99.52</v>
      </c>
      <c r="V15" s="8">
        <f t="shared" ref="V15:V56" si="5">IFERROR(ROUND( (U15-U11)/U11*100,2),"")</f>
        <v>-10.78</v>
      </c>
      <c r="W15" s="140">
        <v>279</v>
      </c>
      <c r="X15" s="5">
        <v>103.81</v>
      </c>
      <c r="Y15" s="8">
        <f t="shared" ref="Y15:Y56" si="6">IFERROR(ROUND( (X15-X11)/X11*100,2),"")</f>
        <v>-8.94</v>
      </c>
      <c r="Z15" s="140">
        <v>1458</v>
      </c>
      <c r="AA15" s="5">
        <v>105.19</v>
      </c>
      <c r="AB15" s="8">
        <f t="shared" ref="AB15:AB56" si="7">IFERROR(ROUND( (AA15-AA11)/AA11*100,2),"")</f>
        <v>-9.4600000000000009</v>
      </c>
      <c r="AC15" s="140">
        <v>811</v>
      </c>
      <c r="AD15" s="5">
        <v>102.22</v>
      </c>
      <c r="AE15" s="8">
        <f t="shared" ref="AE15:AE56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6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113.79</v>
      </c>
      <c r="D51" s="7">
        <f t="shared" si="9"/>
        <v>1.75</v>
      </c>
      <c r="E51" s="141">
        <v>3510</v>
      </c>
      <c r="F51" s="9">
        <v>126.26</v>
      </c>
      <c r="G51" s="7">
        <f t="shared" si="0"/>
        <v>2.85</v>
      </c>
      <c r="H51" s="145">
        <v>1755</v>
      </c>
      <c r="I51" s="20">
        <v>133.04</v>
      </c>
      <c r="J51" s="7">
        <f t="shared" si="1"/>
        <v>1.23</v>
      </c>
      <c r="K51" s="145">
        <v>350</v>
      </c>
      <c r="L51" s="20">
        <v>122.77</v>
      </c>
      <c r="M51" s="7">
        <f t="shared" si="2"/>
        <v>0.13</v>
      </c>
      <c r="N51" s="141">
        <v>336</v>
      </c>
      <c r="O51" s="9">
        <v>113.08</v>
      </c>
      <c r="P51" s="7">
        <f t="shared" si="3"/>
        <v>16.78</v>
      </c>
      <c r="Q51" s="145">
        <v>143</v>
      </c>
      <c r="R51" s="20">
        <v>107.05</v>
      </c>
      <c r="S51" s="7">
        <f t="shared" si="4"/>
        <v>6.55</v>
      </c>
      <c r="T51" s="145">
        <v>123</v>
      </c>
      <c r="U51" s="20">
        <v>140.18</v>
      </c>
      <c r="V51" s="7">
        <f t="shared" si="5"/>
        <v>-2.14</v>
      </c>
      <c r="W51" s="141">
        <v>803</v>
      </c>
      <c r="X51" s="9">
        <v>92.21</v>
      </c>
      <c r="Y51" s="7">
        <f t="shared" si="6"/>
        <v>0.03</v>
      </c>
      <c r="Z51" s="145">
        <v>1755</v>
      </c>
      <c r="AA51" s="20">
        <v>88.62</v>
      </c>
      <c r="AB51" s="7">
        <f t="shared" si="7"/>
        <v>-0.87</v>
      </c>
      <c r="AC51" s="145">
        <v>960</v>
      </c>
      <c r="AD51" s="20">
        <v>96.26</v>
      </c>
      <c r="AE51" s="7">
        <f t="shared" si="8"/>
        <v>0.94</v>
      </c>
      <c r="AF51" s="141">
        <v>795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116.93</v>
      </c>
      <c r="D52" s="7">
        <f t="shared" si="9"/>
        <v>3.51</v>
      </c>
      <c r="E52" s="141">
        <v>3571</v>
      </c>
      <c r="F52" s="9">
        <v>130.28</v>
      </c>
      <c r="G52" s="7">
        <f t="shared" si="0"/>
        <v>1.98</v>
      </c>
      <c r="H52" s="145">
        <v>1741</v>
      </c>
      <c r="I52" s="20">
        <v>128.34</v>
      </c>
      <c r="J52" s="7">
        <f t="shared" si="1"/>
        <v>-1.35</v>
      </c>
      <c r="K52" s="145">
        <v>350</v>
      </c>
      <c r="L52" s="20">
        <v>128.26</v>
      </c>
      <c r="M52" s="7">
        <f t="shared" si="2"/>
        <v>1.43</v>
      </c>
      <c r="N52" s="141">
        <v>302</v>
      </c>
      <c r="O52" s="9">
        <v>119.09</v>
      </c>
      <c r="P52" s="7">
        <f t="shared" si="3"/>
        <v>5.81</v>
      </c>
      <c r="Q52" s="145">
        <v>139</v>
      </c>
      <c r="R52" s="20">
        <v>98.37</v>
      </c>
      <c r="S52" s="7">
        <f t="shared" si="4"/>
        <v>-4.09</v>
      </c>
      <c r="T52" s="145">
        <v>116</v>
      </c>
      <c r="U52" s="20">
        <v>145.66</v>
      </c>
      <c r="V52" s="7">
        <f t="shared" si="5"/>
        <v>1.58</v>
      </c>
      <c r="W52" s="141">
        <v>834</v>
      </c>
      <c r="X52" s="9">
        <v>95.26</v>
      </c>
      <c r="Y52" s="7">
        <f t="shared" si="6"/>
        <v>5.41</v>
      </c>
      <c r="Z52" s="145">
        <v>1830</v>
      </c>
      <c r="AA52" s="20">
        <v>91.67</v>
      </c>
      <c r="AB52" s="7">
        <f t="shared" si="7"/>
        <v>3.78</v>
      </c>
      <c r="AC52" s="145">
        <v>1065</v>
      </c>
      <c r="AD52" s="20">
        <v>99.5</v>
      </c>
      <c r="AE52" s="7">
        <f t="shared" si="8"/>
        <v>7.34</v>
      </c>
      <c r="AF52" s="141">
        <v>765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111.6</v>
      </c>
      <c r="D53" s="24">
        <f t="shared" si="9"/>
        <v>0.15</v>
      </c>
      <c r="E53" s="142">
        <v>3737</v>
      </c>
      <c r="F53" s="25">
        <v>125.25</v>
      </c>
      <c r="G53" s="24">
        <f t="shared" si="0"/>
        <v>0.76</v>
      </c>
      <c r="H53" s="147">
        <v>1815</v>
      </c>
      <c r="I53" s="23">
        <v>121.53</v>
      </c>
      <c r="J53" s="24">
        <f t="shared" si="1"/>
        <v>-2.08</v>
      </c>
      <c r="K53" s="147">
        <v>354</v>
      </c>
      <c r="L53" s="23">
        <v>133.41999999999999</v>
      </c>
      <c r="M53" s="24">
        <f t="shared" si="2"/>
        <v>12.88</v>
      </c>
      <c r="N53" s="142">
        <v>340</v>
      </c>
      <c r="O53" s="25">
        <v>117.35</v>
      </c>
      <c r="P53" s="24">
        <f t="shared" si="3"/>
        <v>15.38</v>
      </c>
      <c r="Q53" s="147">
        <v>161</v>
      </c>
      <c r="R53" s="23">
        <v>100.77</v>
      </c>
      <c r="S53" s="24">
        <f t="shared" si="4"/>
        <v>-5.36</v>
      </c>
      <c r="T53" s="147">
        <v>132</v>
      </c>
      <c r="U53" s="23">
        <v>138.52000000000001</v>
      </c>
      <c r="V53" s="24">
        <f t="shared" si="5"/>
        <v>-2.82</v>
      </c>
      <c r="W53" s="142">
        <v>828</v>
      </c>
      <c r="X53" s="25">
        <v>92.78</v>
      </c>
      <c r="Y53" s="24">
        <f t="shared" si="6"/>
        <v>-1.22</v>
      </c>
      <c r="Z53" s="147">
        <v>1922</v>
      </c>
      <c r="AA53" s="23">
        <v>88.35</v>
      </c>
      <c r="AB53" s="24">
        <f t="shared" si="7"/>
        <v>-1.6</v>
      </c>
      <c r="AC53" s="147">
        <v>1063</v>
      </c>
      <c r="AD53" s="23">
        <v>98.04</v>
      </c>
      <c r="AE53" s="24">
        <f t="shared" si="8"/>
        <v>-0.74</v>
      </c>
      <c r="AF53" s="142">
        <v>859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114.7</v>
      </c>
      <c r="D54" s="7">
        <f t="shared" si="9"/>
        <v>0.28000000000000003</v>
      </c>
      <c r="E54" s="141">
        <v>3240</v>
      </c>
      <c r="F54" s="9">
        <v>130.99</v>
      </c>
      <c r="G54" s="7">
        <f t="shared" si="0"/>
        <v>3.67</v>
      </c>
      <c r="H54" s="145">
        <v>1641</v>
      </c>
      <c r="I54" s="20">
        <v>134.72999999999999</v>
      </c>
      <c r="J54" s="7">
        <f t="shared" si="1"/>
        <v>-0.13</v>
      </c>
      <c r="K54" s="145">
        <v>330</v>
      </c>
      <c r="L54" s="20">
        <v>129.41</v>
      </c>
      <c r="M54" s="7">
        <f t="shared" si="2"/>
        <v>6.98</v>
      </c>
      <c r="N54" s="141">
        <v>334</v>
      </c>
      <c r="O54" s="9">
        <v>104.02</v>
      </c>
      <c r="P54" s="7">
        <f t="shared" si="3"/>
        <v>-0.27</v>
      </c>
      <c r="Q54" s="145">
        <v>151</v>
      </c>
      <c r="R54" s="20">
        <v>112.08</v>
      </c>
      <c r="S54" s="7">
        <f t="shared" si="4"/>
        <v>-4.97</v>
      </c>
      <c r="T54" s="145">
        <v>82</v>
      </c>
      <c r="U54" s="20">
        <v>141.87</v>
      </c>
      <c r="V54" s="7">
        <f t="shared" si="5"/>
        <v>0.09</v>
      </c>
      <c r="W54" s="141">
        <v>744</v>
      </c>
      <c r="X54" s="9">
        <v>96.01</v>
      </c>
      <c r="Y54" s="7">
        <f t="shared" si="6"/>
        <v>-0.87</v>
      </c>
      <c r="Z54" s="145">
        <v>1599</v>
      </c>
      <c r="AA54" s="20">
        <v>91.2</v>
      </c>
      <c r="AB54" s="7">
        <f t="shared" si="7"/>
        <v>1.38</v>
      </c>
      <c r="AC54" s="145">
        <v>904</v>
      </c>
      <c r="AD54" s="20">
        <v>101.49</v>
      </c>
      <c r="AE54" s="7">
        <f t="shared" si="8"/>
        <v>-2.1</v>
      </c>
      <c r="AF54" s="141">
        <v>695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110.6</v>
      </c>
      <c r="D55" s="7">
        <f t="shared" si="9"/>
        <v>-2.8</v>
      </c>
      <c r="E55" s="141">
        <v>3169</v>
      </c>
      <c r="F55" s="9">
        <v>124.09</v>
      </c>
      <c r="G55" s="7">
        <f t="shared" si="0"/>
        <v>-1.72</v>
      </c>
      <c r="H55" s="145">
        <v>1437</v>
      </c>
      <c r="I55" s="20">
        <v>128.09</v>
      </c>
      <c r="J55" s="7">
        <f t="shared" si="1"/>
        <v>-3.72</v>
      </c>
      <c r="K55" s="145">
        <v>286</v>
      </c>
      <c r="L55" s="20">
        <v>128.72999999999999</v>
      </c>
      <c r="M55" s="7">
        <f t="shared" si="2"/>
        <v>4.8499999999999996</v>
      </c>
      <c r="N55" s="141">
        <v>239</v>
      </c>
      <c r="O55" s="9">
        <v>95.47</v>
      </c>
      <c r="P55" s="7">
        <f t="shared" si="3"/>
        <v>-15.57</v>
      </c>
      <c r="Q55" s="145">
        <v>143</v>
      </c>
      <c r="R55" s="20">
        <v>100.12</v>
      </c>
      <c r="S55" s="7">
        <f t="shared" si="4"/>
        <v>-6.47</v>
      </c>
      <c r="T55" s="145">
        <v>98</v>
      </c>
      <c r="U55" s="20">
        <v>140.99</v>
      </c>
      <c r="V55" s="7">
        <f t="shared" si="5"/>
        <v>0.57999999999999996</v>
      </c>
      <c r="W55" s="141">
        <v>671</v>
      </c>
      <c r="X55" s="9">
        <v>96.31</v>
      </c>
      <c r="Y55" s="7">
        <f t="shared" si="6"/>
        <v>4.45</v>
      </c>
      <c r="Z55" s="145">
        <v>1732</v>
      </c>
      <c r="AA55" s="20">
        <v>90.06</v>
      </c>
      <c r="AB55" s="7">
        <f t="shared" si="7"/>
        <v>1.62</v>
      </c>
      <c r="AC55" s="145">
        <v>920</v>
      </c>
      <c r="AD55" s="20">
        <v>101.96</v>
      </c>
      <c r="AE55" s="7">
        <f t="shared" si="8"/>
        <v>5.92</v>
      </c>
      <c r="AF55" s="141">
        <v>812</v>
      </c>
    </row>
    <row r="56" spans="1:32" s="104" customFormat="1" ht="24.75" customHeight="1" x14ac:dyDescent="0.15">
      <c r="A56" s="90">
        <v>2019</v>
      </c>
      <c r="B56" s="124">
        <v>3</v>
      </c>
      <c r="C56" s="20">
        <v>114.44</v>
      </c>
      <c r="D56" s="7">
        <f t="shared" si="9"/>
        <v>-2.13</v>
      </c>
      <c r="E56" s="141">
        <v>3456</v>
      </c>
      <c r="F56" s="9">
        <v>129.03</v>
      </c>
      <c r="G56" s="7">
        <f t="shared" si="0"/>
        <v>-0.96</v>
      </c>
      <c r="H56" s="145">
        <v>1711</v>
      </c>
      <c r="I56" s="20">
        <v>131.32</v>
      </c>
      <c r="J56" s="7">
        <f t="shared" si="1"/>
        <v>2.3199999999999998</v>
      </c>
      <c r="K56" s="145">
        <v>337</v>
      </c>
      <c r="L56" s="20">
        <v>127.42</v>
      </c>
      <c r="M56" s="7">
        <f t="shared" si="2"/>
        <v>-0.65</v>
      </c>
      <c r="N56" s="141">
        <v>322</v>
      </c>
      <c r="O56" s="9">
        <v>102.44</v>
      </c>
      <c r="P56" s="7">
        <f t="shared" si="3"/>
        <v>-13.98</v>
      </c>
      <c r="Q56" s="145">
        <v>156</v>
      </c>
      <c r="R56" s="20">
        <v>113.27</v>
      </c>
      <c r="S56" s="7">
        <f t="shared" si="4"/>
        <v>15.15</v>
      </c>
      <c r="T56" s="145">
        <v>106</v>
      </c>
      <c r="U56" s="20">
        <v>142.63999999999999</v>
      </c>
      <c r="V56" s="7">
        <f t="shared" si="5"/>
        <v>-2.0699999999999998</v>
      </c>
      <c r="W56" s="141">
        <v>790</v>
      </c>
      <c r="X56" s="9">
        <v>94.15</v>
      </c>
      <c r="Y56" s="7">
        <f t="shared" si="6"/>
        <v>-1.17</v>
      </c>
      <c r="Z56" s="145">
        <v>1745</v>
      </c>
      <c r="AA56" s="20">
        <v>92.87</v>
      </c>
      <c r="AB56" s="7">
        <f t="shared" si="7"/>
        <v>1.31</v>
      </c>
      <c r="AC56" s="145">
        <v>960</v>
      </c>
      <c r="AD56" s="20">
        <v>95.62</v>
      </c>
      <c r="AE56" s="7">
        <f t="shared" si="8"/>
        <v>-3.9</v>
      </c>
      <c r="AF56" s="141">
        <v>785</v>
      </c>
    </row>
    <row r="57" spans="1:32" x14ac:dyDescent="0.15">
      <c r="A57" s="40"/>
      <c r="B57" s="130"/>
      <c r="C57" s="40"/>
      <c r="D57" s="40"/>
      <c r="E57" s="40"/>
      <c r="F57" s="40"/>
      <c r="G57" s="40"/>
      <c r="H57" s="40"/>
      <c r="I57" s="40"/>
      <c r="J57" s="54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</row>
    <row r="184" spans="1:1" x14ac:dyDescent="0.15">
      <c r="A184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6" si="0">IFERROR(ROUND( (F15-F11)/F11*100,2),"")</f>
        <v>-12.11</v>
      </c>
      <c r="H15" s="140">
        <v>93</v>
      </c>
      <c r="I15" s="19">
        <v>100.86</v>
      </c>
      <c r="J15" s="8">
        <f t="shared" ref="J15:J56" si="1">IFERROR(ROUND( (I15-I11)/I11*100,2),"")</f>
        <v>-8.57</v>
      </c>
      <c r="K15" s="140">
        <v>197</v>
      </c>
      <c r="L15" s="19">
        <v>99.74</v>
      </c>
      <c r="M15" s="8">
        <f t="shared" ref="M15:M56" si="2">IFERROR(ROUND( (L15-L11)/L11*100,2),"")</f>
        <v>-19.149999999999999</v>
      </c>
      <c r="N15" s="140">
        <v>614</v>
      </c>
      <c r="O15" s="19">
        <v>99.98</v>
      </c>
      <c r="P15" s="8">
        <f t="shared" ref="P15:P56" si="3">IFERROR(ROUND( (O15-O11)/O11*100,2),"")</f>
        <v>-19.059999999999999</v>
      </c>
      <c r="Q15" s="140">
        <v>343</v>
      </c>
      <c r="R15" s="19">
        <v>99.42</v>
      </c>
      <c r="S15" s="8">
        <f t="shared" ref="S15:S56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6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x14ac:dyDescent="0.15">
      <c r="A51" s="90">
        <v>2018</v>
      </c>
      <c r="B51" s="124">
        <v>2</v>
      </c>
      <c r="C51" s="20">
        <v>149.41999999999999</v>
      </c>
      <c r="D51" s="7">
        <f t="shared" si="5"/>
        <v>8.33</v>
      </c>
      <c r="E51" s="141">
        <v>139</v>
      </c>
      <c r="F51" s="9">
        <v>155.36000000000001</v>
      </c>
      <c r="G51" s="7">
        <f t="shared" si="0"/>
        <v>4.8899999999999997</v>
      </c>
      <c r="H51" s="145">
        <v>112</v>
      </c>
      <c r="I51" s="20">
        <v>130.18</v>
      </c>
      <c r="J51" s="7">
        <f t="shared" si="1"/>
        <v>2.34</v>
      </c>
      <c r="K51" s="145">
        <v>598</v>
      </c>
      <c r="L51" s="20">
        <v>118.83</v>
      </c>
      <c r="M51" s="7">
        <f t="shared" si="2"/>
        <v>10.89</v>
      </c>
      <c r="N51" s="141">
        <v>542</v>
      </c>
      <c r="O51" s="9">
        <v>118.33</v>
      </c>
      <c r="P51" s="7">
        <f t="shared" si="3"/>
        <v>16.68</v>
      </c>
      <c r="Q51" s="145">
        <v>301</v>
      </c>
      <c r="R51" s="20">
        <v>117.72</v>
      </c>
      <c r="S51" s="7">
        <f t="shared" si="4"/>
        <v>0.27</v>
      </c>
      <c r="T51" s="141">
        <v>241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s="104" customFormat="1" ht="24.75" customHeight="1" x14ac:dyDescent="0.15">
      <c r="A52" s="90">
        <v>2018</v>
      </c>
      <c r="B52" s="124">
        <v>3</v>
      </c>
      <c r="C52" s="20">
        <v>162.62</v>
      </c>
      <c r="D52" s="7">
        <f t="shared" si="5"/>
        <v>27.15</v>
      </c>
      <c r="E52" s="141">
        <v>142</v>
      </c>
      <c r="F52" s="9">
        <v>165.15</v>
      </c>
      <c r="G52" s="7">
        <f t="shared" si="0"/>
        <v>6.25</v>
      </c>
      <c r="H52" s="145">
        <v>136</v>
      </c>
      <c r="I52" s="20">
        <v>133</v>
      </c>
      <c r="J52" s="7">
        <f t="shared" si="1"/>
        <v>1.69</v>
      </c>
      <c r="K52" s="145">
        <v>581</v>
      </c>
      <c r="L52" s="20">
        <v>118.97</v>
      </c>
      <c r="M52" s="7">
        <f t="shared" si="2"/>
        <v>2.62</v>
      </c>
      <c r="N52" s="141">
        <v>607</v>
      </c>
      <c r="O52" s="9">
        <v>123.63</v>
      </c>
      <c r="P52" s="7">
        <f t="shared" si="3"/>
        <v>6.84</v>
      </c>
      <c r="Q52" s="145">
        <v>315</v>
      </c>
      <c r="R52" s="20">
        <v>112.09</v>
      </c>
      <c r="S52" s="7">
        <f t="shared" si="4"/>
        <v>-2.15</v>
      </c>
      <c r="T52" s="141">
        <v>292</v>
      </c>
      <c r="U52" s="160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</row>
    <row r="53" spans="1:32" s="104" customFormat="1" ht="24.75" customHeight="1" thickBot="1" x14ac:dyDescent="0.2">
      <c r="A53" s="91">
        <v>2018</v>
      </c>
      <c r="B53" s="123">
        <v>4</v>
      </c>
      <c r="C53" s="23">
        <v>164.86</v>
      </c>
      <c r="D53" s="24">
        <f t="shared" si="5"/>
        <v>19.91</v>
      </c>
      <c r="E53" s="142">
        <v>151</v>
      </c>
      <c r="F53" s="25">
        <v>159.19</v>
      </c>
      <c r="G53" s="24">
        <f t="shared" si="0"/>
        <v>-4.24</v>
      </c>
      <c r="H53" s="147">
        <v>136</v>
      </c>
      <c r="I53" s="23">
        <v>127.37</v>
      </c>
      <c r="J53" s="24">
        <f t="shared" si="1"/>
        <v>0.47</v>
      </c>
      <c r="K53" s="147">
        <v>570</v>
      </c>
      <c r="L53" s="23">
        <v>112.37</v>
      </c>
      <c r="M53" s="24">
        <f t="shared" si="2"/>
        <v>-2.04</v>
      </c>
      <c r="N53" s="142">
        <v>682</v>
      </c>
      <c r="O53" s="25">
        <v>114.9</v>
      </c>
      <c r="P53" s="24">
        <f t="shared" si="3"/>
        <v>4.5999999999999996</v>
      </c>
      <c r="Q53" s="147">
        <v>369</v>
      </c>
      <c r="R53" s="23">
        <v>107.71</v>
      </c>
      <c r="S53" s="24">
        <f t="shared" si="4"/>
        <v>-10.41</v>
      </c>
      <c r="T53" s="142">
        <v>313</v>
      </c>
      <c r="U53" s="159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</row>
    <row r="54" spans="1:32" s="104" customFormat="1" ht="24.75" customHeight="1" x14ac:dyDescent="0.15">
      <c r="A54" s="90">
        <v>2019</v>
      </c>
      <c r="B54" s="124">
        <v>1</v>
      </c>
      <c r="C54" s="20">
        <v>159.88999999999999</v>
      </c>
      <c r="D54" s="7">
        <f t="shared" si="5"/>
        <v>8.85</v>
      </c>
      <c r="E54" s="141">
        <v>159</v>
      </c>
      <c r="F54" s="9">
        <v>161.02000000000001</v>
      </c>
      <c r="G54" s="7">
        <f t="shared" si="0"/>
        <v>0.34</v>
      </c>
      <c r="H54" s="145">
        <v>119</v>
      </c>
      <c r="I54" s="20">
        <v>131.32</v>
      </c>
      <c r="J54" s="7">
        <f t="shared" si="1"/>
        <v>-1.46</v>
      </c>
      <c r="K54" s="145">
        <v>544</v>
      </c>
      <c r="L54" s="20">
        <v>117.97</v>
      </c>
      <c r="M54" s="7">
        <f t="shared" si="2"/>
        <v>6.03</v>
      </c>
      <c r="N54" s="141">
        <v>522</v>
      </c>
      <c r="O54" s="9">
        <v>114.95</v>
      </c>
      <c r="P54" s="7">
        <f t="shared" si="3"/>
        <v>4.63</v>
      </c>
      <c r="Q54" s="145">
        <v>295</v>
      </c>
      <c r="R54" s="20">
        <v>121.46</v>
      </c>
      <c r="S54" s="7">
        <f t="shared" si="4"/>
        <v>8.6</v>
      </c>
      <c r="T54" s="141">
        <v>227</v>
      </c>
      <c r="U54" s="159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</row>
    <row r="55" spans="1:32" s="104" customFormat="1" ht="24.75" customHeight="1" x14ac:dyDescent="0.15">
      <c r="A55" s="90">
        <v>2019</v>
      </c>
      <c r="B55" s="124">
        <v>2</v>
      </c>
      <c r="C55" s="20">
        <v>167.51</v>
      </c>
      <c r="D55" s="7">
        <f t="shared" si="5"/>
        <v>12.11</v>
      </c>
      <c r="E55" s="141">
        <v>141</v>
      </c>
      <c r="F55" s="9">
        <v>200.07</v>
      </c>
      <c r="G55" s="7">
        <f t="shared" si="0"/>
        <v>28.78</v>
      </c>
      <c r="H55" s="145">
        <v>99</v>
      </c>
      <c r="I55" s="20">
        <v>126.94</v>
      </c>
      <c r="J55" s="7">
        <f t="shared" si="1"/>
        <v>-2.4900000000000002</v>
      </c>
      <c r="K55" s="145">
        <v>478</v>
      </c>
      <c r="L55" s="20">
        <v>112.58</v>
      </c>
      <c r="M55" s="7">
        <f t="shared" si="2"/>
        <v>-5.26</v>
      </c>
      <c r="N55" s="141">
        <v>544</v>
      </c>
      <c r="O55" s="9">
        <v>108.43</v>
      </c>
      <c r="P55" s="7">
        <f t="shared" si="3"/>
        <v>-8.3699999999999992</v>
      </c>
      <c r="Q55" s="145">
        <v>298</v>
      </c>
      <c r="R55" s="20">
        <v>116.76</v>
      </c>
      <c r="S55" s="7">
        <f t="shared" si="4"/>
        <v>-0.82</v>
      </c>
      <c r="T55" s="141">
        <v>246</v>
      </c>
      <c r="U55" s="159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</row>
    <row r="56" spans="1:32" s="104" customFormat="1" ht="24.75" customHeight="1" thickBot="1" x14ac:dyDescent="0.2">
      <c r="A56" s="90">
        <v>2019</v>
      </c>
      <c r="B56" s="124">
        <v>3</v>
      </c>
      <c r="C56" s="20">
        <v>154.1</v>
      </c>
      <c r="D56" s="7">
        <f t="shared" si="5"/>
        <v>-5.24</v>
      </c>
      <c r="E56" s="141">
        <v>124</v>
      </c>
      <c r="F56" s="9">
        <v>173.88</v>
      </c>
      <c r="G56" s="7">
        <f t="shared" si="0"/>
        <v>5.29</v>
      </c>
      <c r="H56" s="145">
        <v>96</v>
      </c>
      <c r="I56" s="20">
        <v>126.4</v>
      </c>
      <c r="J56" s="7">
        <f t="shared" si="1"/>
        <v>-4.96</v>
      </c>
      <c r="K56" s="145">
        <v>506</v>
      </c>
      <c r="L56" s="20">
        <v>114.56</v>
      </c>
      <c r="M56" s="7">
        <f t="shared" si="2"/>
        <v>-3.71</v>
      </c>
      <c r="N56" s="141">
        <v>540</v>
      </c>
      <c r="O56" s="9">
        <v>112.04</v>
      </c>
      <c r="P56" s="7">
        <f t="shared" si="3"/>
        <v>-9.3699999999999992</v>
      </c>
      <c r="Q56" s="145">
        <v>296</v>
      </c>
      <c r="R56" s="20">
        <v>116.29</v>
      </c>
      <c r="S56" s="7">
        <f t="shared" si="4"/>
        <v>3.75</v>
      </c>
      <c r="T56" s="141">
        <v>244</v>
      </c>
      <c r="U56" s="160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</row>
    <row r="57" spans="1:32" ht="17.25" x14ac:dyDescent="0.15">
      <c r="A57" s="102"/>
      <c r="B57" s="133"/>
      <c r="C57" s="103"/>
      <c r="D57" s="103"/>
      <c r="E57" s="103"/>
      <c r="F57" s="103"/>
      <c r="G57" s="103"/>
      <c r="H57" s="103"/>
      <c r="I57" s="103"/>
      <c r="J57" s="103"/>
      <c r="K57" s="103"/>
      <c r="L57" s="40"/>
      <c r="M57" s="40"/>
      <c r="N57" s="40"/>
      <c r="O57" s="40"/>
      <c r="P57" s="40"/>
      <c r="Q57" s="40"/>
      <c r="R57" s="40"/>
      <c r="S57" s="40"/>
      <c r="T57" s="4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</row>
    <row r="58" spans="1:32" ht="17.25" x14ac:dyDescent="0.15">
      <c r="A58" s="60" t="s">
        <v>37</v>
      </c>
      <c r="B58" s="134"/>
      <c r="C58" s="50"/>
      <c r="D58" s="50"/>
      <c r="E58" s="50"/>
      <c r="F58" s="50"/>
      <c r="G58" s="50"/>
      <c r="H58" s="50"/>
      <c r="I58" s="50"/>
      <c r="J58" s="50"/>
      <c r="K58" s="50"/>
    </row>
  </sheetData>
  <phoneticPr fontId="1"/>
  <conditionalFormatting sqref="A11:T56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5" si="0">IFERROR(ROUND((F12-F11)/F11*100,2),"")</f>
        <v>15.51</v>
      </c>
      <c r="H12" s="140">
        <v>478</v>
      </c>
      <c r="I12" s="5">
        <v>190.15</v>
      </c>
      <c r="J12" s="92">
        <f t="shared" ref="J12:J45" si="1">IFERROR(ROUND((I12-I11)/I11*100,2),"")</f>
        <v>13.62</v>
      </c>
      <c r="K12" s="140">
        <v>237</v>
      </c>
      <c r="L12" s="5">
        <v>182.8</v>
      </c>
      <c r="M12" s="92">
        <f t="shared" ref="M12:M45" si="2">IFERROR(ROUND((L12-L11)/L11*100,2),"")</f>
        <v>18.66</v>
      </c>
      <c r="N12" s="140">
        <v>84</v>
      </c>
      <c r="O12" s="5">
        <v>49.15</v>
      </c>
      <c r="P12" s="92">
        <f t="shared" ref="P12:P45" si="3">IFERROR(ROUND((O12-O11)/O11*100,2),"")</f>
        <v>2.59</v>
      </c>
      <c r="Q12" s="140">
        <v>23</v>
      </c>
      <c r="R12" s="19">
        <v>112.58</v>
      </c>
      <c r="S12" s="92">
        <f t="shared" ref="S12:S45" si="4">IFERROR(ROUND((R12-R11)/R11*100,2),"")</f>
        <v>30.72</v>
      </c>
      <c r="T12" s="140">
        <v>33</v>
      </c>
      <c r="U12" s="5">
        <v>90.12</v>
      </c>
      <c r="V12" s="92">
        <f t="shared" ref="V12:V45" si="5">IFERROR(ROUND((U12-U11)/U11*100,2),"")</f>
        <v>16.34</v>
      </c>
      <c r="W12" s="140">
        <v>101</v>
      </c>
      <c r="X12" s="5">
        <v>180.65</v>
      </c>
      <c r="Y12" s="92">
        <f t="shared" ref="Y12:Y45" si="6">IFERROR(ROUND((X12-X11)/X11*100,2),"")</f>
        <v>26.3</v>
      </c>
      <c r="Z12" s="140">
        <v>1587</v>
      </c>
      <c r="AA12" s="5">
        <v>197.55</v>
      </c>
      <c r="AB12" s="92">
        <f t="shared" ref="AB12:AB45" si="7">IFERROR(ROUND((AA12-AA11)/AA11*100,2),"")</f>
        <v>33.22</v>
      </c>
      <c r="AC12" s="140">
        <v>1134</v>
      </c>
      <c r="AD12" s="5">
        <v>120.39</v>
      </c>
      <c r="AE12" s="92">
        <f t="shared" ref="AE12:AE45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5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s="104" customFormat="1" ht="24.75" customHeight="1" x14ac:dyDescent="0.15">
      <c r="A45" s="99">
        <v>43101</v>
      </c>
      <c r="B45" s="124"/>
      <c r="C45" s="20">
        <v>147.37</v>
      </c>
      <c r="D45" s="92">
        <f t="shared" si="9"/>
        <v>4.05</v>
      </c>
      <c r="E45" s="141">
        <v>3100</v>
      </c>
      <c r="F45" s="9">
        <v>155.18</v>
      </c>
      <c r="G45" s="92">
        <f t="shared" si="0"/>
        <v>3.91</v>
      </c>
      <c r="H45" s="145">
        <v>1838</v>
      </c>
      <c r="I45" s="20">
        <v>165.29</v>
      </c>
      <c r="J45" s="92">
        <f t="shared" si="1"/>
        <v>9.1199999999999992</v>
      </c>
      <c r="K45" s="145">
        <v>256</v>
      </c>
      <c r="L45" s="20">
        <v>173.09</v>
      </c>
      <c r="M45" s="92">
        <f t="shared" si="2"/>
        <v>3.29</v>
      </c>
      <c r="N45" s="141">
        <v>337</v>
      </c>
      <c r="O45" s="9">
        <v>138.25</v>
      </c>
      <c r="P45" s="92">
        <f t="shared" si="3"/>
        <v>13.16</v>
      </c>
      <c r="Q45" s="145">
        <v>59</v>
      </c>
      <c r="R45" s="20">
        <v>130.33000000000001</v>
      </c>
      <c r="S45" s="92">
        <f t="shared" si="4"/>
        <v>5.86</v>
      </c>
      <c r="T45" s="145">
        <v>44</v>
      </c>
      <c r="U45" s="20">
        <v>136.77000000000001</v>
      </c>
      <c r="V45" s="92">
        <f t="shared" si="5"/>
        <v>4.4000000000000004</v>
      </c>
      <c r="W45" s="141">
        <v>1142</v>
      </c>
      <c r="X45" s="9">
        <v>122.01</v>
      </c>
      <c r="Y45" s="92">
        <f t="shared" si="6"/>
        <v>0.27</v>
      </c>
      <c r="Z45" s="145">
        <v>1262</v>
      </c>
      <c r="AA45" s="20">
        <v>126.17</v>
      </c>
      <c r="AB45" s="92">
        <f t="shared" si="7"/>
        <v>4.17</v>
      </c>
      <c r="AC45" s="145">
        <v>619</v>
      </c>
      <c r="AD45" s="20">
        <v>113.24</v>
      </c>
      <c r="AE45" s="92">
        <f t="shared" si="8"/>
        <v>-7.96</v>
      </c>
      <c r="AF45" s="141">
        <v>643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17.25" x14ac:dyDescent="0.15">
      <c r="A47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5" si="0">IFERROR(ROUND((F12-F11)/F11*100,2),"")</f>
        <v>23.4</v>
      </c>
      <c r="H12" s="140">
        <v>122</v>
      </c>
      <c r="I12" s="5">
        <v>153.72999999999999</v>
      </c>
      <c r="J12" s="92">
        <f t="shared" ref="J12:J45" si="1">IFERROR(ROUND((I12-I11)/I11*100,2),"")</f>
        <v>2.5099999999999998</v>
      </c>
      <c r="K12" s="140">
        <v>56</v>
      </c>
      <c r="L12" s="5">
        <v>134.84</v>
      </c>
      <c r="M12" s="92">
        <f t="shared" ref="M12:M45" si="2">IFERROR(ROUND((L12-L11)/L11*100,2),"")</f>
        <v>43.55</v>
      </c>
      <c r="N12" s="140">
        <v>16</v>
      </c>
      <c r="O12" s="5">
        <v>171.79</v>
      </c>
      <c r="P12" s="92">
        <f t="shared" ref="P12:P45" si="3">IFERROR(ROUND((O12-O11)/O11*100,2),"")</f>
        <v>22.98</v>
      </c>
      <c r="Q12" s="140">
        <v>21</v>
      </c>
      <c r="R12" s="19">
        <v>145.19</v>
      </c>
      <c r="S12" s="92">
        <f t="shared" ref="S12:S45" si="4">IFERROR(ROUND((R12-R11)/R11*100,2),"")</f>
        <v>16.11</v>
      </c>
      <c r="T12" s="140">
        <v>21</v>
      </c>
      <c r="U12" s="5">
        <v>97.4</v>
      </c>
      <c r="V12" s="92">
        <f t="shared" ref="V12:V45" si="5">IFERROR(ROUND((U12-U11)/U11*100,2),"")</f>
        <v>9.67</v>
      </c>
      <c r="W12" s="140">
        <v>8</v>
      </c>
      <c r="X12" s="5">
        <v>124.39</v>
      </c>
      <c r="Y12" s="92">
        <f t="shared" ref="Y12:Y45" si="6">IFERROR(ROUND((X12-X11)/X11*100,2),"")</f>
        <v>-0.91</v>
      </c>
      <c r="Z12" s="140">
        <v>1202</v>
      </c>
      <c r="AA12" s="5">
        <v>145.81</v>
      </c>
      <c r="AB12" s="92">
        <f t="shared" ref="AB12:AB45" si="7">IFERROR(ROUND((AA12-AA11)/AA11*100,2),"")</f>
        <v>5.15</v>
      </c>
      <c r="AC12" s="140">
        <v>443</v>
      </c>
      <c r="AD12" s="5">
        <v>108.28</v>
      </c>
      <c r="AE12" s="92">
        <f t="shared" ref="AE12:AE45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5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s="104" customFormat="1" ht="24.75" customHeight="1" x14ac:dyDescent="0.15">
      <c r="A45" s="99">
        <v>43101</v>
      </c>
      <c r="B45" s="124"/>
      <c r="C45" s="20">
        <v>111.26</v>
      </c>
      <c r="D45" s="92">
        <f t="shared" si="9"/>
        <v>-0.08</v>
      </c>
      <c r="E45" s="141">
        <v>1810</v>
      </c>
      <c r="F45" s="9">
        <v>117.05</v>
      </c>
      <c r="G45" s="92">
        <f t="shared" si="0"/>
        <v>-2.92</v>
      </c>
      <c r="H45" s="145">
        <v>717</v>
      </c>
      <c r="I45" s="20">
        <v>124.61</v>
      </c>
      <c r="J45" s="92">
        <f t="shared" si="1"/>
        <v>-9.16</v>
      </c>
      <c r="K45" s="145">
        <v>92</v>
      </c>
      <c r="L45" s="20">
        <v>113.16</v>
      </c>
      <c r="M45" s="92">
        <f t="shared" si="2"/>
        <v>-7.37</v>
      </c>
      <c r="N45" s="141">
        <v>133</v>
      </c>
      <c r="O45" s="9">
        <v>107.25</v>
      </c>
      <c r="P45" s="92">
        <f t="shared" si="3"/>
        <v>2.69</v>
      </c>
      <c r="Q45" s="145">
        <v>67</v>
      </c>
      <c r="R45" s="20">
        <v>106.65</v>
      </c>
      <c r="S45" s="92">
        <f t="shared" si="4"/>
        <v>9.14</v>
      </c>
      <c r="T45" s="145">
        <v>39</v>
      </c>
      <c r="U45" s="20">
        <v>123.45</v>
      </c>
      <c r="V45" s="92">
        <f t="shared" si="5"/>
        <v>-2.3199999999999998</v>
      </c>
      <c r="W45" s="141">
        <v>386</v>
      </c>
      <c r="X45" s="9">
        <v>105.76</v>
      </c>
      <c r="Y45" s="92">
        <f t="shared" si="6"/>
        <v>4.0999999999999996</v>
      </c>
      <c r="Z45" s="145">
        <v>1093</v>
      </c>
      <c r="AA45" s="20">
        <v>120.75</v>
      </c>
      <c r="AB45" s="92">
        <f t="shared" si="7"/>
        <v>13.22</v>
      </c>
      <c r="AC45" s="145">
        <v>562</v>
      </c>
      <c r="AD45" s="20">
        <v>88.4</v>
      </c>
      <c r="AE45" s="92">
        <f t="shared" si="8"/>
        <v>-7.38</v>
      </c>
      <c r="AF45" s="141">
        <v>531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5" si="0">IFERROR(ROUND((F12-F11)/F11*100,2),"")</f>
        <v>8.48</v>
      </c>
      <c r="H12" s="140">
        <v>339</v>
      </c>
      <c r="I12" s="5">
        <v>205.32</v>
      </c>
      <c r="J12" s="92">
        <f t="shared" ref="J12:J45" si="1">IFERROR(ROUND((I12-I11)/I11*100,2),"")</f>
        <v>3.35</v>
      </c>
      <c r="K12" s="140">
        <v>176</v>
      </c>
      <c r="L12" s="5">
        <v>147.97</v>
      </c>
      <c r="M12" s="92">
        <f t="shared" ref="M12:M45" si="2">IFERROR(ROUND((L12-L11)/L11*100,2),"")</f>
        <v>5.86</v>
      </c>
      <c r="N12" s="140">
        <v>47</v>
      </c>
      <c r="O12" s="5">
        <v>145.56</v>
      </c>
      <c r="P12" s="92">
        <f t="shared" ref="P12:P45" si="3">IFERROR(ROUND((O12-O11)/O11*100,2),"")</f>
        <v>21.06</v>
      </c>
      <c r="Q12" s="140">
        <v>37</v>
      </c>
      <c r="R12" s="19">
        <v>169.78</v>
      </c>
      <c r="S12" s="92">
        <f t="shared" ref="S12:S45" si="4">IFERROR(ROUND((R12-R11)/R11*100,2),"")</f>
        <v>20.81</v>
      </c>
      <c r="T12" s="140">
        <v>34</v>
      </c>
      <c r="U12" s="5">
        <v>106.47</v>
      </c>
      <c r="V12" s="92">
        <f t="shared" ref="V12:V45" si="5">IFERROR(ROUND((U12-U11)/U11*100,2),"")</f>
        <v>-5.8</v>
      </c>
      <c r="W12" s="140">
        <v>45</v>
      </c>
      <c r="X12" s="5">
        <v>201.7</v>
      </c>
      <c r="Y12" s="92">
        <f t="shared" ref="Y12:Y45" si="6">IFERROR(ROUND((X12-X11)/X11*100,2),"")</f>
        <v>2.76</v>
      </c>
      <c r="Z12" s="140">
        <v>624</v>
      </c>
      <c r="AA12" s="5">
        <v>226.05</v>
      </c>
      <c r="AB12" s="92">
        <f t="shared" ref="AB12:AB45" si="7">IFERROR(ROUND((AA12-AA11)/AA11*100,2),"")</f>
        <v>-0.96</v>
      </c>
      <c r="AC12" s="140">
        <v>259</v>
      </c>
      <c r="AD12" s="5">
        <v>179.27</v>
      </c>
      <c r="AE12" s="92">
        <f t="shared" ref="AE12:AE45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5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x14ac:dyDescent="0.15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s="104" customFormat="1" ht="24.75" customHeight="1" thickBot="1" x14ac:dyDescent="0.2">
      <c r="A45" s="99">
        <v>43101</v>
      </c>
      <c r="B45" s="124"/>
      <c r="C45" s="20">
        <v>126.37</v>
      </c>
      <c r="D45" s="92">
        <f t="shared" si="9"/>
        <v>4.87</v>
      </c>
      <c r="E45" s="141">
        <v>1634</v>
      </c>
      <c r="F45" s="9">
        <v>132.79</v>
      </c>
      <c r="G45" s="92">
        <f t="shared" si="0"/>
        <v>6.22</v>
      </c>
      <c r="H45" s="145">
        <v>1074</v>
      </c>
      <c r="I45" s="20">
        <v>156.55000000000001</v>
      </c>
      <c r="J45" s="92">
        <f t="shared" si="1"/>
        <v>7.51</v>
      </c>
      <c r="K45" s="145">
        <v>156</v>
      </c>
      <c r="L45" s="20">
        <v>132.88</v>
      </c>
      <c r="M45" s="92">
        <f t="shared" si="2"/>
        <v>7.2</v>
      </c>
      <c r="N45" s="141">
        <v>221</v>
      </c>
      <c r="O45" s="9">
        <v>122.87</v>
      </c>
      <c r="P45" s="92">
        <f t="shared" si="3"/>
        <v>13.61</v>
      </c>
      <c r="Q45" s="145">
        <v>94</v>
      </c>
      <c r="R45" s="20">
        <v>84.92</v>
      </c>
      <c r="S45" s="92">
        <f t="shared" si="4"/>
        <v>-23.41</v>
      </c>
      <c r="T45" s="145">
        <v>37</v>
      </c>
      <c r="U45" s="20">
        <v>138.44999999999999</v>
      </c>
      <c r="V45" s="92">
        <f t="shared" si="5"/>
        <v>2.88</v>
      </c>
      <c r="W45" s="141">
        <v>566</v>
      </c>
      <c r="X45" s="9">
        <v>108.79</v>
      </c>
      <c r="Y45" s="92">
        <f t="shared" si="6"/>
        <v>-0.24</v>
      </c>
      <c r="Z45" s="145">
        <v>560</v>
      </c>
      <c r="AA45" s="20">
        <v>116.59</v>
      </c>
      <c r="AB45" s="92">
        <f t="shared" si="7"/>
        <v>-2.58</v>
      </c>
      <c r="AC45" s="145">
        <v>303</v>
      </c>
      <c r="AD45" s="20">
        <v>98.84</v>
      </c>
      <c r="AE45" s="92">
        <f t="shared" si="8"/>
        <v>0.04</v>
      </c>
      <c r="AF45" s="141">
        <v>257</v>
      </c>
    </row>
    <row r="46" spans="1:32" ht="17.25" x14ac:dyDescent="0.15">
      <c r="A46" s="100"/>
      <c r="B46" s="13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51</v>
      </c>
    </row>
    <row r="48" spans="1:32" ht="18" thickBot="1" x14ac:dyDescent="0.2">
      <c r="B48" s="123"/>
    </row>
    <row r="49" spans="2:2" ht="17.25" x14ac:dyDescent="0.15">
      <c r="B49" s="124"/>
    </row>
    <row r="50" spans="2:2" ht="17.25" x14ac:dyDescent="0.15">
      <c r="B50" s="124"/>
    </row>
    <row r="51" spans="2:2" ht="17.25" x14ac:dyDescent="0.15">
      <c r="B51" s="124"/>
    </row>
    <row r="52" spans="2:2" ht="18" thickBot="1" x14ac:dyDescent="0.2">
      <c r="B52" s="123"/>
    </row>
    <row r="53" spans="2:2" ht="17.25" x14ac:dyDescent="0.15">
      <c r="B53" s="124"/>
    </row>
    <row r="54" spans="2:2" ht="17.25" x14ac:dyDescent="0.15">
      <c r="B54" s="124"/>
    </row>
    <row r="55" spans="2:2" ht="17.25" x14ac:dyDescent="0.15">
      <c r="B55" s="124"/>
    </row>
    <row r="56" spans="2:2" ht="18" thickBot="1" x14ac:dyDescent="0.2">
      <c r="B56" s="123"/>
    </row>
    <row r="57" spans="2:2" ht="17.25" x14ac:dyDescent="0.15">
      <c r="B57" s="124"/>
    </row>
    <row r="58" spans="2:2" ht="17.25" x14ac:dyDescent="0.15">
      <c r="B58" s="124"/>
    </row>
    <row r="59" spans="2:2" ht="17.25" x14ac:dyDescent="0.15">
      <c r="B59" s="124"/>
    </row>
    <row r="60" spans="2:2" ht="18" thickBot="1" x14ac:dyDescent="0.2">
      <c r="B60" s="123"/>
    </row>
    <row r="61" spans="2:2" ht="17.25" x14ac:dyDescent="0.15">
      <c r="B61" s="124"/>
    </row>
    <row r="62" spans="2:2" ht="17.25" x14ac:dyDescent="0.15">
      <c r="B62" s="124"/>
    </row>
    <row r="63" spans="2:2" ht="17.25" x14ac:dyDescent="0.15">
      <c r="B63" s="124"/>
    </row>
    <row r="64" spans="2:2" ht="18" thickBot="1" x14ac:dyDescent="0.2">
      <c r="B64" s="123"/>
    </row>
    <row r="65" spans="2:2" ht="17.25" x14ac:dyDescent="0.15">
      <c r="B65" s="124"/>
    </row>
    <row r="66" spans="2:2" ht="17.25" x14ac:dyDescent="0.15">
      <c r="B66" s="124"/>
    </row>
    <row r="67" spans="2:2" ht="17.25" x14ac:dyDescent="0.15">
      <c r="B67" s="124"/>
    </row>
    <row r="68" spans="2:2" ht="18" thickBot="1" x14ac:dyDescent="0.2">
      <c r="B68" s="123"/>
    </row>
    <row r="69" spans="2:2" ht="17.25" x14ac:dyDescent="0.15">
      <c r="B69" s="124"/>
    </row>
    <row r="70" spans="2:2" ht="17.25" x14ac:dyDescent="0.15">
      <c r="B70" s="124"/>
    </row>
    <row r="71" spans="2:2" ht="17.25" x14ac:dyDescent="0.15">
      <c r="B71" s="124"/>
    </row>
    <row r="72" spans="2:2" ht="18" thickBot="1" x14ac:dyDescent="0.2">
      <c r="B72" s="123"/>
    </row>
    <row r="73" spans="2:2" ht="17.25" x14ac:dyDescent="0.15">
      <c r="B73" s="124"/>
    </row>
    <row r="74" spans="2:2" ht="17.25" x14ac:dyDescent="0.15">
      <c r="B74" s="124"/>
    </row>
    <row r="75" spans="2:2" ht="17.25" x14ac:dyDescent="0.15">
      <c r="B75" s="124"/>
    </row>
    <row r="76" spans="2:2" ht="18" thickBot="1" x14ac:dyDescent="0.2">
      <c r="B76" s="123"/>
    </row>
    <row r="77" spans="2:2" ht="17.25" x14ac:dyDescent="0.15">
      <c r="B77" s="124"/>
    </row>
    <row r="78" spans="2:2" ht="17.25" x14ac:dyDescent="0.15">
      <c r="B78" s="124"/>
    </row>
    <row r="79" spans="2:2" ht="17.25" x14ac:dyDescent="0.15">
      <c r="B79" s="124"/>
    </row>
    <row r="80" spans="2:2" ht="18" thickBot="1" x14ac:dyDescent="0.2">
      <c r="B80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2019-12-23T02:36:12Z</dcterms:modified>
</cp:coreProperties>
</file>