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☆☆新フォルダ整理☆☆\03_鑑定評価指導室\申請受付\令和2年HP\国交省HP用\"/>
    </mc:Choice>
  </mc:AlternateContent>
  <bookViews>
    <workbookView xWindow="720" yWindow="300" windowWidth="18015" windowHeight="8385" activeTab="1"/>
  </bookViews>
  <sheets>
    <sheet name="【記入例】" sheetId="2" r:id="rId1"/>
    <sheet name="電子申請受験願書" sheetId="5" r:id="rId2"/>
  </sheets>
  <definedNames>
    <definedName name="_xlnm.Print_Area" localSheetId="0">【記入例】!$C$4:$AK$51</definedName>
    <definedName name="_xlnm.Print_Area" localSheetId="1">電子申請受験願書!$C$4:$AK$51</definedName>
  </definedNames>
  <calcPr calcId="162913"/>
</workbook>
</file>

<file path=xl/calcChain.xml><?xml version="1.0" encoding="utf-8"?>
<calcChain xmlns="http://schemas.openxmlformats.org/spreadsheetml/2006/main">
  <c r="E4" i="2" l="1"/>
  <c r="E4" i="5" l="1"/>
  <c r="AQ51" i="5"/>
  <c r="AR51" i="5" s="1"/>
  <c r="AQ50" i="5"/>
  <c r="AR50" i="5" s="1"/>
  <c r="AR49" i="5"/>
  <c r="AP45" i="5"/>
  <c r="AQ44" i="5"/>
  <c r="AP44" i="5"/>
  <c r="AP43" i="5"/>
  <c r="AP42" i="5"/>
  <c r="AQ43" i="5"/>
  <c r="AR43" i="5" s="1"/>
  <c r="AP39" i="5"/>
  <c r="AP38" i="5"/>
  <c r="AQ37" i="5"/>
  <c r="AP34" i="5"/>
  <c r="AP33" i="5"/>
  <c r="AQ33" i="5"/>
  <c r="AR33" i="5"/>
  <c r="AP32" i="5"/>
  <c r="AO32" i="5"/>
  <c r="AQ32" i="5" s="1"/>
  <c r="AR32" i="5" s="1"/>
  <c r="AN32" i="5"/>
  <c r="AP31" i="5"/>
  <c r="AO31" i="5"/>
  <c r="AN31" i="5"/>
  <c r="AQ31" i="5" s="1"/>
  <c r="AR31" i="5" s="1"/>
  <c r="AP30" i="5"/>
  <c r="AO30" i="5"/>
  <c r="AN30" i="5"/>
  <c r="AQ29" i="5"/>
  <c r="AP29" i="5"/>
  <c r="AP27" i="5"/>
  <c r="AP26" i="5"/>
  <c r="AP22" i="5"/>
  <c r="AP21" i="5"/>
  <c r="AQ20" i="5"/>
  <c r="AR20" i="5" s="1"/>
  <c r="AP20" i="5"/>
  <c r="AQ18" i="5"/>
  <c r="AR18" i="5" s="1"/>
  <c r="AQ16" i="5"/>
  <c r="AR16" i="5" s="1"/>
  <c r="P16" i="5"/>
  <c r="AP15" i="5"/>
  <c r="AQ15" i="5" s="1"/>
  <c r="AR15" i="5" s="1"/>
  <c r="AP13" i="5"/>
  <c r="AP12" i="5"/>
  <c r="AP11" i="5"/>
  <c r="AQ10" i="5"/>
  <c r="AR10" i="5" s="1"/>
  <c r="AP10" i="5"/>
  <c r="Y8" i="5"/>
  <c r="AP7" i="5"/>
  <c r="AQ7" i="5" s="1"/>
  <c r="AR7" i="5" s="1"/>
  <c r="AP29" i="2"/>
  <c r="AR29" i="2" s="1"/>
  <c r="AQ29" i="2"/>
  <c r="AN32" i="2"/>
  <c r="AO32" i="2"/>
  <c r="AQ32" i="2"/>
  <c r="AR32" i="2" s="1"/>
  <c r="AN31" i="2"/>
  <c r="AO31" i="2"/>
  <c r="AN30" i="2"/>
  <c r="AO30" i="2"/>
  <c r="AP33" i="2"/>
  <c r="AP32" i="2"/>
  <c r="AQ33" i="2" s="1"/>
  <c r="AR33" i="2" s="1"/>
  <c r="AP31" i="2"/>
  <c r="AQ31" i="2" s="1"/>
  <c r="AR31" i="2" s="1"/>
  <c r="AP30" i="2"/>
  <c r="AQ30" i="2" s="1"/>
  <c r="AR30" i="2" s="1"/>
  <c r="AR49" i="2"/>
  <c r="AQ51" i="2"/>
  <c r="AR51" i="2"/>
  <c r="AQ50" i="2"/>
  <c r="AR50" i="2"/>
  <c r="AP45" i="2"/>
  <c r="AQ44" i="2"/>
  <c r="AP44" i="2"/>
  <c r="AP43" i="2"/>
  <c r="AP42" i="2"/>
  <c r="AQ43" i="2" s="1"/>
  <c r="AR43" i="2" s="1"/>
  <c r="AP39" i="2"/>
  <c r="AP38" i="2"/>
  <c r="AQ37" i="2"/>
  <c r="AP34" i="2"/>
  <c r="AP27" i="2"/>
  <c r="AQ26" i="2" s="1"/>
  <c r="AR26" i="2" s="1"/>
  <c r="AP26" i="2"/>
  <c r="AP22" i="2"/>
  <c r="AP21" i="2"/>
  <c r="AQ20" i="2"/>
  <c r="AR20" i="2" s="1"/>
  <c r="AP20" i="2"/>
  <c r="AQ18" i="2"/>
  <c r="AR18" i="2"/>
  <c r="AQ16" i="2"/>
  <c r="AR16" i="2"/>
  <c r="P16" i="2"/>
  <c r="AP15" i="2"/>
  <c r="AQ15" i="2" s="1"/>
  <c r="AR15" i="2" s="1"/>
  <c r="AP13" i="2"/>
  <c r="AP12" i="2"/>
  <c r="AP11" i="2"/>
  <c r="AQ10" i="2"/>
  <c r="AR10" i="2" s="1"/>
  <c r="AP10" i="2"/>
  <c r="Y8" i="2"/>
  <c r="AP7" i="2"/>
  <c r="AQ7" i="2" s="1"/>
  <c r="AR7" i="2" s="1"/>
  <c r="AQ30" i="5" l="1"/>
  <c r="AR30" i="5" s="1"/>
  <c r="AQ26" i="5"/>
  <c r="AR26" i="5" s="1"/>
  <c r="AR29" i="5"/>
  <c r="AR37" i="2"/>
  <c r="AR5" i="2" s="1"/>
  <c r="AS5" i="2" s="1"/>
  <c r="AR37" i="5"/>
  <c r="AR5" i="5" l="1"/>
  <c r="AS5" i="5" s="1"/>
</calcChain>
</file>

<file path=xl/comments1.xml><?xml version="1.0" encoding="utf-8"?>
<comments xmlns="http://schemas.openxmlformats.org/spreadsheetml/2006/main">
  <authors>
    <author>行政情報化推進課</author>
  </authors>
  <commentList>
    <comment ref="F7" authorId="0" shapeId="0">
      <text>
        <r>
          <rPr>
            <sz val="8"/>
            <color indexed="81"/>
            <rFont val="ＭＳ Ｐゴシック"/>
            <family val="3"/>
            <charset val="128"/>
          </rPr>
          <t>入力方法は「年/月/日」　※年と月と日の間はスラッシュ</t>
        </r>
      </text>
    </comment>
  </commentList>
</comments>
</file>

<file path=xl/comments2.xml><?xml version="1.0" encoding="utf-8"?>
<comments xmlns="http://schemas.openxmlformats.org/spreadsheetml/2006/main">
  <authors>
    <author>行政情報化推進課</author>
  </authors>
  <commentList>
    <comment ref="F7" authorId="0" shapeId="0">
      <text>
        <r>
          <rPr>
            <sz val="8"/>
            <color indexed="81"/>
            <rFont val="ＭＳ Ｐゴシック"/>
            <family val="3"/>
            <charset val="128"/>
          </rPr>
          <t>入力方法は「年/月/日」　　※年と月と日の間はスラッシュ</t>
        </r>
      </text>
    </comment>
    <comment ref="G12" authorId="0" shapeId="0">
      <text>
        <r>
          <rPr>
            <sz val="8"/>
            <color indexed="81"/>
            <rFont val="ＭＳ Ｐゴシック"/>
            <family val="3"/>
            <charset val="128"/>
          </rPr>
          <t>フリガナはカタカナで記入</t>
        </r>
      </text>
    </comment>
    <comment ref="G16" authorId="0" shapeId="0">
      <text>
        <r>
          <rPr>
            <sz val="8"/>
            <color indexed="81"/>
            <rFont val="ＭＳ Ｐゴシック"/>
            <family val="3"/>
            <charset val="128"/>
          </rPr>
          <t>入力方法「S・Ｈ年/月/日」
※年、月、日の間はスラッシュ</t>
        </r>
      </text>
    </comment>
    <comment ref="AC16" authorId="0" shapeId="0">
      <text>
        <r>
          <rPr>
            <sz val="8"/>
            <color indexed="81"/>
            <rFont val="ＭＳ Ｐゴシック"/>
            <family val="3"/>
            <charset val="128"/>
          </rPr>
          <t>該当する○をチェックしてください</t>
        </r>
      </text>
    </comment>
    <comment ref="H20" authorId="0" shapeId="0">
      <text>
        <r>
          <rPr>
            <sz val="8"/>
            <color indexed="81"/>
            <rFont val="ＭＳ Ｐゴシック"/>
            <family val="3"/>
            <charset val="128"/>
          </rPr>
          <t>「-」を入れる</t>
        </r>
      </text>
    </comment>
    <comment ref="G22" authorId="0" shapeId="0">
      <text>
        <r>
          <rPr>
            <sz val="8"/>
            <color indexed="81"/>
            <rFont val="ＭＳ Ｐゴシック"/>
            <family val="3"/>
            <charset val="128"/>
          </rPr>
          <t>都道府県名から記入
アパートやマンションの建物名、室番号、同居先まで正確に記入</t>
        </r>
      </text>
    </comment>
    <comment ref="G27" authorId="0" shapeId="0">
      <text>
        <r>
          <rPr>
            <sz val="8"/>
            <color indexed="81"/>
            <rFont val="ＭＳ Ｐゴシック"/>
            <family val="3"/>
            <charset val="128"/>
          </rPr>
          <t>都道府県名から記入
アパートやマンションの建物名、室番号、同居先まで正確に記入</t>
        </r>
      </text>
    </comment>
    <comment ref="L32" authorId="0" shapeId="0">
      <text>
        <r>
          <rPr>
            <sz val="8"/>
            <color indexed="81"/>
            <rFont val="ＭＳ Ｐゴシック"/>
            <family val="3"/>
            <charset val="128"/>
          </rPr>
          <t>連絡がとれる電話番号があれば記入（任意） (例）勤務先</t>
        </r>
      </text>
    </comment>
    <comment ref="L33" authorId="0" shapeId="0">
      <text>
        <r>
          <rPr>
            <sz val="8"/>
            <color indexed="81"/>
            <rFont val="ＭＳ Ｐゴシック"/>
            <family val="3"/>
            <charset val="128"/>
          </rPr>
          <t>必ず半角で記入</t>
        </r>
      </text>
    </comment>
    <comment ref="X43" authorId="0" shapeId="0">
      <text>
        <r>
          <rPr>
            <sz val="8"/>
            <color indexed="81"/>
            <rFont val="ＭＳ Ｐゴシック"/>
            <family val="3"/>
            <charset val="128"/>
          </rPr>
          <t>（例）
・司法試験
・公認会計士試験</t>
        </r>
      </text>
    </comment>
  </commentList>
</comments>
</file>

<file path=xl/sharedStrings.xml><?xml version="1.0" encoding="utf-8"?>
<sst xmlns="http://schemas.openxmlformats.org/spreadsheetml/2006/main" count="198" uniqueCount="107">
  <si>
    <t>年不動産鑑定士試験受験願書</t>
    <phoneticPr fontId="2"/>
  </si>
  <si>
    <t>※短答式
受験番号</t>
    <rPh sb="1" eb="4">
      <t>タントウシキ</t>
    </rPh>
    <rPh sb="5" eb="7">
      <t>ジュケン</t>
    </rPh>
    <rPh sb="7" eb="9">
      <t>バンゴウ</t>
    </rPh>
    <phoneticPr fontId="2"/>
  </si>
  <si>
    <t>※論文式
受験番号</t>
    <rPh sb="1" eb="4">
      <t>ロンブンシキ</t>
    </rPh>
    <rPh sb="5" eb="7">
      <t>ジュケン</t>
    </rPh>
    <rPh sb="7" eb="9">
      <t>バンゴウ</t>
    </rPh>
    <phoneticPr fontId="2"/>
  </si>
  <si>
    <t>　 私は、不動産鑑定士試験を受験したいので、以下に記載した内容が真実でかつ正確であることを確認の上、申し込みます。</t>
    <rPh sb="2" eb="3">
      <t>ワタシ</t>
    </rPh>
    <rPh sb="5" eb="8">
      <t>フドウサン</t>
    </rPh>
    <rPh sb="8" eb="11">
      <t>カンテイシ</t>
    </rPh>
    <rPh sb="11" eb="13">
      <t>シケン</t>
    </rPh>
    <rPh sb="14" eb="16">
      <t>ジュケン</t>
    </rPh>
    <rPh sb="22" eb="24">
      <t>イカ</t>
    </rPh>
    <rPh sb="25" eb="27">
      <t>キサイ</t>
    </rPh>
    <rPh sb="29" eb="31">
      <t>ナイヨウ</t>
    </rPh>
    <rPh sb="32" eb="34">
      <t>シンジツ</t>
    </rPh>
    <rPh sb="37" eb="39">
      <t>セイカク</t>
    </rPh>
    <rPh sb="45" eb="47">
      <t>カクニン</t>
    </rPh>
    <rPh sb="48" eb="49">
      <t>ウエ</t>
    </rPh>
    <rPh sb="50" eb="51">
      <t>モウ</t>
    </rPh>
    <rPh sb="52" eb="53">
      <t>コ</t>
    </rPh>
    <phoneticPr fontId="2"/>
  </si>
  <si>
    <t>記入に漏れ又は誤りがあります。提出できません。
※この文字は記入漏れ等を修正すると消えます。</t>
    <rPh sb="0" eb="2">
      <t>キニュウ</t>
    </rPh>
    <rPh sb="3" eb="4">
      <t>モ</t>
    </rPh>
    <rPh sb="5" eb="6">
      <t>マタ</t>
    </rPh>
    <rPh sb="7" eb="8">
      <t>アヤマ</t>
    </rPh>
    <rPh sb="15" eb="17">
      <t>テイシュツ</t>
    </rPh>
    <rPh sb="27" eb="29">
      <t>モジ</t>
    </rPh>
    <rPh sb="30" eb="32">
      <t>キニュウ</t>
    </rPh>
    <rPh sb="32" eb="33">
      <t>モ</t>
    </rPh>
    <rPh sb="34" eb="35">
      <t>トウ</t>
    </rPh>
    <rPh sb="36" eb="38">
      <t>シュウセイ</t>
    </rPh>
    <rPh sb="41" eb="42">
      <t>キ</t>
    </rPh>
    <phoneticPr fontId="2"/>
  </si>
  <si>
    <t>【申込日】</t>
    <rPh sb="1" eb="3">
      <t>モウシコミ</t>
    </rPh>
    <rPh sb="3" eb="4">
      <t>ビ</t>
    </rPh>
    <phoneticPr fontId="2"/>
  </si>
  <si>
    <t>土地鑑定委員会委員長　　殿</t>
    <rPh sb="0" eb="2">
      <t>トチ</t>
    </rPh>
    <rPh sb="2" eb="4">
      <t>カンテイ</t>
    </rPh>
    <rPh sb="4" eb="7">
      <t>イインカイ</t>
    </rPh>
    <rPh sb="7" eb="10">
      <t>イインチョウ</t>
    </rPh>
    <rPh sb="12" eb="13">
      <t>トノ</t>
    </rPh>
    <phoneticPr fontId="2"/>
  </si>
  <si>
    <t>氏　　名</t>
    <rPh sb="0" eb="1">
      <t>シ</t>
    </rPh>
    <rPh sb="3" eb="4">
      <t>メイ</t>
    </rPh>
    <phoneticPr fontId="2"/>
  </si>
  <si>
    <r>
      <t>氏　　名</t>
    </r>
    <r>
      <rPr>
        <b/>
        <sz val="10"/>
        <rFont val="ＭＳ Ｐ明朝"/>
        <family val="1"/>
        <charset val="128"/>
      </rPr>
      <t/>
    </r>
    <rPh sb="0" eb="1">
      <t>シ</t>
    </rPh>
    <rPh sb="3" eb="4">
      <t>メイ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</si>
  <si>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</si>
  <si>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</si>
  <si>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(フリガナ)　</t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</si>
  <si>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</si>
  <si>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</si>
  <si>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性　　別</t>
    <rPh sb="0" eb="1">
      <t>セイ</t>
    </rPh>
    <rPh sb="3" eb="4">
      <t>ベツ</t>
    </rPh>
    <phoneticPr fontId="2"/>
  </si>
  <si>
    <t>選択してください</t>
    <rPh sb="0" eb="2">
      <t>センタク</t>
    </rPh>
    <phoneticPr fontId="2"/>
  </si>
  <si>
    <t>職業区分</t>
    <rPh sb="0" eb="1">
      <t>ショク</t>
    </rPh>
    <rPh sb="1" eb="2">
      <t>ギョウ</t>
    </rPh>
    <rPh sb="2" eb="4">
      <t>クブン</t>
    </rPh>
    <phoneticPr fontId="2"/>
  </si>
  <si>
    <t>無職</t>
    <rPh sb="0" eb="2">
      <t>ムショク</t>
    </rPh>
    <phoneticPr fontId="2"/>
  </si>
  <si>
    <t>大学院生</t>
    <rPh sb="0" eb="4">
      <t>ダイガクインセイ</t>
    </rPh>
    <phoneticPr fontId="2"/>
  </si>
  <si>
    <t>住　　　　所</t>
    <rPh sb="0" eb="1">
      <t>ジュウ</t>
    </rPh>
    <rPh sb="5" eb="6">
      <t>ショ</t>
    </rPh>
    <phoneticPr fontId="2"/>
  </si>
  <si>
    <t>〒</t>
    <phoneticPr fontId="2"/>
  </si>
  <si>
    <t>100-8918</t>
    <phoneticPr fontId="2"/>
  </si>
  <si>
    <t>※ここに記入した住所に受験票を送付します。</t>
    <rPh sb="4" eb="6">
      <t>キニュウ</t>
    </rPh>
    <rPh sb="8" eb="10">
      <t>ジュウショ</t>
    </rPh>
    <rPh sb="11" eb="14">
      <t>ジュケンヒョウ</t>
    </rPh>
    <rPh sb="15" eb="17">
      <t>ソウフ</t>
    </rPh>
    <phoneticPr fontId="2"/>
  </si>
  <si>
    <t>大学生（短大を含む）</t>
    <rPh sb="0" eb="3">
      <t>ダイガクセイ</t>
    </rPh>
    <rPh sb="4" eb="6">
      <t>タンダイ</t>
    </rPh>
    <rPh sb="7" eb="8">
      <t>フク</t>
    </rPh>
    <phoneticPr fontId="2"/>
  </si>
  <si>
    <t>(フリガナ)　</t>
    <phoneticPr fontId="2"/>
  </si>
  <si>
    <t>中学生又は高校生</t>
    <rPh sb="0" eb="3">
      <t>チュウガクセイ</t>
    </rPh>
    <rPh sb="3" eb="4">
      <t>マタ</t>
    </rPh>
    <rPh sb="5" eb="8">
      <t>コウコウセイ</t>
    </rPh>
    <phoneticPr fontId="2"/>
  </si>
  <si>
    <t>専門学校生</t>
    <rPh sb="0" eb="2">
      <t>センモン</t>
    </rPh>
    <rPh sb="2" eb="5">
      <t>ガッコウセイ</t>
    </rPh>
    <phoneticPr fontId="2"/>
  </si>
  <si>
    <t>鑑定事務所職員</t>
    <rPh sb="0" eb="2">
      <t>カンテイ</t>
    </rPh>
    <rPh sb="2" eb="5">
      <t>ジムショ</t>
    </rPh>
    <rPh sb="5" eb="7">
      <t>ショクイン</t>
    </rPh>
    <phoneticPr fontId="2"/>
  </si>
  <si>
    <t>会社員（鑑定事務所職員以外）</t>
    <rPh sb="0" eb="3">
      <t>カイシャイン</t>
    </rPh>
    <rPh sb="4" eb="6">
      <t>カンテイ</t>
    </rPh>
    <rPh sb="6" eb="9">
      <t>ジムショ</t>
    </rPh>
    <rPh sb="9" eb="11">
      <t>ショクイン</t>
    </rPh>
    <rPh sb="11" eb="13">
      <t>イガイ</t>
    </rPh>
    <phoneticPr fontId="2"/>
  </si>
  <si>
    <t>住民票の住所</t>
    <rPh sb="0" eb="3">
      <t>ジュウミンヒョウ</t>
    </rPh>
    <rPh sb="4" eb="6">
      <t>ジュウショ</t>
    </rPh>
    <phoneticPr fontId="2"/>
  </si>
  <si>
    <t>※住民票の住所が上記と異なる場合のみ記入</t>
    <rPh sb="1" eb="4">
      <t>ジュウミンヒョウ</t>
    </rPh>
    <rPh sb="5" eb="7">
      <t>ジュウショ</t>
    </rPh>
    <rPh sb="8" eb="10">
      <t>ジョウキ</t>
    </rPh>
    <rPh sb="11" eb="12">
      <t>コト</t>
    </rPh>
    <rPh sb="14" eb="16">
      <t>バアイ</t>
    </rPh>
    <rPh sb="18" eb="20">
      <t>キニュウ</t>
    </rPh>
    <phoneticPr fontId="2"/>
  </si>
  <si>
    <t>公務員</t>
    <rPh sb="0" eb="3">
      <t>コウムイン</t>
    </rPh>
    <phoneticPr fontId="2"/>
  </si>
  <si>
    <t>その他（自営業等）</t>
    <rPh sb="2" eb="3">
      <t>タ</t>
    </rPh>
    <rPh sb="4" eb="7">
      <t>ジエイギョウ</t>
    </rPh>
    <rPh sb="7" eb="8">
      <t>トウ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</si>
  <si>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</si>
  <si>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(</t>
    <phoneticPr fontId="2"/>
  </si>
  <si>
    <t>)</t>
    <phoneticPr fontId="2"/>
  </si>
  <si>
    <t xml:space="preserve"> </t>
    <phoneticPr fontId="2"/>
  </si>
  <si>
    <t>その他の
連絡先名称</t>
    <rPh sb="2" eb="3">
      <t>タ</t>
    </rPh>
    <rPh sb="5" eb="8">
      <t>レンラクサキ</t>
    </rPh>
    <rPh sb="8" eb="10">
      <t>メイショウ</t>
    </rPh>
    <phoneticPr fontId="2"/>
  </si>
  <si>
    <t>メールアドレス</t>
    <phoneticPr fontId="2"/>
  </si>
  <si>
    <t>免除</t>
    <rPh sb="0" eb="2">
      <t>メンジョ</t>
    </rPh>
    <phoneticPr fontId="2"/>
  </si>
  <si>
    <t>短答式試験の免除申請　　　</t>
    <rPh sb="0" eb="2">
      <t>タントウ</t>
    </rPh>
    <rPh sb="2" eb="3">
      <t>シキ</t>
    </rPh>
    <rPh sb="3" eb="5">
      <t>シケン</t>
    </rPh>
    <rPh sb="6" eb="8">
      <t>メンジョ</t>
    </rPh>
    <rPh sb="8" eb="10">
      <t>シンセイ</t>
    </rPh>
    <phoneticPr fontId="2"/>
  </si>
  <si>
    <t>北海道</t>
    <rPh sb="0" eb="3">
      <t>ホッカイドウ</t>
    </rPh>
    <phoneticPr fontId="2"/>
  </si>
  <si>
    <t>短答式試験の合格年及び受験番号</t>
    <rPh sb="0" eb="3">
      <t>タントウシキ</t>
    </rPh>
    <rPh sb="3" eb="5">
      <t>シケン</t>
    </rPh>
    <rPh sb="6" eb="8">
      <t>ゴウカク</t>
    </rPh>
    <rPh sb="8" eb="9">
      <t>ネン</t>
    </rPh>
    <rPh sb="9" eb="10">
      <t>オヨ</t>
    </rPh>
    <rPh sb="11" eb="13">
      <t>ジュケン</t>
    </rPh>
    <rPh sb="13" eb="15">
      <t>バンゴウ</t>
    </rPh>
    <phoneticPr fontId="2"/>
  </si>
  <si>
    <t>宮城県</t>
    <rPh sb="0" eb="3">
      <t>ミヤギケン</t>
    </rPh>
    <phoneticPr fontId="2"/>
  </si>
  <si>
    <t>年</t>
    <rPh sb="0" eb="1">
      <t>ネン</t>
    </rPh>
    <phoneticPr fontId="2"/>
  </si>
  <si>
    <t>番</t>
    <rPh sb="0" eb="1">
      <t>バン</t>
    </rPh>
    <phoneticPr fontId="2"/>
  </si>
  <si>
    <t>※免除しようとする者のみ記入</t>
    <rPh sb="1" eb="3">
      <t>メンジョ</t>
    </rPh>
    <rPh sb="9" eb="10">
      <t>シャ</t>
    </rPh>
    <rPh sb="12" eb="14">
      <t>キニュウ</t>
    </rPh>
    <phoneticPr fontId="2"/>
  </si>
  <si>
    <t>東京都</t>
    <rPh sb="0" eb="3">
      <t>トウキョウト</t>
    </rPh>
    <phoneticPr fontId="2"/>
  </si>
  <si>
    <t>新潟県</t>
    <rPh sb="0" eb="3">
      <t>ニイガタケン</t>
    </rPh>
    <phoneticPr fontId="2"/>
  </si>
  <si>
    <t>愛知県</t>
    <rPh sb="0" eb="3">
      <t>アイチケン</t>
    </rPh>
    <phoneticPr fontId="2"/>
  </si>
  <si>
    <t>大阪府</t>
    <rPh sb="0" eb="3">
      <t>オオサカフ</t>
    </rPh>
    <phoneticPr fontId="2"/>
  </si>
  <si>
    <r>
      <t>論文式試験の科目の一部免除申請　</t>
    </r>
    <r>
      <rPr>
        <sz val="9"/>
        <rFont val="ＭＳ Ｐゴシック"/>
        <family val="3"/>
        <charset val="128"/>
      </rPr>
      <t>※免除申請の資格を有する者のみ入力(証明書類の提出が必要）　</t>
    </r>
    <rPh sb="0" eb="2">
      <t>ロンブン</t>
    </rPh>
    <rPh sb="2" eb="3">
      <t>シキ</t>
    </rPh>
    <rPh sb="3" eb="5">
      <t>シケン</t>
    </rPh>
    <rPh sb="6" eb="8">
      <t>カモク</t>
    </rPh>
    <rPh sb="9" eb="11">
      <t>イチブ</t>
    </rPh>
    <rPh sb="11" eb="13">
      <t>メンジョ</t>
    </rPh>
    <rPh sb="13" eb="15">
      <t>シンセイ</t>
    </rPh>
    <rPh sb="31" eb="33">
      <t>ニュウリョク</t>
    </rPh>
    <rPh sb="34" eb="37">
      <t>ショウメイショ</t>
    </rPh>
    <rPh sb="37" eb="38">
      <t>ルイ</t>
    </rPh>
    <rPh sb="39" eb="41">
      <t>テイシュツ</t>
    </rPh>
    <rPh sb="42" eb="44">
      <t>ヒツヨウ</t>
    </rPh>
    <phoneticPr fontId="2"/>
  </si>
  <si>
    <t>広島県</t>
    <rPh sb="0" eb="3">
      <t>ヒロシマケン</t>
    </rPh>
    <phoneticPr fontId="2"/>
  </si>
  <si>
    <t>免除申請科目</t>
    <rPh sb="0" eb="2">
      <t>メンジョ</t>
    </rPh>
    <rPh sb="2" eb="4">
      <t>シンセイ</t>
    </rPh>
    <rPh sb="4" eb="6">
      <t>カモク</t>
    </rPh>
    <phoneticPr fontId="2"/>
  </si>
  <si>
    <t>免除科目に関して合格した試験等</t>
    <rPh sb="0" eb="2">
      <t>メンジョ</t>
    </rPh>
    <rPh sb="2" eb="4">
      <t>カモク</t>
    </rPh>
    <rPh sb="5" eb="6">
      <t>カン</t>
    </rPh>
    <rPh sb="8" eb="10">
      <t>ゴウカク</t>
    </rPh>
    <rPh sb="12" eb="14">
      <t>シケン</t>
    </rPh>
    <rPh sb="14" eb="15">
      <t>トウ</t>
    </rPh>
    <phoneticPr fontId="2"/>
  </si>
  <si>
    <t>香川県</t>
    <rPh sb="0" eb="3">
      <t>カガワケン</t>
    </rPh>
    <phoneticPr fontId="2"/>
  </si>
  <si>
    <t>福岡県</t>
    <rPh sb="0" eb="3">
      <t>フクオカケン</t>
    </rPh>
    <phoneticPr fontId="2"/>
  </si>
  <si>
    <t>　</t>
    <phoneticPr fontId="2"/>
  </si>
  <si>
    <t>沖縄県</t>
    <rPh sb="0" eb="3">
      <t>オキナワケン</t>
    </rPh>
    <phoneticPr fontId="2"/>
  </si>
  <si>
    <r>
      <t>希望する試験地　　</t>
    </r>
    <r>
      <rPr>
        <sz val="10"/>
        <rFont val="ＭＳ Ｐゴシック"/>
        <family val="3"/>
        <charset val="128"/>
      </rPr>
      <t>※それぞれ一つ選択してください。</t>
    </r>
    <rPh sb="0" eb="2">
      <t>キボウ</t>
    </rPh>
    <rPh sb="4" eb="6">
      <t>シケン</t>
    </rPh>
    <rPh sb="6" eb="7">
      <t>チ</t>
    </rPh>
    <rPh sb="14" eb="15">
      <t>ヒト</t>
    </rPh>
    <rPh sb="16" eb="18">
      <t>センタク</t>
    </rPh>
    <phoneticPr fontId="2"/>
  </si>
  <si>
    <t>短答式試験</t>
    <rPh sb="0" eb="2">
      <t>タントウ</t>
    </rPh>
    <rPh sb="2" eb="3">
      <t>シキ</t>
    </rPh>
    <rPh sb="3" eb="5">
      <t>シケン</t>
    </rPh>
    <phoneticPr fontId="2"/>
  </si>
  <si>
    <t>論文式試験</t>
    <rPh sb="0" eb="2">
      <t>ロンブン</t>
    </rPh>
    <rPh sb="2" eb="3">
      <t>シキ</t>
    </rPh>
    <rPh sb="3" eb="5">
      <t>シケン</t>
    </rPh>
    <phoneticPr fontId="2"/>
  </si>
  <si>
    <t>公認会計士試験</t>
    <rPh sb="0" eb="2">
      <t>コウニン</t>
    </rPh>
    <rPh sb="2" eb="5">
      <t>カイケイシ</t>
    </rPh>
    <rPh sb="5" eb="7">
      <t>シケン</t>
    </rPh>
    <phoneticPr fontId="2"/>
  </si>
  <si>
    <t>チカ</t>
    <phoneticPr fontId="2"/>
  </si>
  <si>
    <t>不動</t>
    <rPh sb="0" eb="2">
      <t>フドウ</t>
    </rPh>
    <phoneticPr fontId="2"/>
  </si>
  <si>
    <t>フドウ</t>
    <phoneticPr fontId="2"/>
  </si>
  <si>
    <t>民法</t>
    <rPh sb="0" eb="2">
      <t>ミンポウ</t>
    </rPh>
    <phoneticPr fontId="2"/>
  </si>
  <si>
    <t>会計学</t>
    <rPh sb="0" eb="3">
      <t>カイケイガク</t>
    </rPh>
    <phoneticPr fontId="2"/>
  </si>
  <si>
    <t>※戸籍に記載されている氏名を記入</t>
    <rPh sb="1" eb="3">
      <t>コセキ</t>
    </rPh>
    <rPh sb="4" eb="6">
      <t>キサイ</t>
    </rPh>
    <rPh sb="11" eb="13">
      <t>シメイ</t>
    </rPh>
    <rPh sb="14" eb="16">
      <t>キニュウ</t>
    </rPh>
    <phoneticPr fontId="2"/>
  </si>
  <si>
    <t>ちか</t>
    <phoneticPr fontId="2"/>
  </si>
  <si>
    <t>marubatu@marubatu.go.jp</t>
    <phoneticPr fontId="2"/>
  </si>
  <si>
    <t>123</t>
    <phoneticPr fontId="2"/>
  </si>
  <si>
    <t>456</t>
    <phoneticPr fontId="2"/>
  </si>
  <si>
    <t>12</t>
    <phoneticPr fontId="2"/>
  </si>
  <si>
    <t>3456</t>
    <phoneticPr fontId="2"/>
  </si>
  <si>
    <t>7890</t>
    <phoneticPr fontId="2"/>
  </si>
  <si>
    <t>東京都千代田区○△□１－１－１地価マンション１１１</t>
    <rPh sb="0" eb="3">
      <t>トウキョウト</t>
    </rPh>
    <rPh sb="3" eb="7">
      <t>チヨダク</t>
    </rPh>
    <rPh sb="15" eb="17">
      <t>チカ</t>
    </rPh>
    <phoneticPr fontId="2"/>
  </si>
  <si>
    <t>埼玉県さいたま市○△□１－１－１地価タワー３３３３</t>
    <rPh sb="0" eb="3">
      <t>サイタマケン</t>
    </rPh>
    <rPh sb="7" eb="8">
      <t>シ</t>
    </rPh>
    <rPh sb="16" eb="18">
      <t>チカ</t>
    </rPh>
    <phoneticPr fontId="2"/>
  </si>
  <si>
    <t>サイタマケンサイタマシマルサンカクシカク１－１－１チカタワー３３３３</t>
    <phoneticPr fontId="2"/>
  </si>
  <si>
    <t>※フリガナはカタカナで記入</t>
    <rPh sb="11" eb="13">
      <t>キニュウ</t>
    </rPh>
    <phoneticPr fontId="2"/>
  </si>
  <si>
    <r>
      <t>※ 受験願書内の</t>
    </r>
    <r>
      <rPr>
        <b/>
        <sz val="16"/>
        <rFont val="ＤＦ平成ゴシック体W5"/>
        <family val="3"/>
        <charset val="128"/>
      </rPr>
      <t>白いセルのみ入力</t>
    </r>
    <r>
      <rPr>
        <sz val="14"/>
        <rFont val="ＤＦ平成ゴシック体W5"/>
        <family val="3"/>
        <charset val="128"/>
      </rPr>
      <t xml:space="preserve">してください。
</t>
    </r>
    <rPh sb="2" eb="4">
      <t>ジュケン</t>
    </rPh>
    <rPh sb="4" eb="6">
      <t>ガンショ</t>
    </rPh>
    <rPh sb="6" eb="7">
      <t>ナイ</t>
    </rPh>
    <rPh sb="8" eb="9">
      <t>シロ</t>
    </rPh>
    <rPh sb="14" eb="16">
      <t>ニュウリョク</t>
    </rPh>
    <phoneticPr fontId="2"/>
  </si>
  <si>
    <t>※都道府県名から入力。文字間のスペースは不要。アパート等の建物名、室番号、同居先まで正確に記入</t>
    <rPh sb="1" eb="5">
      <t>トドウフケン</t>
    </rPh>
    <rPh sb="5" eb="6">
      <t>メイ</t>
    </rPh>
    <rPh sb="8" eb="10">
      <t>ニュウリョク</t>
    </rPh>
    <rPh sb="11" eb="13">
      <t>モジ</t>
    </rPh>
    <rPh sb="13" eb="14">
      <t>カン</t>
    </rPh>
    <rPh sb="20" eb="22">
      <t>フヨウ</t>
    </rPh>
    <rPh sb="27" eb="28">
      <t>トウ</t>
    </rPh>
    <rPh sb="29" eb="31">
      <t>タテモノ</t>
    </rPh>
    <rPh sb="31" eb="32">
      <t>メイ</t>
    </rPh>
    <rPh sb="33" eb="34">
      <t>シツ</t>
    </rPh>
    <rPh sb="34" eb="36">
      <t>バンゴウ</t>
    </rPh>
    <rPh sb="37" eb="39">
      <t>ドウキョ</t>
    </rPh>
    <rPh sb="39" eb="40">
      <t>サキ</t>
    </rPh>
    <rPh sb="42" eb="44">
      <t>セイカク</t>
    </rPh>
    <rPh sb="45" eb="47">
      <t>キニュウ</t>
    </rPh>
    <phoneticPr fontId="2"/>
  </si>
  <si>
    <r>
      <rPr>
        <sz val="9"/>
        <rFont val="ＭＳ Ｐゴシック"/>
        <family val="3"/>
        <charset val="128"/>
      </rPr>
      <t>※住民票の住所が上記と異なる場合のみ記入。</t>
    </r>
    <r>
      <rPr>
        <sz val="8"/>
        <color indexed="10"/>
        <rFont val="ＭＳ Ｐゴシック"/>
        <family val="3"/>
        <charset val="128"/>
      </rPr>
      <t>都道府県名から記入</t>
    </r>
    <rPh sb="1" eb="4">
      <t>ジュウミンヒョウ</t>
    </rPh>
    <rPh sb="5" eb="7">
      <t>ジュウショ</t>
    </rPh>
    <rPh sb="8" eb="10">
      <t>ジョウキ</t>
    </rPh>
    <rPh sb="11" eb="12">
      <t>コト</t>
    </rPh>
    <rPh sb="14" eb="16">
      <t>バアイ</t>
    </rPh>
    <rPh sb="18" eb="20">
      <t>キニュウ</t>
    </rPh>
    <rPh sb="21" eb="25">
      <t>トドウフケン</t>
    </rPh>
    <rPh sb="25" eb="26">
      <t>メイ</t>
    </rPh>
    <rPh sb="28" eb="30">
      <t>キニュウ</t>
    </rPh>
    <phoneticPr fontId="2"/>
  </si>
  <si>
    <t>※該当する○にチェック</t>
  </si>
  <si>
    <t>※該当する○にチェック</t>
    <rPh sb="1" eb="3">
      <t>ガイトウ</t>
    </rPh>
    <phoneticPr fontId="2"/>
  </si>
  <si>
    <t>※入力方法「S55/5/5」</t>
    <rPh sb="1" eb="3">
      <t>ニュウリョク</t>
    </rPh>
    <rPh sb="3" eb="5">
      <t>ホウホウ</t>
    </rPh>
    <phoneticPr fontId="2"/>
  </si>
  <si>
    <t>※「-」を入れる</t>
    <rPh sb="5" eb="6">
      <t>イ</t>
    </rPh>
    <phoneticPr fontId="2"/>
  </si>
  <si>
    <t>※（例）民法、経済学、会計学</t>
    <rPh sb="2" eb="3">
      <t>レイ</t>
    </rPh>
    <rPh sb="4" eb="6">
      <t>ミンポウ</t>
    </rPh>
    <rPh sb="7" eb="10">
      <t>ケイザイガク</t>
    </rPh>
    <rPh sb="11" eb="14">
      <t>カイケイガク</t>
    </rPh>
    <phoneticPr fontId="2"/>
  </si>
  <si>
    <t>※（例）公認会計士試験、司法試験</t>
    <rPh sb="2" eb="3">
      <t>レイ</t>
    </rPh>
    <rPh sb="4" eb="6">
      <t>コウニン</t>
    </rPh>
    <rPh sb="6" eb="9">
      <t>カイケイシ</t>
    </rPh>
    <rPh sb="9" eb="11">
      <t>シケン</t>
    </rPh>
    <rPh sb="12" eb="14">
      <t>シホウ</t>
    </rPh>
    <rPh sb="14" eb="16">
      <t>シケン</t>
    </rPh>
    <phoneticPr fontId="2"/>
  </si>
  <si>
    <t>国土交通省</t>
    <rPh sb="0" eb="2">
      <t>コクド</t>
    </rPh>
    <rPh sb="2" eb="5">
      <t>コウツウショウ</t>
    </rPh>
    <phoneticPr fontId="2"/>
  </si>
  <si>
    <t>123</t>
    <phoneticPr fontId="2"/>
  </si>
  <si>
    <t>4567</t>
    <phoneticPr fontId="2"/>
  </si>
  <si>
    <t>7890</t>
    <phoneticPr fontId="2"/>
  </si>
  <si>
    <t>電話（自宅）</t>
    <rPh sb="0" eb="1">
      <t>デン</t>
    </rPh>
    <rPh sb="1" eb="2">
      <t>ハナシ</t>
    </rPh>
    <rPh sb="3" eb="5">
      <t>ジタク</t>
    </rPh>
    <phoneticPr fontId="2"/>
  </si>
  <si>
    <t>電話（携帯）</t>
    <rPh sb="0" eb="2">
      <t>デンワ</t>
    </rPh>
    <rPh sb="3" eb="5">
      <t>ケイタイ</t>
    </rPh>
    <phoneticPr fontId="2"/>
  </si>
  <si>
    <t>電話（その他）</t>
    <rPh sb="0" eb="2">
      <t>デンワ</t>
    </rPh>
    <rPh sb="5" eb="6">
      <t>タ</t>
    </rPh>
    <phoneticPr fontId="2"/>
  </si>
  <si>
    <r>
      <t xml:space="preserve">※その他は、連絡がとれる電話番号があれば記入(任意）　(例）勤務先
</t>
    </r>
    <r>
      <rPr>
        <sz val="10"/>
        <rFont val="ＭＳ Ｐゴシック"/>
        <family val="3"/>
        <charset val="128"/>
      </rPr>
      <t>※メールアドレスは、メールでの連絡が可能な方のみ記入（任意）。</t>
    </r>
    <r>
      <rPr>
        <sz val="8"/>
        <color indexed="10"/>
        <rFont val="ＭＳ Ｐゴシック"/>
        <family val="3"/>
        <charset val="128"/>
      </rPr>
      <t>必ず半角で記入</t>
    </r>
    <rPh sb="3" eb="4">
      <t>タ</t>
    </rPh>
    <rPh sb="6" eb="8">
      <t>レンラク</t>
    </rPh>
    <rPh sb="12" eb="14">
      <t>デンワ</t>
    </rPh>
    <rPh sb="14" eb="16">
      <t>バンゴウ</t>
    </rPh>
    <rPh sb="20" eb="22">
      <t>キニュウ</t>
    </rPh>
    <rPh sb="23" eb="25">
      <t>ニンイ</t>
    </rPh>
    <rPh sb="28" eb="29">
      <t>レイ</t>
    </rPh>
    <rPh sb="30" eb="33">
      <t>キンムサキ</t>
    </rPh>
    <rPh sb="65" eb="66">
      <t>カナラ</t>
    </rPh>
    <rPh sb="67" eb="69">
      <t>ハンカク</t>
    </rPh>
    <rPh sb="70" eb="72">
      <t>キニュウ</t>
    </rPh>
    <phoneticPr fontId="2"/>
  </si>
  <si>
    <t>※メールアドレスは、メールでの連絡が可能な方のみ記入（任意）</t>
  </si>
  <si>
    <t>※　写真も必ず提出してください！</t>
    <rPh sb="2" eb="4">
      <t>シャシン</t>
    </rPh>
    <rPh sb="5" eb="6">
      <t>カナラ</t>
    </rPh>
    <rPh sb="7" eb="9">
      <t>テイシュツ</t>
    </rPh>
    <phoneticPr fontId="2"/>
  </si>
  <si>
    <r>
      <t>※　受験願書内の</t>
    </r>
    <r>
      <rPr>
        <b/>
        <sz val="16"/>
        <rFont val="ＤＦ平成ゴシック体W5"/>
        <family val="3"/>
        <charset val="128"/>
      </rPr>
      <t>白いセルのみ入力</t>
    </r>
    <r>
      <rPr>
        <sz val="14"/>
        <rFont val="ＤＦ平成ゴシック体W5"/>
        <family val="3"/>
        <charset val="128"/>
      </rPr>
      <t>してください。</t>
    </r>
    <rPh sb="2" eb="4">
      <t>ジュケン</t>
    </rPh>
    <rPh sb="4" eb="6">
      <t>ガンショ</t>
    </rPh>
    <rPh sb="6" eb="7">
      <t>ナイ</t>
    </rPh>
    <rPh sb="8" eb="9">
      <t>シロ</t>
    </rPh>
    <rPh sb="14" eb="16">
      <t>ニュウリョク</t>
    </rPh>
    <phoneticPr fontId="2"/>
  </si>
  <si>
    <t>　　　※連絡可能な電話番号を必ず１以上記入</t>
    <rPh sb="4" eb="6">
      <t>レンラク</t>
    </rPh>
    <rPh sb="6" eb="8">
      <t>カノウ</t>
    </rPh>
    <rPh sb="9" eb="11">
      <t>デンワ</t>
    </rPh>
    <rPh sb="11" eb="13">
      <t>バンゴウ</t>
    </rPh>
    <rPh sb="14" eb="15">
      <t>カナラ</t>
    </rPh>
    <rPh sb="17" eb="19">
      <t>イジョウ</t>
    </rPh>
    <rPh sb="19" eb="21">
      <t>キニュウ</t>
    </rPh>
    <phoneticPr fontId="2"/>
  </si>
  <si>
    <t>　　　※連絡可能な電話番号を必ず１以上記入</t>
    <phoneticPr fontId="2"/>
  </si>
  <si>
    <t>平成30</t>
  </si>
  <si>
    <t>電子申請による受験願書の受付期間は、2/14(金）～3/13(金）24:00です。（期限内必着）
※上記期限までに、受験願書がe-Govに到着するよう提出してください。</t>
    <rPh sb="0" eb="2">
      <t>デンシ</t>
    </rPh>
    <rPh sb="2" eb="4">
      <t>シンセイ</t>
    </rPh>
    <rPh sb="7" eb="9">
      <t>ジュケン</t>
    </rPh>
    <rPh sb="9" eb="11">
      <t>ガンショ</t>
    </rPh>
    <rPh sb="12" eb="14">
      <t>ウケツケ</t>
    </rPh>
    <rPh sb="14" eb="16">
      <t>キカン</t>
    </rPh>
    <rPh sb="23" eb="24">
      <t>キン</t>
    </rPh>
    <rPh sb="31" eb="32">
      <t>キン</t>
    </rPh>
    <rPh sb="42" eb="44">
      <t>キゲン</t>
    </rPh>
    <rPh sb="44" eb="45">
      <t>ウチ</t>
    </rPh>
    <rPh sb="45" eb="47">
      <t>ヒッチャク</t>
    </rPh>
    <rPh sb="50" eb="52">
      <t>ジョウキ</t>
    </rPh>
    <rPh sb="52" eb="54">
      <t>キゲン</t>
    </rPh>
    <rPh sb="58" eb="60">
      <t>ジュケン</t>
    </rPh>
    <rPh sb="60" eb="62">
      <t>ガンショ</t>
    </rPh>
    <rPh sb="69" eb="71">
      <t>トウチャク</t>
    </rPh>
    <rPh sb="75" eb="77">
      <t>テイシュツ</t>
    </rPh>
    <phoneticPr fontId="2"/>
  </si>
  <si>
    <t>令和</t>
    <rPh sb="0" eb="2">
      <t>レイワ</t>
    </rPh>
    <phoneticPr fontId="2"/>
  </si>
  <si>
    <t>※入力方法は「年／月／日」　入力例「2020/3/3」</t>
    <rPh sb="1" eb="3">
      <t>ニュウリョク</t>
    </rPh>
    <rPh sb="3" eb="5">
      <t>ホウホウ</t>
    </rPh>
    <rPh sb="7" eb="8">
      <t>トシ</t>
    </rPh>
    <rPh sb="9" eb="10">
      <t>ツキ</t>
    </rPh>
    <rPh sb="11" eb="12">
      <t>ヒ</t>
    </rPh>
    <rPh sb="14" eb="16">
      <t>ニュウリョク</t>
    </rPh>
    <rPh sb="16" eb="17">
      <t>レイ</t>
    </rPh>
    <phoneticPr fontId="2"/>
  </si>
  <si>
    <t>トウキョウトチヨダクマルサンカクシカク１－１－１チカマンション１１１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</si>
</sst>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_ "/>
    <numFmt numFmtId="178" formatCode="e"/>
    <numFmt numFmtId="179" formatCode="###&quot;歳&quot;"/>
    <numFmt numFmtId="180" formatCode="0###\ "/>
  </numFmts>
  <fonts count="40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14"/>
      <name val="ＤＦ平成ゴシック体W5"/>
      <family val="3"/>
      <charset val="128"/>
    </font>
    <font>
      <b/>
      <sz val="16"/>
      <name val="ＤＦ平成ゴシック体W5"/>
      <family val="3"/>
      <charset val="128"/>
    </font>
    <font>
      <sz val="8"/>
      <color indexed="10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9" tint="-0.249977111117893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10"/>
      <color rgb="FF0070C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u/>
      <sz val="11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0070C0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  <scheme val="minor"/>
    </font>
    <font>
      <sz val="10"/>
      <color theme="0" tint="-0.14999847407452621"/>
      <name val="ＤＦ特太ゴシック体"/>
      <family val="3"/>
      <charset val="128"/>
    </font>
    <font>
      <sz val="11"/>
      <color rgb="FFFF0000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  <font>
      <sz val="9"/>
      <color rgb="FF000000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73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176" fontId="3" fillId="0" borderId="0" xfId="0" applyNumberFormat="1" applyFont="1" applyBorder="1"/>
    <xf numFmtId="177" fontId="3" fillId="0" borderId="0" xfId="0" applyNumberFormat="1" applyFont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0" fontId="3" fillId="2" borderId="0" xfId="0" applyFont="1" applyFill="1" applyBorder="1" applyProtection="1"/>
    <xf numFmtId="0" fontId="3" fillId="0" borderId="0" xfId="0" applyFont="1" applyProtection="1"/>
    <xf numFmtId="0" fontId="1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</xf>
    <xf numFmtId="176" fontId="3" fillId="2" borderId="0" xfId="0" applyNumberFormat="1" applyFont="1" applyFill="1" applyBorder="1" applyProtection="1"/>
    <xf numFmtId="177" fontId="3" fillId="2" borderId="0" xfId="0" applyNumberFormat="1" applyFont="1" applyFill="1" applyBorder="1" applyProtection="1"/>
    <xf numFmtId="0" fontId="1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14" fillId="3" borderId="1" xfId="0" applyFont="1" applyFill="1" applyBorder="1" applyAlignment="1" applyProtection="1">
      <alignment horizontal="left" vertical="center"/>
    </xf>
    <xf numFmtId="0" fontId="14" fillId="3" borderId="1" xfId="0" applyFont="1" applyFill="1" applyBorder="1" applyAlignment="1" applyProtection="1">
      <alignment vertical="center"/>
    </xf>
    <xf numFmtId="0" fontId="14" fillId="3" borderId="2" xfId="0" applyFont="1" applyFill="1" applyBorder="1" applyAlignment="1" applyProtection="1">
      <alignment vertical="center"/>
    </xf>
    <xf numFmtId="0" fontId="15" fillId="3" borderId="3" xfId="0" applyFont="1" applyFill="1" applyBorder="1" applyAlignment="1" applyProtection="1">
      <alignment vertical="center"/>
    </xf>
    <xf numFmtId="0" fontId="15" fillId="3" borderId="4" xfId="0" applyFont="1" applyFill="1" applyBorder="1" applyAlignment="1" applyProtection="1">
      <alignment vertical="center"/>
    </xf>
    <xf numFmtId="0" fontId="4" fillId="0" borderId="0" xfId="0" applyFont="1" applyBorder="1" applyProtection="1"/>
    <xf numFmtId="0" fontId="16" fillId="3" borderId="5" xfId="0" applyFont="1" applyFill="1" applyBorder="1" applyAlignment="1" applyProtection="1">
      <alignment vertical="center" wrapText="1"/>
    </xf>
    <xf numFmtId="0" fontId="16" fillId="3" borderId="0" xfId="0" applyFont="1" applyFill="1" applyBorder="1" applyAlignment="1" applyProtection="1">
      <alignment vertical="center" wrapText="1"/>
    </xf>
    <xf numFmtId="0" fontId="16" fillId="3" borderId="6" xfId="0" applyFont="1" applyFill="1" applyBorder="1" applyAlignment="1" applyProtection="1">
      <alignment vertical="center" wrapText="1"/>
    </xf>
    <xf numFmtId="0" fontId="16" fillId="3" borderId="5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176" fontId="16" fillId="3" borderId="0" xfId="0" applyNumberFormat="1" applyFont="1" applyFill="1" applyBorder="1" applyAlignment="1" applyProtection="1">
      <alignment vertical="center"/>
    </xf>
    <xf numFmtId="0" fontId="16" fillId="3" borderId="6" xfId="0" applyFont="1" applyFill="1" applyBorder="1" applyProtection="1"/>
    <xf numFmtId="0" fontId="17" fillId="0" borderId="0" xfId="0" applyFont="1" applyBorder="1" applyProtection="1"/>
    <xf numFmtId="177" fontId="16" fillId="3" borderId="0" xfId="0" applyNumberFormat="1" applyFont="1" applyFill="1" applyBorder="1" applyAlignment="1" applyProtection="1">
      <alignment vertical="center"/>
    </xf>
    <xf numFmtId="0" fontId="16" fillId="3" borderId="0" xfId="0" applyFont="1" applyFill="1" applyBorder="1" applyProtection="1"/>
    <xf numFmtId="0" fontId="16" fillId="3" borderId="7" xfId="0" applyFont="1" applyFill="1" applyBorder="1" applyAlignment="1" applyProtection="1"/>
    <xf numFmtId="0" fontId="16" fillId="3" borderId="6" xfId="0" applyFont="1" applyFill="1" applyBorder="1" applyAlignment="1" applyProtection="1"/>
    <xf numFmtId="0" fontId="15" fillId="3" borderId="8" xfId="0" applyFont="1" applyFill="1" applyBorder="1" applyAlignment="1" applyProtection="1">
      <alignment vertical="center"/>
    </xf>
    <xf numFmtId="0" fontId="15" fillId="3" borderId="7" xfId="0" applyFont="1" applyFill="1" applyBorder="1" applyAlignment="1" applyProtection="1">
      <alignment vertical="center"/>
    </xf>
    <xf numFmtId="176" fontId="15" fillId="3" borderId="7" xfId="0" applyNumberFormat="1" applyFont="1" applyFill="1" applyBorder="1" applyAlignment="1" applyProtection="1">
      <alignment vertical="center"/>
    </xf>
    <xf numFmtId="177" fontId="15" fillId="3" borderId="7" xfId="0" applyNumberFormat="1" applyFont="1" applyFill="1" applyBorder="1" applyAlignment="1" applyProtection="1">
      <alignment vertical="center"/>
    </xf>
    <xf numFmtId="0" fontId="15" fillId="3" borderId="7" xfId="0" applyFont="1" applyFill="1" applyBorder="1" applyProtection="1"/>
    <xf numFmtId="0" fontId="15" fillId="3" borderId="9" xfId="0" applyFont="1" applyFill="1" applyBorder="1" applyProtection="1"/>
    <xf numFmtId="0" fontId="18" fillId="0" borderId="0" xfId="0" applyFont="1" applyBorder="1" applyProtection="1"/>
    <xf numFmtId="0" fontId="16" fillId="3" borderId="5" xfId="0" applyFont="1" applyFill="1" applyBorder="1" applyProtection="1"/>
    <xf numFmtId="0" fontId="15" fillId="3" borderId="0" xfId="0" applyFont="1" applyFill="1" applyBorder="1" applyAlignment="1" applyProtection="1">
      <alignment vertical="center"/>
    </xf>
    <xf numFmtId="176" fontId="15" fillId="3" borderId="0" xfId="0" applyNumberFormat="1" applyFont="1" applyFill="1" applyBorder="1" applyAlignment="1" applyProtection="1">
      <alignment vertical="center"/>
    </xf>
    <xf numFmtId="177" fontId="15" fillId="3" borderId="0" xfId="0" applyNumberFormat="1" applyFont="1" applyFill="1" applyBorder="1" applyAlignment="1" applyProtection="1">
      <alignment vertical="center"/>
    </xf>
    <xf numFmtId="0" fontId="15" fillId="3" borderId="0" xfId="0" applyFont="1" applyFill="1" applyBorder="1" applyProtection="1"/>
    <xf numFmtId="0" fontId="15" fillId="3" borderId="6" xfId="0" applyFont="1" applyFill="1" applyBorder="1" applyProtection="1"/>
    <xf numFmtId="0" fontId="19" fillId="3" borderId="0" xfId="0" applyFont="1" applyFill="1" applyBorder="1" applyAlignment="1" applyProtection="1">
      <alignment vertical="top"/>
    </xf>
    <xf numFmtId="0" fontId="20" fillId="3" borderId="0" xfId="0" applyFont="1" applyFill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left" vertical="center"/>
    </xf>
    <xf numFmtId="0" fontId="21" fillId="3" borderId="5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top"/>
    </xf>
    <xf numFmtId="0" fontId="16" fillId="3" borderId="0" xfId="0" applyFont="1" applyFill="1" applyBorder="1" applyAlignment="1" applyProtection="1">
      <alignment vertical="top"/>
    </xf>
    <xf numFmtId="0" fontId="16" fillId="3" borderId="0" xfId="0" applyFont="1" applyFill="1" applyBorder="1" applyAlignment="1" applyProtection="1">
      <alignment horizontal="center"/>
    </xf>
    <xf numFmtId="0" fontId="4" fillId="4" borderId="10" xfId="0" applyFont="1" applyFill="1" applyBorder="1" applyAlignment="1" applyProtection="1">
      <alignment horizontal="center" vertical="center" textRotation="255"/>
    </xf>
    <xf numFmtId="0" fontId="16" fillId="4" borderId="0" xfId="0" applyFont="1" applyFill="1" applyBorder="1" applyAlignment="1" applyProtection="1">
      <alignment vertical="top"/>
    </xf>
    <xf numFmtId="0" fontId="4" fillId="4" borderId="0" xfId="0" applyFont="1" applyFill="1" applyBorder="1" applyProtection="1"/>
    <xf numFmtId="176" fontId="22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Protection="1"/>
    <xf numFmtId="0" fontId="16" fillId="3" borderId="0" xfId="0" applyFont="1" applyFill="1" applyBorder="1" applyAlignment="1" applyProtection="1">
      <alignment horizontal="left" vertical="top" wrapText="1"/>
    </xf>
    <xf numFmtId="176" fontId="16" fillId="3" borderId="0" xfId="0" applyNumberFormat="1" applyFont="1" applyFill="1" applyBorder="1" applyAlignment="1" applyProtection="1">
      <alignment vertical="top"/>
    </xf>
    <xf numFmtId="0" fontId="16" fillId="3" borderId="0" xfId="0" applyFont="1" applyFill="1" applyBorder="1" applyAlignment="1" applyProtection="1">
      <alignment horizontal="left" vertical="top"/>
    </xf>
    <xf numFmtId="0" fontId="21" fillId="3" borderId="1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5" borderId="0" xfId="0" applyFont="1" applyFill="1" applyBorder="1" applyProtection="1"/>
    <xf numFmtId="0" fontId="17" fillId="5" borderId="0" xfId="0" applyFont="1" applyFill="1" applyBorder="1" applyProtection="1"/>
    <xf numFmtId="0" fontId="19" fillId="3" borderId="0" xfId="0" applyFont="1" applyFill="1" applyBorder="1" applyAlignment="1" applyProtection="1">
      <alignment vertical="center"/>
    </xf>
    <xf numFmtId="0" fontId="16" fillId="3" borderId="1" xfId="0" applyFont="1" applyFill="1" applyBorder="1" applyProtection="1"/>
    <xf numFmtId="0" fontId="23" fillId="0" borderId="0" xfId="0" applyFont="1" applyBorder="1" applyProtection="1"/>
    <xf numFmtId="177" fontId="22" fillId="3" borderId="0" xfId="0" applyNumberFormat="1" applyFont="1" applyFill="1" applyBorder="1" applyAlignment="1" applyProtection="1">
      <alignment vertical="center"/>
    </xf>
    <xf numFmtId="176" fontId="16" fillId="3" borderId="13" xfId="0" applyNumberFormat="1" applyFont="1" applyFill="1" applyBorder="1" applyAlignment="1" applyProtection="1">
      <alignment vertical="center"/>
    </xf>
    <xf numFmtId="0" fontId="17" fillId="6" borderId="0" xfId="0" applyFont="1" applyFill="1" applyBorder="1" applyProtection="1"/>
    <xf numFmtId="0" fontId="8" fillId="0" borderId="6" xfId="0" applyFont="1" applyBorder="1" applyAlignment="1" applyProtection="1">
      <alignment horizontal="center" vertical="center"/>
    </xf>
    <xf numFmtId="177" fontId="16" fillId="3" borderId="0" xfId="0" applyNumberFormat="1" applyFont="1" applyFill="1" applyBorder="1" applyAlignment="1" applyProtection="1">
      <alignment horizontal="right"/>
    </xf>
    <xf numFmtId="0" fontId="16" fillId="7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/>
    <xf numFmtId="0" fontId="16" fillId="3" borderId="0" xfId="0" applyFont="1" applyFill="1" applyBorder="1" applyAlignment="1" applyProtection="1">
      <alignment horizontal="left"/>
    </xf>
    <xf numFmtId="176" fontId="16" fillId="3" borderId="0" xfId="0" applyNumberFormat="1" applyFont="1" applyFill="1" applyBorder="1" applyAlignment="1" applyProtection="1"/>
    <xf numFmtId="177" fontId="16" fillId="3" borderId="0" xfId="0" applyNumberFormat="1" applyFont="1" applyFill="1" applyBorder="1" applyAlignment="1" applyProtection="1">
      <alignment horizontal="right" vertical="top"/>
    </xf>
    <xf numFmtId="0" fontId="21" fillId="3" borderId="12" xfId="0" applyFont="1" applyFill="1" applyBorder="1" applyAlignment="1" applyProtection="1">
      <alignment vertical="center"/>
    </xf>
    <xf numFmtId="0" fontId="16" fillId="3" borderId="1" xfId="0" applyFont="1" applyFill="1" applyBorder="1" applyAlignment="1" applyProtection="1">
      <alignment horizontal="center" vertical="center"/>
    </xf>
    <xf numFmtId="177" fontId="16" fillId="3" borderId="1" xfId="0" applyNumberFormat="1" applyFont="1" applyFill="1" applyBorder="1" applyAlignment="1" applyProtection="1">
      <alignment vertical="center"/>
    </xf>
    <xf numFmtId="176" fontId="16" fillId="3" borderId="1" xfId="0" applyNumberFormat="1" applyFont="1" applyFill="1" applyBorder="1" applyAlignment="1" applyProtection="1">
      <alignment vertical="center"/>
    </xf>
    <xf numFmtId="0" fontId="16" fillId="3" borderId="13" xfId="0" applyFont="1" applyFill="1" applyBorder="1" applyProtection="1"/>
    <xf numFmtId="176" fontId="16" fillId="7" borderId="0" xfId="0" applyNumberFormat="1" applyFont="1" applyFill="1" applyBorder="1" applyAlignment="1" applyProtection="1">
      <alignment vertical="center"/>
    </xf>
    <xf numFmtId="177" fontId="16" fillId="7" borderId="0" xfId="0" applyNumberFormat="1" applyFont="1" applyFill="1" applyBorder="1" applyAlignment="1" applyProtection="1">
      <alignment vertical="center"/>
    </xf>
    <xf numFmtId="0" fontId="16" fillId="7" borderId="0" xfId="0" applyFont="1" applyFill="1" applyBorder="1" applyProtection="1"/>
    <xf numFmtId="49" fontId="19" fillId="7" borderId="0" xfId="0" applyNumberFormat="1" applyFont="1" applyFill="1" applyBorder="1" applyAlignment="1" applyProtection="1">
      <alignment vertical="center"/>
    </xf>
    <xf numFmtId="49" fontId="15" fillId="7" borderId="0" xfId="0" applyNumberFormat="1" applyFont="1" applyFill="1" applyBorder="1" applyAlignment="1" applyProtection="1">
      <alignment vertical="center"/>
    </xf>
    <xf numFmtId="0" fontId="24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176" fontId="3" fillId="0" borderId="0" xfId="0" applyNumberFormat="1" applyFont="1" applyBorder="1" applyProtection="1"/>
    <xf numFmtId="177" fontId="3" fillId="0" borderId="0" xfId="0" applyNumberFormat="1" applyFont="1" applyBorder="1" applyProtection="1"/>
    <xf numFmtId="0" fontId="1" fillId="0" borderId="0" xfId="0" applyFont="1" applyAlignment="1" applyProtection="1">
      <alignment horizontal="left"/>
    </xf>
    <xf numFmtId="0" fontId="20" fillId="3" borderId="0" xfId="0" applyFont="1" applyFill="1" applyBorder="1" applyAlignment="1" applyProtection="1">
      <alignment horizontal="right" vertical="top"/>
    </xf>
    <xf numFmtId="0" fontId="16" fillId="3" borderId="0" xfId="0" applyFont="1" applyFill="1" applyBorder="1" applyAlignment="1" applyProtection="1">
      <alignment horizontal="left"/>
    </xf>
    <xf numFmtId="0" fontId="25" fillId="4" borderId="10" xfId="0" applyFont="1" applyFill="1" applyBorder="1" applyAlignment="1" applyProtection="1">
      <alignment horizontal="center" vertical="center" textRotation="255"/>
    </xf>
    <xf numFmtId="180" fontId="26" fillId="3" borderId="14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27" fillId="3" borderId="0" xfId="0" applyFont="1" applyFill="1" applyBorder="1" applyAlignment="1" applyProtection="1">
      <alignment vertical="center"/>
    </xf>
    <xf numFmtId="0" fontId="28" fillId="3" borderId="0" xfId="0" applyFont="1" applyFill="1" applyBorder="1" applyProtection="1"/>
    <xf numFmtId="0" fontId="20" fillId="3" borderId="0" xfId="0" applyFont="1" applyFill="1" applyBorder="1" applyProtection="1"/>
    <xf numFmtId="0" fontId="28" fillId="3" borderId="0" xfId="0" applyFont="1" applyFill="1" applyBorder="1" applyAlignment="1" applyProtection="1">
      <alignment vertical="top"/>
    </xf>
    <xf numFmtId="0" fontId="28" fillId="3" borderId="1" xfId="0" applyFont="1" applyFill="1" applyBorder="1" applyAlignment="1" applyProtection="1"/>
    <xf numFmtId="0" fontId="26" fillId="3" borderId="3" xfId="0" applyFont="1" applyFill="1" applyBorder="1" applyAlignment="1" applyProtection="1">
      <alignment vertical="center"/>
    </xf>
    <xf numFmtId="0" fontId="26" fillId="3" borderId="14" xfId="0" applyFont="1" applyFill="1" applyBorder="1" applyAlignment="1" applyProtection="1">
      <alignment vertical="center"/>
    </xf>
    <xf numFmtId="0" fontId="27" fillId="3" borderId="0" xfId="0" applyFont="1" applyFill="1" applyBorder="1" applyAlignment="1" applyProtection="1"/>
    <xf numFmtId="176" fontId="27" fillId="3" borderId="0" xfId="0" applyNumberFormat="1" applyFont="1" applyFill="1" applyBorder="1" applyAlignment="1" applyProtection="1">
      <alignment vertical="center"/>
    </xf>
    <xf numFmtId="177" fontId="29" fillId="3" borderId="0" xfId="0" applyNumberFormat="1" applyFont="1" applyFill="1" applyBorder="1" applyAlignment="1" applyProtection="1">
      <alignment vertical="center"/>
    </xf>
    <xf numFmtId="0" fontId="28" fillId="3" borderId="0" xfId="0" applyFont="1" applyFill="1" applyBorder="1" applyAlignment="1" applyProtection="1"/>
    <xf numFmtId="49" fontId="22" fillId="7" borderId="0" xfId="0" applyNumberFormat="1" applyFont="1" applyFill="1" applyBorder="1" applyAlignment="1" applyProtection="1">
      <alignment vertical="center" wrapText="1"/>
    </xf>
    <xf numFmtId="0" fontId="22" fillId="7" borderId="0" xfId="0" applyFont="1" applyFill="1" applyAlignment="1" applyProtection="1">
      <alignment vertical="center" wrapText="1"/>
    </xf>
    <xf numFmtId="0" fontId="22" fillId="7" borderId="0" xfId="0" applyFont="1" applyFill="1" applyBorder="1" applyAlignment="1" applyProtection="1">
      <alignment vertical="center" wrapText="1"/>
    </xf>
    <xf numFmtId="0" fontId="15" fillId="3" borderId="19" xfId="0" applyFont="1" applyFill="1" applyBorder="1" applyAlignment="1" applyProtection="1">
      <alignment horizontal="center" vertical="center"/>
    </xf>
    <xf numFmtId="0" fontId="15" fillId="3" borderId="20" xfId="0" applyFont="1" applyFill="1" applyBorder="1" applyAlignment="1" applyProtection="1">
      <alignment horizontal="center" vertical="center"/>
    </xf>
    <xf numFmtId="0" fontId="15" fillId="3" borderId="21" xfId="0" applyFont="1" applyFill="1" applyBorder="1" applyAlignment="1" applyProtection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15" fillId="3" borderId="13" xfId="0" applyFont="1" applyFill="1" applyBorder="1" applyAlignment="1" applyProtection="1">
      <alignment horizontal="center" vertical="center"/>
    </xf>
    <xf numFmtId="0" fontId="28" fillId="3" borderId="19" xfId="0" applyFont="1" applyFill="1" applyBorder="1" applyAlignment="1" applyProtection="1">
      <alignment horizontal="left" vertical="center"/>
    </xf>
    <xf numFmtId="0" fontId="28" fillId="3" borderId="20" xfId="0" applyFont="1" applyFill="1" applyBorder="1" applyAlignment="1" applyProtection="1">
      <alignment horizontal="left" vertical="center"/>
    </xf>
    <xf numFmtId="0" fontId="28" fillId="3" borderId="20" xfId="0" applyFont="1" applyFill="1" applyBorder="1" applyAlignment="1" applyProtection="1">
      <alignment horizontal="left" vertical="center" wrapText="1"/>
    </xf>
    <xf numFmtId="0" fontId="19" fillId="3" borderId="22" xfId="0" applyFont="1" applyFill="1" applyBorder="1" applyAlignment="1" applyProtection="1">
      <alignment horizontal="center" vertical="center"/>
    </xf>
    <xf numFmtId="0" fontId="19" fillId="3" borderId="23" xfId="0" applyFont="1" applyFill="1" applyBorder="1" applyAlignment="1" applyProtection="1">
      <alignment horizontal="center" vertical="center"/>
    </xf>
    <xf numFmtId="0" fontId="19" fillId="3" borderId="24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distributed" vertical="center" shrinkToFit="1"/>
    </xf>
    <xf numFmtId="0" fontId="21" fillId="3" borderId="1" xfId="0" applyFont="1" applyFill="1" applyBorder="1" applyAlignment="1" applyProtection="1">
      <alignment horizontal="distributed" vertical="center" shrinkToFit="1"/>
    </xf>
    <xf numFmtId="0" fontId="21" fillId="3" borderId="13" xfId="0" applyFont="1" applyFill="1" applyBorder="1" applyAlignment="1" applyProtection="1">
      <alignment horizontal="distributed" vertical="center" shrinkToFit="1"/>
    </xf>
    <xf numFmtId="177" fontId="9" fillId="7" borderId="16" xfId="1" applyNumberFormat="1" applyFill="1" applyBorder="1" applyAlignment="1" applyProtection="1">
      <alignment horizontal="left" vertical="center"/>
    </xf>
    <xf numFmtId="177" fontId="30" fillId="7" borderId="16" xfId="1" applyNumberFormat="1" applyFont="1" applyFill="1" applyBorder="1" applyAlignment="1" applyProtection="1">
      <alignment horizontal="left" vertical="center"/>
    </xf>
    <xf numFmtId="177" fontId="30" fillId="7" borderId="17" xfId="1" applyNumberFormat="1" applyFont="1" applyFill="1" applyBorder="1" applyAlignment="1" applyProtection="1">
      <alignment horizontal="left" vertical="center"/>
    </xf>
    <xf numFmtId="0" fontId="15" fillId="7" borderId="19" xfId="0" applyFont="1" applyFill="1" applyBorder="1" applyAlignment="1" applyProtection="1">
      <alignment horizontal="center" vertical="center"/>
    </xf>
    <xf numFmtId="0" fontId="15" fillId="7" borderId="20" xfId="0" applyFont="1" applyFill="1" applyBorder="1" applyAlignment="1" applyProtection="1">
      <alignment horizontal="center" vertical="center"/>
    </xf>
    <xf numFmtId="0" fontId="15" fillId="7" borderId="21" xfId="0" applyFont="1" applyFill="1" applyBorder="1" applyAlignment="1" applyProtection="1">
      <alignment horizontal="center" vertical="center"/>
    </xf>
    <xf numFmtId="0" fontId="15" fillId="7" borderId="12" xfId="0" applyFont="1" applyFill="1" applyBorder="1" applyAlignment="1" applyProtection="1">
      <alignment horizontal="center" vertical="center"/>
    </xf>
    <xf numFmtId="0" fontId="15" fillId="7" borderId="1" xfId="0" applyFont="1" applyFill="1" applyBorder="1" applyAlignment="1" applyProtection="1">
      <alignment horizontal="center" vertical="center"/>
    </xf>
    <xf numFmtId="0" fontId="15" fillId="7" borderId="13" xfId="0" applyFont="1" applyFill="1" applyBorder="1" applyAlignment="1" applyProtection="1">
      <alignment horizontal="center" vertical="center"/>
    </xf>
    <xf numFmtId="0" fontId="22" fillId="3" borderId="28" xfId="0" applyFont="1" applyFill="1" applyBorder="1" applyAlignment="1" applyProtection="1">
      <alignment horizontal="center" vertical="center"/>
    </xf>
    <xf numFmtId="0" fontId="22" fillId="3" borderId="14" xfId="0" applyFont="1" applyFill="1" applyBorder="1" applyAlignment="1" applyProtection="1">
      <alignment horizontal="center" vertical="center"/>
    </xf>
    <xf numFmtId="0" fontId="22" fillId="3" borderId="29" xfId="0" applyFont="1" applyFill="1" applyBorder="1" applyAlignment="1" applyProtection="1">
      <alignment horizontal="center" vertical="center"/>
    </xf>
    <xf numFmtId="0" fontId="26" fillId="7" borderId="15" xfId="0" applyNumberFormat="1" applyFont="1" applyFill="1" applyBorder="1" applyAlignment="1" applyProtection="1">
      <alignment horizontal="center" vertical="center"/>
    </xf>
    <xf numFmtId="0" fontId="26" fillId="7" borderId="16" xfId="0" applyNumberFormat="1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 applyProtection="1">
      <alignment horizontal="left" vertical="top" wrapText="1"/>
    </xf>
    <xf numFmtId="0" fontId="28" fillId="3" borderId="6" xfId="0" applyFont="1" applyFill="1" applyBorder="1" applyAlignment="1" applyProtection="1">
      <alignment horizontal="left" vertical="top" wrapText="1"/>
    </xf>
    <xf numFmtId="0" fontId="26" fillId="0" borderId="18" xfId="0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22" fillId="3" borderId="28" xfId="0" applyFont="1" applyFill="1" applyBorder="1" applyAlignment="1" applyProtection="1">
      <alignment horizontal="center" vertical="center" wrapText="1"/>
    </xf>
    <xf numFmtId="0" fontId="26" fillId="7" borderId="18" xfId="0" applyFont="1" applyFill="1" applyBorder="1" applyAlignment="1" applyProtection="1">
      <alignment horizontal="center" vertical="center"/>
    </xf>
    <xf numFmtId="0" fontId="26" fillId="7" borderId="16" xfId="0" applyFont="1" applyFill="1" applyBorder="1" applyAlignment="1" applyProtection="1">
      <alignment horizontal="center" vertical="center"/>
    </xf>
    <xf numFmtId="0" fontId="26" fillId="7" borderId="30" xfId="0" applyFont="1" applyFill="1" applyBorder="1" applyAlignment="1" applyProtection="1">
      <alignment horizontal="center" vertical="center"/>
    </xf>
    <xf numFmtId="0" fontId="26" fillId="7" borderId="15" xfId="0" applyFont="1" applyFill="1" applyBorder="1" applyAlignment="1" applyProtection="1">
      <alignment horizontal="center" vertical="center"/>
    </xf>
    <xf numFmtId="176" fontId="26" fillId="7" borderId="15" xfId="0" applyNumberFormat="1" applyFont="1" applyFill="1" applyBorder="1" applyAlignment="1" applyProtection="1">
      <alignment horizontal="center" vertical="center"/>
    </xf>
    <xf numFmtId="176" fontId="26" fillId="7" borderId="16" xfId="0" applyNumberFormat="1" applyFont="1" applyFill="1" applyBorder="1" applyAlignment="1" applyProtection="1">
      <alignment horizontal="center" vertical="center"/>
    </xf>
    <xf numFmtId="176" fontId="26" fillId="7" borderId="17" xfId="0" applyNumberFormat="1" applyFont="1" applyFill="1" applyBorder="1" applyAlignment="1" applyProtection="1">
      <alignment horizontal="center" vertical="center"/>
    </xf>
    <xf numFmtId="176" fontId="26" fillId="7" borderId="18" xfId="0" applyNumberFormat="1" applyFont="1" applyFill="1" applyBorder="1" applyAlignment="1" applyProtection="1">
      <alignment horizontal="left" vertical="center"/>
    </xf>
    <xf numFmtId="176" fontId="26" fillId="7" borderId="16" xfId="0" applyNumberFormat="1" applyFont="1" applyFill="1" applyBorder="1" applyAlignment="1" applyProtection="1">
      <alignment horizontal="left" vertical="center"/>
    </xf>
    <xf numFmtId="176" fontId="26" fillId="7" borderId="17" xfId="0" applyNumberFormat="1" applyFont="1" applyFill="1" applyBorder="1" applyAlignment="1" applyProtection="1">
      <alignment horizontal="left" vertical="center"/>
    </xf>
    <xf numFmtId="0" fontId="28" fillId="3" borderId="5" xfId="0" applyFont="1" applyFill="1" applyBorder="1" applyAlignment="1" applyProtection="1">
      <alignment horizontal="left" vertical="center"/>
    </xf>
    <xf numFmtId="0" fontId="28" fillId="3" borderId="0" xfId="0" applyFont="1" applyFill="1" applyBorder="1" applyAlignment="1" applyProtection="1">
      <alignment horizontal="left" vertical="center"/>
    </xf>
    <xf numFmtId="0" fontId="28" fillId="3" borderId="6" xfId="0" applyFont="1" applyFill="1" applyBorder="1" applyAlignment="1" applyProtection="1">
      <alignment horizontal="left" vertical="center"/>
    </xf>
    <xf numFmtId="49" fontId="26" fillId="7" borderId="28" xfId="0" applyNumberFormat="1" applyFont="1" applyFill="1" applyBorder="1" applyAlignment="1" applyProtection="1">
      <alignment horizontal="center" vertical="center"/>
    </xf>
    <xf numFmtId="49" fontId="26" fillId="7" borderId="14" xfId="0" applyNumberFormat="1" applyFont="1" applyFill="1" applyBorder="1" applyAlignment="1" applyProtection="1">
      <alignment horizontal="center" vertical="center"/>
    </xf>
    <xf numFmtId="49" fontId="26" fillId="7" borderId="14" xfId="0" quotePrefix="1" applyNumberFormat="1" applyFont="1" applyFill="1" applyBorder="1" applyAlignment="1" applyProtection="1">
      <alignment horizontal="center" vertical="center"/>
    </xf>
    <xf numFmtId="49" fontId="26" fillId="7" borderId="29" xfId="0" quotePrefix="1" applyNumberFormat="1" applyFont="1" applyFill="1" applyBorder="1" applyAlignment="1" applyProtection="1">
      <alignment horizontal="center" vertical="center"/>
    </xf>
    <xf numFmtId="0" fontId="22" fillId="3" borderId="5" xfId="0" applyFont="1" applyFill="1" applyBorder="1" applyAlignment="1" applyProtection="1">
      <alignment horizontal="left" vertical="center" shrinkToFit="1"/>
    </xf>
    <xf numFmtId="0" fontId="22" fillId="3" borderId="0" xfId="0" applyFont="1" applyFill="1" applyBorder="1" applyAlignment="1" applyProtection="1">
      <alignment horizontal="left" vertical="center" shrinkToFit="1"/>
    </xf>
    <xf numFmtId="0" fontId="22" fillId="3" borderId="6" xfId="0" applyFont="1" applyFill="1" applyBorder="1" applyAlignment="1" applyProtection="1">
      <alignment horizontal="left" vertical="center" shrinkToFit="1"/>
    </xf>
    <xf numFmtId="0" fontId="26" fillId="7" borderId="34" xfId="0" applyFont="1" applyFill="1" applyBorder="1" applyAlignment="1" applyProtection="1">
      <alignment horizontal="left" vertical="center"/>
    </xf>
    <xf numFmtId="0" fontId="26" fillId="7" borderId="14" xfId="0" applyFont="1" applyFill="1" applyBorder="1" applyAlignment="1" applyProtection="1">
      <alignment horizontal="left" vertical="center"/>
    </xf>
    <xf numFmtId="0" fontId="26" fillId="7" borderId="29" xfId="0" applyFont="1" applyFill="1" applyBorder="1" applyAlignment="1" applyProtection="1">
      <alignment horizontal="left" vertical="center"/>
    </xf>
    <xf numFmtId="0" fontId="21" fillId="3" borderId="25" xfId="0" applyFont="1" applyFill="1" applyBorder="1" applyAlignment="1" applyProtection="1">
      <alignment horizontal="distributed" vertical="center"/>
    </xf>
    <xf numFmtId="0" fontId="21" fillId="3" borderId="26" xfId="0" applyFont="1" applyFill="1" applyBorder="1" applyAlignment="1" applyProtection="1">
      <alignment horizontal="distributed" vertical="center"/>
    </xf>
    <xf numFmtId="0" fontId="21" fillId="3" borderId="27" xfId="0" applyFont="1" applyFill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center" vertical="top"/>
    </xf>
    <xf numFmtId="0" fontId="20" fillId="3" borderId="0" xfId="0" applyFont="1" applyFill="1" applyBorder="1" applyAlignment="1" applyProtection="1">
      <alignment horizontal="right" vertical="top"/>
    </xf>
    <xf numFmtId="0" fontId="26" fillId="7" borderId="28" xfId="0" applyFont="1" applyFill="1" applyBorder="1" applyAlignment="1" applyProtection="1">
      <alignment horizontal="left" vertical="center"/>
    </xf>
    <xf numFmtId="0" fontId="26" fillId="7" borderId="38" xfId="0" applyFont="1" applyFill="1" applyBorder="1" applyAlignment="1" applyProtection="1">
      <alignment horizontal="left" vertical="center"/>
    </xf>
    <xf numFmtId="0" fontId="26" fillId="7" borderId="3" xfId="0" applyFont="1" applyFill="1" applyBorder="1" applyAlignment="1" applyProtection="1">
      <alignment horizontal="left" vertical="center"/>
    </xf>
    <xf numFmtId="0" fontId="26" fillId="7" borderId="39" xfId="0" applyFont="1" applyFill="1" applyBorder="1" applyAlignment="1" applyProtection="1">
      <alignment horizontal="left" vertical="center"/>
    </xf>
    <xf numFmtId="0" fontId="26" fillId="7" borderId="12" xfId="0" applyFont="1" applyFill="1" applyBorder="1" applyAlignment="1" applyProtection="1">
      <alignment horizontal="left" vertical="center"/>
    </xf>
    <xf numFmtId="0" fontId="26" fillId="7" borderId="1" xfId="0" applyFont="1" applyFill="1" applyBorder="1" applyAlignment="1" applyProtection="1">
      <alignment horizontal="left" vertical="center"/>
    </xf>
    <xf numFmtId="0" fontId="26" fillId="7" borderId="13" xfId="0" applyFont="1" applyFill="1" applyBorder="1" applyAlignment="1" applyProtection="1">
      <alignment horizontal="left" vertical="center"/>
    </xf>
    <xf numFmtId="0" fontId="19" fillId="3" borderId="0" xfId="0" applyFont="1" applyFill="1" applyBorder="1" applyAlignment="1" applyProtection="1">
      <alignment horizontal="center" vertical="top" shrinkToFit="1"/>
    </xf>
    <xf numFmtId="0" fontId="21" fillId="3" borderId="35" xfId="0" applyFont="1" applyFill="1" applyBorder="1" applyAlignment="1" applyProtection="1">
      <alignment horizontal="distributed" vertical="center"/>
    </xf>
    <xf numFmtId="0" fontId="21" fillId="3" borderId="36" xfId="0" applyFont="1" applyFill="1" applyBorder="1" applyAlignment="1" applyProtection="1">
      <alignment horizontal="distributed" vertical="center"/>
    </xf>
    <xf numFmtId="0" fontId="21" fillId="3" borderId="37" xfId="0" applyFont="1" applyFill="1" applyBorder="1" applyAlignment="1" applyProtection="1">
      <alignment horizontal="distributed" vertical="center"/>
    </xf>
    <xf numFmtId="49" fontId="26" fillId="7" borderId="38" xfId="0" applyNumberFormat="1" applyFont="1" applyFill="1" applyBorder="1" applyAlignment="1" applyProtection="1">
      <alignment horizontal="center" vertical="center"/>
    </xf>
    <xf numFmtId="49" fontId="26" fillId="7" borderId="3" xfId="0" applyNumberFormat="1" applyFont="1" applyFill="1" applyBorder="1" applyAlignment="1" applyProtection="1">
      <alignment horizontal="center" vertical="center"/>
    </xf>
    <xf numFmtId="49" fontId="26" fillId="7" borderId="3" xfId="0" quotePrefix="1" applyNumberFormat="1" applyFont="1" applyFill="1" applyBorder="1" applyAlignment="1" applyProtection="1">
      <alignment horizontal="center" vertical="center"/>
    </xf>
    <xf numFmtId="49" fontId="26" fillId="7" borderId="39" xfId="0" applyNumberFormat="1" applyFont="1" applyFill="1" applyBorder="1" applyAlignment="1" applyProtection="1">
      <alignment horizontal="center" vertical="center"/>
    </xf>
    <xf numFmtId="49" fontId="26" fillId="7" borderId="31" xfId="0" applyNumberFormat="1" applyFont="1" applyFill="1" applyBorder="1" applyAlignment="1" applyProtection="1">
      <alignment horizontal="center" vertical="center"/>
    </xf>
    <xf numFmtId="0" fontId="22" fillId="3" borderId="32" xfId="0" applyFont="1" applyFill="1" applyBorder="1" applyAlignment="1" applyProtection="1">
      <alignment horizontal="center" vertical="center" wrapText="1"/>
    </xf>
    <xf numFmtId="0" fontId="22" fillId="3" borderId="20" xfId="0" applyFont="1" applyFill="1" applyBorder="1" applyAlignment="1" applyProtection="1">
      <alignment horizontal="center" vertical="center"/>
    </xf>
    <xf numFmtId="0" fontId="22" fillId="3" borderId="33" xfId="0" applyFont="1" applyFill="1" applyBorder="1" applyAlignment="1" applyProtection="1">
      <alignment horizontal="center" vertical="center"/>
    </xf>
    <xf numFmtId="58" fontId="31" fillId="7" borderId="22" xfId="0" applyNumberFormat="1" applyFont="1" applyFill="1" applyBorder="1" applyAlignment="1" applyProtection="1">
      <alignment horizontal="center" vertical="center" wrapText="1"/>
    </xf>
    <xf numFmtId="58" fontId="31" fillId="7" borderId="23" xfId="0" applyNumberFormat="1" applyFont="1" applyFill="1" applyBorder="1" applyAlignment="1" applyProtection="1">
      <alignment horizontal="center" vertical="center" wrapText="1"/>
    </xf>
    <xf numFmtId="58" fontId="31" fillId="7" borderId="24" xfId="0" applyNumberFormat="1" applyFont="1" applyFill="1" applyBorder="1" applyAlignment="1" applyProtection="1">
      <alignment horizontal="center" vertical="center" wrapText="1"/>
    </xf>
    <xf numFmtId="179" fontId="32" fillId="4" borderId="40" xfId="0" applyNumberFormat="1" applyFont="1" applyFill="1" applyBorder="1" applyAlignment="1" applyProtection="1">
      <alignment horizontal="center" vertical="center"/>
    </xf>
    <xf numFmtId="179" fontId="32" fillId="4" borderId="41" xfId="0" applyNumberFormat="1" applyFont="1" applyFill="1" applyBorder="1" applyAlignment="1" applyProtection="1">
      <alignment horizontal="center" vertical="center"/>
    </xf>
    <xf numFmtId="179" fontId="32" fillId="4" borderId="42" xfId="0" applyNumberFormat="1" applyFont="1" applyFill="1" applyBorder="1" applyAlignment="1" applyProtection="1">
      <alignment horizontal="center" vertical="center"/>
    </xf>
    <xf numFmtId="0" fontId="33" fillId="4" borderId="0" xfId="0" applyNumberFormat="1" applyFont="1" applyFill="1" applyBorder="1" applyAlignment="1" applyProtection="1">
      <alignment horizontal="center" vertical="center"/>
    </xf>
    <xf numFmtId="0" fontId="0" fillId="4" borderId="0" xfId="0" applyFill="1" applyBorder="1" applyProtection="1"/>
    <xf numFmtId="0" fontId="16" fillId="7" borderId="0" xfId="0" applyFont="1" applyFill="1" applyBorder="1" applyAlignment="1" applyProtection="1">
      <alignment horizontal="center"/>
    </xf>
    <xf numFmtId="177" fontId="34" fillId="7" borderId="43" xfId="0" applyNumberFormat="1" applyFont="1" applyFill="1" applyBorder="1" applyAlignment="1" applyProtection="1">
      <alignment horizontal="left" vertical="center"/>
    </xf>
    <xf numFmtId="177" fontId="34" fillId="7" borderId="3" xfId="0" applyNumberFormat="1" applyFont="1" applyFill="1" applyBorder="1" applyAlignment="1" applyProtection="1">
      <alignment horizontal="left" vertical="center"/>
    </xf>
    <xf numFmtId="177" fontId="34" fillId="7" borderId="39" xfId="0" applyNumberFormat="1" applyFont="1" applyFill="1" applyBorder="1" applyAlignment="1" applyProtection="1">
      <alignment horizontal="left" vertical="center"/>
    </xf>
    <xf numFmtId="177" fontId="34" fillId="7" borderId="44" xfId="0" applyNumberFormat="1" applyFont="1" applyFill="1" applyBorder="1" applyAlignment="1" applyProtection="1">
      <alignment horizontal="left" vertical="center"/>
    </xf>
    <xf numFmtId="177" fontId="34" fillId="7" borderId="1" xfId="0" applyNumberFormat="1" applyFont="1" applyFill="1" applyBorder="1" applyAlignment="1" applyProtection="1">
      <alignment horizontal="left" vertical="center"/>
    </xf>
    <xf numFmtId="177" fontId="34" fillId="7" borderId="13" xfId="0" applyNumberFormat="1" applyFont="1" applyFill="1" applyBorder="1" applyAlignment="1" applyProtection="1">
      <alignment horizontal="left" vertical="center"/>
    </xf>
    <xf numFmtId="0" fontId="16" fillId="3" borderId="19" xfId="0" applyFont="1" applyFill="1" applyBorder="1" applyAlignment="1" applyProtection="1">
      <alignment vertical="center" wrapText="1"/>
    </xf>
    <xf numFmtId="0" fontId="16" fillId="3" borderId="20" xfId="0" applyFont="1" applyFill="1" applyBorder="1" applyAlignment="1" applyProtection="1">
      <alignment vertical="center" wrapText="1"/>
    </xf>
    <xf numFmtId="0" fontId="16" fillId="3" borderId="21" xfId="0" applyFont="1" applyFill="1" applyBorder="1" applyAlignment="1" applyProtection="1">
      <alignment vertical="center" wrapText="1"/>
    </xf>
    <xf numFmtId="0" fontId="36" fillId="3" borderId="0" xfId="0" applyFont="1" applyFill="1" applyBorder="1" applyAlignment="1" applyProtection="1">
      <alignment horizontal="center" vertical="center" wrapText="1"/>
    </xf>
    <xf numFmtId="58" fontId="26" fillId="8" borderId="0" xfId="0" applyNumberFormat="1" applyFont="1" applyFill="1" applyBorder="1" applyAlignment="1" applyProtection="1">
      <alignment horizontal="distributed" vertical="center"/>
    </xf>
    <xf numFmtId="177" fontId="32" fillId="4" borderId="7" xfId="0" applyNumberFormat="1" applyFont="1" applyFill="1" applyBorder="1" applyAlignment="1" applyProtection="1">
      <alignment horizontal="left"/>
    </xf>
    <xf numFmtId="0" fontId="32" fillId="4" borderId="7" xfId="0" applyFont="1" applyFill="1" applyBorder="1" applyAlignment="1" applyProtection="1">
      <alignment horizontal="left"/>
    </xf>
    <xf numFmtId="0" fontId="16" fillId="3" borderId="28" xfId="0" applyFont="1" applyFill="1" applyBorder="1" applyAlignment="1" applyProtection="1">
      <alignment horizontal="center" vertical="center"/>
    </xf>
    <xf numFmtId="0" fontId="16" fillId="3" borderId="14" xfId="0" applyFont="1" applyFill="1" applyBorder="1" applyAlignment="1" applyProtection="1">
      <alignment horizontal="center" vertical="center"/>
    </xf>
    <xf numFmtId="177" fontId="16" fillId="3" borderId="46" xfId="0" applyNumberFormat="1" applyFont="1" applyFill="1" applyBorder="1" applyAlignment="1" applyProtection="1">
      <alignment horizontal="center" vertical="center"/>
    </xf>
    <xf numFmtId="177" fontId="16" fillId="3" borderId="14" xfId="0" applyNumberFormat="1" applyFont="1" applyFill="1" applyBorder="1" applyAlignment="1" applyProtection="1">
      <alignment horizontal="center" vertical="center"/>
    </xf>
    <xf numFmtId="177" fontId="16" fillId="3" borderId="29" xfId="0" applyNumberFormat="1" applyFont="1" applyFill="1" applyBorder="1" applyAlignment="1" applyProtection="1">
      <alignment horizontal="center" vertical="center"/>
    </xf>
    <xf numFmtId="177" fontId="28" fillId="3" borderId="5" xfId="0" applyNumberFormat="1" applyFont="1" applyFill="1" applyBorder="1" applyAlignment="1" applyProtection="1">
      <alignment horizontal="left" vertical="center"/>
    </xf>
    <xf numFmtId="177" fontId="28" fillId="3" borderId="0" xfId="0" applyNumberFormat="1" applyFont="1" applyFill="1" applyBorder="1" applyAlignment="1" applyProtection="1">
      <alignment horizontal="left" vertical="center"/>
    </xf>
    <xf numFmtId="177" fontId="28" fillId="3" borderId="6" xfId="0" applyNumberFormat="1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 wrapText="1"/>
    </xf>
    <xf numFmtId="0" fontId="37" fillId="2" borderId="0" xfId="0" applyFont="1" applyFill="1" applyBorder="1" applyAlignment="1" applyProtection="1">
      <alignment horizontal="left" wrapText="1"/>
    </xf>
    <xf numFmtId="0" fontId="37" fillId="2" borderId="0" xfId="0" applyFont="1" applyFill="1" applyBorder="1" applyAlignment="1" applyProtection="1">
      <alignment horizontal="left"/>
    </xf>
    <xf numFmtId="178" fontId="14" fillId="3" borderId="1" xfId="0" applyNumberFormat="1" applyFont="1" applyFill="1" applyBorder="1" applyAlignment="1" applyProtection="1">
      <alignment horizontal="center" vertical="center"/>
    </xf>
    <xf numFmtId="0" fontId="20" fillId="3" borderId="15" xfId="0" applyFont="1" applyFill="1" applyBorder="1" applyAlignment="1" applyProtection="1">
      <alignment vertical="center" wrapText="1"/>
    </xf>
    <xf numFmtId="0" fontId="20" fillId="3" borderId="16" xfId="0" applyFont="1" applyFill="1" applyBorder="1" applyAlignment="1" applyProtection="1">
      <alignment vertical="center" wrapText="1"/>
    </xf>
    <xf numFmtId="0" fontId="28" fillId="3" borderId="5" xfId="0" applyFont="1" applyFill="1" applyBorder="1" applyAlignment="1" applyProtection="1">
      <alignment horizontal="left" vertical="center" wrapText="1"/>
    </xf>
    <xf numFmtId="0" fontId="28" fillId="3" borderId="0" xfId="0" applyFont="1" applyFill="1" applyBorder="1" applyAlignment="1" applyProtection="1">
      <alignment horizontal="left" vertical="center" wrapText="1"/>
    </xf>
    <xf numFmtId="0" fontId="28" fillId="3" borderId="6" xfId="0" applyFont="1" applyFill="1" applyBorder="1" applyAlignment="1" applyProtection="1">
      <alignment horizontal="left" vertical="center" wrapText="1"/>
    </xf>
    <xf numFmtId="0" fontId="28" fillId="3" borderId="23" xfId="0" applyFont="1" applyFill="1" applyBorder="1" applyAlignment="1" applyProtection="1">
      <alignment horizontal="left" vertical="center"/>
    </xf>
    <xf numFmtId="0" fontId="38" fillId="3" borderId="0" xfId="0" applyFont="1" applyFill="1" applyBorder="1" applyAlignment="1" applyProtection="1">
      <alignment horizontal="left"/>
    </xf>
    <xf numFmtId="177" fontId="26" fillId="7" borderId="47" xfId="0" applyNumberFormat="1" applyFont="1" applyFill="1" applyBorder="1" applyAlignment="1" applyProtection="1">
      <alignment horizontal="left" vertical="center"/>
    </xf>
    <xf numFmtId="177" fontId="26" fillId="7" borderId="41" xfId="0" applyNumberFormat="1" applyFont="1" applyFill="1" applyBorder="1" applyAlignment="1" applyProtection="1">
      <alignment horizontal="left" vertical="center"/>
    </xf>
    <xf numFmtId="177" fontId="26" fillId="7" borderId="42" xfId="0" applyNumberFormat="1" applyFont="1" applyFill="1" applyBorder="1" applyAlignment="1" applyProtection="1">
      <alignment horizontal="left" vertical="center"/>
    </xf>
    <xf numFmtId="177" fontId="26" fillId="7" borderId="40" xfId="0" applyNumberFormat="1" applyFont="1" applyFill="1" applyBorder="1" applyAlignment="1" applyProtection="1">
      <alignment horizontal="left" vertical="center"/>
    </xf>
    <xf numFmtId="177" fontId="26" fillId="7" borderId="48" xfId="0" applyNumberFormat="1" applyFont="1" applyFill="1" applyBorder="1" applyAlignment="1" applyProtection="1">
      <alignment horizontal="left" vertical="center"/>
    </xf>
    <xf numFmtId="177" fontId="34" fillId="7" borderId="38" xfId="0" applyNumberFormat="1" applyFont="1" applyFill="1" applyBorder="1" applyAlignment="1" applyProtection="1">
      <alignment horizontal="left" vertical="center"/>
    </xf>
    <xf numFmtId="177" fontId="34" fillId="7" borderId="12" xfId="0" applyNumberFormat="1" applyFont="1" applyFill="1" applyBorder="1" applyAlignment="1" applyProtection="1">
      <alignment horizontal="left" vertical="center"/>
    </xf>
    <xf numFmtId="0" fontId="16" fillId="7" borderId="0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left" vertical="top" shrinkToFit="1"/>
    </xf>
    <xf numFmtId="0" fontId="19" fillId="3" borderId="6" xfId="0" applyFont="1" applyFill="1" applyBorder="1" applyAlignment="1" applyProtection="1">
      <alignment horizontal="left" vertical="top" shrinkToFit="1"/>
    </xf>
    <xf numFmtId="0" fontId="35" fillId="7" borderId="45" xfId="0" applyFont="1" applyFill="1" applyBorder="1" applyAlignment="1" applyProtection="1">
      <alignment horizontal="left" vertical="center"/>
    </xf>
    <xf numFmtId="0" fontId="35" fillId="7" borderId="23" xfId="0" applyFont="1" applyFill="1" applyBorder="1" applyAlignment="1" applyProtection="1">
      <alignment horizontal="left" vertical="center"/>
    </xf>
    <xf numFmtId="0" fontId="35" fillId="7" borderId="24" xfId="0" applyFont="1" applyFill="1" applyBorder="1" applyAlignment="1" applyProtection="1">
      <alignment horizontal="left" vertical="center"/>
    </xf>
    <xf numFmtId="0" fontId="22" fillId="3" borderId="0" xfId="0" applyFont="1" applyFill="1" applyBorder="1" applyAlignment="1" applyProtection="1">
      <alignment horizontal="left"/>
    </xf>
    <xf numFmtId="0" fontId="22" fillId="3" borderId="6" xfId="0" applyFont="1" applyFill="1" applyBorder="1" applyAlignment="1" applyProtection="1">
      <alignment horizontal="left"/>
    </xf>
    <xf numFmtId="0" fontId="16" fillId="3" borderId="0" xfId="0" applyFont="1" applyFill="1" applyBorder="1" applyAlignment="1" applyProtection="1">
      <alignment horizontal="left"/>
    </xf>
    <xf numFmtId="0" fontId="16" fillId="3" borderId="6" xfId="0" applyFont="1" applyFill="1" applyBorder="1" applyAlignment="1" applyProtection="1">
      <alignment horizontal="left"/>
    </xf>
    <xf numFmtId="0" fontId="28" fillId="3" borderId="5" xfId="0" applyFont="1" applyFill="1" applyBorder="1" applyAlignment="1" applyProtection="1">
      <alignment horizontal="left"/>
    </xf>
    <xf numFmtId="0" fontId="28" fillId="3" borderId="0" xfId="0" applyFont="1" applyFill="1" applyBorder="1" applyAlignment="1" applyProtection="1">
      <alignment horizontal="left"/>
    </xf>
    <xf numFmtId="0" fontId="28" fillId="3" borderId="6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 wrapText="1"/>
    </xf>
    <xf numFmtId="58" fontId="26" fillId="7" borderId="0" xfId="0" applyNumberFormat="1" applyFont="1" applyFill="1" applyBorder="1" applyAlignment="1" applyProtection="1">
      <alignment horizontal="distributed" vertical="center"/>
    </xf>
    <xf numFmtId="177" fontId="16" fillId="3" borderId="5" xfId="0" applyNumberFormat="1" applyFont="1" applyFill="1" applyBorder="1" applyAlignment="1" applyProtection="1">
      <alignment horizontal="left" vertical="center"/>
    </xf>
    <xf numFmtId="177" fontId="16" fillId="3" borderId="0" xfId="0" applyNumberFormat="1" applyFont="1" applyFill="1" applyBorder="1" applyAlignment="1" applyProtection="1">
      <alignment horizontal="left" vertical="center"/>
    </xf>
    <xf numFmtId="177" fontId="16" fillId="3" borderId="6" xfId="0" applyNumberFormat="1" applyFont="1" applyFill="1" applyBorder="1" applyAlignment="1" applyProtection="1">
      <alignment horizontal="left" vertical="center"/>
    </xf>
    <xf numFmtId="0" fontId="22" fillId="3" borderId="0" xfId="0" applyFont="1" applyFill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77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color theme="0" tint="-0.14996795556505021"/>
      </font>
    </dxf>
    <dxf>
      <font>
        <b/>
        <i val="0"/>
        <color rgb="FFFF000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  <color rgb="FFFF0000"/>
      </font>
    </dxf>
    <dxf>
      <font>
        <color theme="0" tint="-0.14996795556505021"/>
      </font>
    </dxf>
    <dxf>
      <font>
        <b/>
        <i val="0"/>
        <strike val="0"/>
        <color theme="0" tint="-0.14996795556505021"/>
      </font>
    </dxf>
    <dxf>
      <font>
        <b/>
        <i val="0"/>
        <strike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6795556505021"/>
      </font>
    </dxf>
    <dxf>
      <font>
        <b/>
        <i val="0"/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  <color rgb="FFFF0000"/>
      </font>
    </dxf>
    <dxf>
      <font>
        <color theme="0" tint="-0.14996795556505021"/>
      </font>
    </dxf>
    <dxf>
      <font>
        <b/>
        <i val="0"/>
        <strike val="0"/>
        <color theme="0" tint="-0.14996795556505021"/>
      </font>
    </dxf>
    <dxf>
      <font>
        <b/>
        <i val="0"/>
        <strike val="0"/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AP$16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Drop" dropStyle="combo" dx="22" fmlaLink="$AP$18" fmlaRange="$AO$17:$AO$26" noThreeD="1" sel="8" val="2"/>
</file>

<file path=xl/ctrlProps/ctrlProp13.xml><?xml version="1.0" encoding="utf-8"?>
<formControlPr xmlns="http://schemas.microsoft.com/office/spreadsheetml/2009/9/main" objectType="Radio" checked="Checked" firstButton="1" fmlaLink="$AP$16" noThreeD="1"/>
</file>

<file path=xl/ctrlProps/ctrlProp14.xml><?xml version="1.0" encoding="utf-8"?>
<formControlPr xmlns="http://schemas.microsoft.com/office/spreadsheetml/2009/9/main" objectType="Radio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Drop" dropStyle="combo" dx="22" fmlaLink="$AP$50" fmlaRange="$AO$33:$AO$44" noThreeD="1" sel="1" val="0"/>
</file>

<file path=xl/ctrlProps/ctrlProp17.xml><?xml version="1.0" encoding="utf-8"?>
<formControlPr xmlns="http://schemas.microsoft.com/office/spreadsheetml/2009/9/main" objectType="Drop" dropStyle="combo" dx="22" fmlaLink="$AP$51" fmlaRange="$AO$48:$AO$51" noThreeD="1" sel="1" val="0"/>
</file>

<file path=xl/ctrlProps/ctrlProp18.xml><?xml version="1.0" encoding="utf-8"?>
<formControlPr xmlns="http://schemas.microsoft.com/office/spreadsheetml/2009/9/main" objectType="Radio" firstButton="1" fmlaLink="$AP$37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checked="Checked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fmlaLink="$AP$46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Drop" dropStyle="combo" dx="22" fmlaLink="$AP$18" fmlaRange="$AO$17:$AO$26" noThreeD="1" sel="1" val="0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Style="combo" dx="22" fmlaLink="$AP$50" fmlaRange="$AO$33:$AO$44" noThreeD="1" sel="2" val="0"/>
</file>

<file path=xl/ctrlProps/ctrlProp5.xml><?xml version="1.0" encoding="utf-8"?>
<formControlPr xmlns="http://schemas.microsoft.com/office/spreadsheetml/2009/9/main" objectType="Drop" dropStyle="combo" dx="22" fmlaLink="$AP$51" fmlaRange="$AO$48:$AO$51" noThreeD="1" sel="2" val="0"/>
</file>

<file path=xl/ctrlProps/ctrlProp6.xml><?xml version="1.0" encoding="utf-8"?>
<formControlPr xmlns="http://schemas.microsoft.com/office/spreadsheetml/2009/9/main" objectType="Radio" checked="Checked" firstButton="1" fmlaLink="$AP$37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fmlaLink="$AP$4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90534</xdr:colOff>
      <xdr:row>36</xdr:row>
      <xdr:rowOff>213706</xdr:rowOff>
    </xdr:from>
    <xdr:to>
      <xdr:col>25</xdr:col>
      <xdr:colOff>92122</xdr:colOff>
      <xdr:row>40</xdr:row>
      <xdr:rowOff>118456</xdr:rowOff>
    </xdr:to>
    <xdr:cxnSp macro="">
      <xdr:nvCxnSpPr>
        <xdr:cNvPr id="2" name="直線矢印コネクタ 1"/>
        <xdr:cNvCxnSpPr/>
      </xdr:nvCxnSpPr>
      <xdr:spPr>
        <a:xfrm rot="5400000">
          <a:off x="5153585" y="8945096"/>
          <a:ext cx="700368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33620</xdr:colOff>
      <xdr:row>36</xdr:row>
      <xdr:rowOff>201708</xdr:rowOff>
    </xdr:from>
    <xdr:to>
      <xdr:col>25</xdr:col>
      <xdr:colOff>89648</xdr:colOff>
      <xdr:row>36</xdr:row>
      <xdr:rowOff>212912</xdr:rowOff>
    </xdr:to>
    <xdr:cxnSp macro="">
      <xdr:nvCxnSpPr>
        <xdr:cNvPr id="3" name="直線矢印コネクタ 2"/>
        <xdr:cNvCxnSpPr/>
      </xdr:nvCxnSpPr>
      <xdr:spPr>
        <a:xfrm rot="10800000">
          <a:off x="4840944" y="8583708"/>
          <a:ext cx="661145" cy="1120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45</xdr:row>
      <xdr:rowOff>123826</xdr:rowOff>
    </xdr:from>
    <xdr:to>
      <xdr:col>36</xdr:col>
      <xdr:colOff>133350</xdr:colOff>
      <xdr:row>49</xdr:row>
      <xdr:rowOff>114301</xdr:rowOff>
    </xdr:to>
    <xdr:sp macro="" textlink="">
      <xdr:nvSpPr>
        <xdr:cNvPr id="4" name="テキスト ボックス 3"/>
        <xdr:cNvSpPr txBox="1"/>
      </xdr:nvSpPr>
      <xdr:spPr>
        <a:xfrm>
          <a:off x="5191125" y="10467976"/>
          <a:ext cx="2486025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　</a:t>
          </a:r>
          <a:r>
            <a:rPr kumimoji="1" lang="ja-JP" altLang="en-US" sz="1050" b="1">
              <a:solidFill>
                <a:srgbClr val="FF0000"/>
              </a:solidFill>
            </a:rPr>
            <a:t>論文式試験の科目の一部免除を申請する場合は、免除に該当することを証明する書類（証明書等）を国土交通省（下記連絡先）まで送付してください。</a:t>
          </a:r>
        </a:p>
      </xdr:txBody>
    </xdr:sp>
    <xdr:clientData/>
  </xdr:twoCellAnchor>
  <xdr:twoCellAnchor>
    <xdr:from>
      <xdr:col>3</xdr:col>
      <xdr:colOff>247651</xdr:colOff>
      <xdr:row>53</xdr:row>
      <xdr:rowOff>57150</xdr:rowOff>
    </xdr:from>
    <xdr:to>
      <xdr:col>29</xdr:col>
      <xdr:colOff>19050</xdr:colOff>
      <xdr:row>60</xdr:row>
      <xdr:rowOff>47626</xdr:rowOff>
    </xdr:to>
    <xdr:sp macro="" textlink="">
      <xdr:nvSpPr>
        <xdr:cNvPr id="5" name="テキスト ボックス 4"/>
        <xdr:cNvSpPr txBox="1"/>
      </xdr:nvSpPr>
      <xdr:spPr>
        <a:xfrm>
          <a:off x="866776" y="11191875"/>
          <a:ext cx="5267324" cy="132397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国土交通省土地・建設産業局地価調査課（不動産鑑定士係）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　電話：０３－５２５３－８１１１</a:t>
          </a:r>
          <a:r>
            <a:rPr kumimoji="1" lang="ja-JP" altLang="ja-JP" sz="1100" b="1">
              <a:solidFill>
                <a:schemeClr val="dk1"/>
              </a:solidFill>
              <a:latin typeface="+mn-lt"/>
              <a:ea typeface="+mn-ea"/>
              <a:cs typeface="+mn-cs"/>
            </a:rPr>
            <a:t>　（代）　</a:t>
          </a:r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　ＦＡＸ：０３－５２５３－１５７８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　住所：〒</a:t>
          </a:r>
          <a:r>
            <a:rPr kumimoji="1" lang="en-US" altLang="ja-JP" sz="1100" b="1">
              <a:solidFill>
                <a:sysClr val="windowText" lastClr="000000"/>
              </a:solidFill>
            </a:rPr>
            <a:t>100-8918</a:t>
          </a: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　　　　</a:t>
          </a:r>
          <a:r>
            <a:rPr kumimoji="1" lang="ja-JP" altLang="en-US" sz="1100" b="1" baseline="0">
              <a:solidFill>
                <a:sysClr val="windowText" lastClr="000000"/>
              </a:solidFill>
            </a:rPr>
            <a:t> 東京都千代田区霞が関２－１－３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r>
            <a:rPr kumimoji="1" lang="ja-JP" altLang="en-US" sz="1100" b="1" baseline="0">
              <a:solidFill>
                <a:sysClr val="windowText" lastClr="000000"/>
              </a:solidFill>
            </a:rPr>
            <a:t>　　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受付時間：土曜日、日曜日及び祝日等の休日を除く（</a:t>
          </a:r>
          <a:r>
            <a:rPr kumimoji="1" lang="en-US" altLang="ja-JP" sz="1000" b="1" baseline="0">
              <a:solidFill>
                <a:sysClr val="windowText" lastClr="000000"/>
              </a:solidFill>
            </a:rPr>
            <a:t>10:00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～</a:t>
          </a:r>
          <a:r>
            <a:rPr kumimoji="1" lang="en-US" altLang="ja-JP" sz="1000" b="1" baseline="0">
              <a:solidFill>
                <a:sysClr val="windowText" lastClr="000000"/>
              </a:solidFill>
            </a:rPr>
            <a:t>12:00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、</a:t>
          </a:r>
          <a:r>
            <a:rPr kumimoji="1" lang="en-US" altLang="ja-JP" sz="1000" b="1" baseline="0">
              <a:solidFill>
                <a:sysClr val="windowText" lastClr="000000"/>
              </a:solidFill>
            </a:rPr>
            <a:t>13:00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～</a:t>
          </a:r>
          <a:r>
            <a:rPr kumimoji="1" lang="en-US" altLang="ja-JP" sz="1000" b="1" baseline="0">
              <a:solidFill>
                <a:sysClr val="windowText" lastClr="000000"/>
              </a:solidFill>
            </a:rPr>
            <a:t>17:30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）</a:t>
          </a:r>
          <a:endParaRPr kumimoji="1" lang="en-US" altLang="ja-JP" sz="1000" b="1" baseline="0">
            <a:solidFill>
              <a:sysClr val="windowText" lastClr="000000"/>
            </a:solidFill>
          </a:endParaRPr>
        </a:p>
        <a:p>
          <a:endParaRPr kumimoji="1" lang="en-US" altLang="ja-JP" sz="10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224118</xdr:colOff>
      <xdr:row>4</xdr:row>
      <xdr:rowOff>291353</xdr:rowOff>
    </xdr:from>
    <xdr:to>
      <xdr:col>12</xdr:col>
      <xdr:colOff>56029</xdr:colOff>
      <xdr:row>5</xdr:row>
      <xdr:rowOff>168088</xdr:rowOff>
    </xdr:to>
    <xdr:sp macro="" textlink="">
      <xdr:nvSpPr>
        <xdr:cNvPr id="8" name="正方形/長方形 7"/>
        <xdr:cNvSpPr/>
      </xdr:nvSpPr>
      <xdr:spPr>
        <a:xfrm>
          <a:off x="1252818" y="1548653"/>
          <a:ext cx="1584511" cy="229160"/>
        </a:xfrm>
        <a:prstGeom prst="rect">
          <a:avLst/>
        </a:prstGeom>
        <a:solidFill>
          <a:schemeClr val="bg1"/>
        </a:solidFill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 b="0" i="0">
              <a:solidFill>
                <a:srgbClr val="FF0000"/>
              </a:solidFill>
            </a:rPr>
            <a:t>申込日</a:t>
          </a:r>
          <a:r>
            <a:rPr kumimoji="1" lang="en-US" altLang="ja-JP" sz="1100" b="0" i="0">
              <a:solidFill>
                <a:srgbClr val="FF0000"/>
              </a:solidFill>
            </a:rPr>
            <a:t>2/14</a:t>
          </a:r>
          <a:r>
            <a:rPr kumimoji="1" lang="ja-JP" altLang="en-US" sz="1100" b="0" i="0">
              <a:solidFill>
                <a:srgbClr val="FF0000"/>
              </a:solidFill>
            </a:rPr>
            <a:t>～</a:t>
          </a:r>
          <a:r>
            <a:rPr kumimoji="1" lang="en-US" altLang="ja-JP" sz="1100" b="0" i="0">
              <a:solidFill>
                <a:srgbClr val="FF0000"/>
              </a:solidFill>
            </a:rPr>
            <a:t>3/13</a:t>
          </a:r>
        </a:p>
      </xdr:txBody>
    </xdr:sp>
    <xdr:clientData/>
  </xdr:twoCellAnchor>
  <xdr:twoCellAnchor>
    <xdr:from>
      <xdr:col>18</xdr:col>
      <xdr:colOff>123264</xdr:colOff>
      <xdr:row>5</xdr:row>
      <xdr:rowOff>89648</xdr:rowOff>
    </xdr:from>
    <xdr:to>
      <xdr:col>35</xdr:col>
      <xdr:colOff>22411</xdr:colOff>
      <xdr:row>6</xdr:row>
      <xdr:rowOff>38101</xdr:rowOff>
    </xdr:to>
    <xdr:sp macro="" textlink="">
      <xdr:nvSpPr>
        <xdr:cNvPr id="9" name="正方形/長方形 8"/>
        <xdr:cNvSpPr/>
      </xdr:nvSpPr>
      <xdr:spPr>
        <a:xfrm>
          <a:off x="4104714" y="1699373"/>
          <a:ext cx="3318622" cy="300878"/>
        </a:xfrm>
        <a:prstGeom prst="rect">
          <a:avLst/>
        </a:prstGeom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記入漏れ又は誤りがある場合は、こちらに文字がでます。</a:t>
          </a:r>
        </a:p>
      </xdr:txBody>
    </xdr:sp>
    <xdr:clientData/>
  </xdr:twoCellAnchor>
  <xdr:twoCellAnchor>
    <xdr:from>
      <xdr:col>23</xdr:col>
      <xdr:colOff>56030</xdr:colOff>
      <xdr:row>29</xdr:row>
      <xdr:rowOff>22411</xdr:rowOff>
    </xdr:from>
    <xdr:to>
      <xdr:col>23</xdr:col>
      <xdr:colOff>123265</xdr:colOff>
      <xdr:row>30</xdr:row>
      <xdr:rowOff>179294</xdr:rowOff>
    </xdr:to>
    <xdr:sp macro="" textlink="">
      <xdr:nvSpPr>
        <xdr:cNvPr id="10" name="右中かっこ 9"/>
        <xdr:cNvSpPr/>
      </xdr:nvSpPr>
      <xdr:spPr>
        <a:xfrm>
          <a:off x="5065059" y="6544235"/>
          <a:ext cx="67235" cy="40341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38100</xdr:colOff>
      <xdr:row>0</xdr:row>
      <xdr:rowOff>161925</xdr:rowOff>
    </xdr:from>
    <xdr:to>
      <xdr:col>36</xdr:col>
      <xdr:colOff>190500</xdr:colOff>
      <xdr:row>2</xdr:row>
      <xdr:rowOff>133350</xdr:rowOff>
    </xdr:to>
    <xdr:sp macro="" textlink="">
      <xdr:nvSpPr>
        <xdr:cNvPr id="11" name="正方形/長方形 10"/>
        <xdr:cNvSpPr/>
      </xdr:nvSpPr>
      <xdr:spPr>
        <a:xfrm>
          <a:off x="5819775" y="161925"/>
          <a:ext cx="1914525" cy="400050"/>
        </a:xfrm>
        <a:prstGeom prst="rect">
          <a:avLst/>
        </a:prstGeom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記入例</a:t>
          </a:r>
          <a:endParaRPr kumimoji="1" lang="ja-JP" altLang="en-US" sz="2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15</xdr:row>
          <xdr:rowOff>114300</xdr:rowOff>
        </xdr:from>
        <xdr:to>
          <xdr:col>30</xdr:col>
          <xdr:colOff>190500</xdr:colOff>
          <xdr:row>15</xdr:row>
          <xdr:rowOff>323850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15</xdr:row>
          <xdr:rowOff>114300</xdr:rowOff>
        </xdr:from>
        <xdr:to>
          <xdr:col>33</xdr:col>
          <xdr:colOff>190500</xdr:colOff>
          <xdr:row>15</xdr:row>
          <xdr:rowOff>323850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14</xdr:row>
          <xdr:rowOff>180975</xdr:rowOff>
        </xdr:from>
        <xdr:to>
          <xdr:col>34</xdr:col>
          <xdr:colOff>190500</xdr:colOff>
          <xdr:row>15</xdr:row>
          <xdr:rowOff>428625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48</xdr:row>
          <xdr:rowOff>9525</xdr:rowOff>
        </xdr:from>
        <xdr:to>
          <xdr:col>12</xdr:col>
          <xdr:colOff>9525</xdr:colOff>
          <xdr:row>49</xdr:row>
          <xdr:rowOff>114300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9525</xdr:rowOff>
        </xdr:from>
        <xdr:to>
          <xdr:col>21</xdr:col>
          <xdr:colOff>0</xdr:colOff>
          <xdr:row>49</xdr:row>
          <xdr:rowOff>85725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35</xdr:row>
          <xdr:rowOff>114300</xdr:rowOff>
        </xdr:from>
        <xdr:to>
          <xdr:col>10</xdr:col>
          <xdr:colOff>85725</xdr:colOff>
          <xdr:row>36</xdr:row>
          <xdr:rowOff>161925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37</xdr:row>
          <xdr:rowOff>95250</xdr:rowOff>
        </xdr:from>
        <xdr:to>
          <xdr:col>10</xdr:col>
          <xdr:colOff>76200</xdr:colOff>
          <xdr:row>38</xdr:row>
          <xdr:rowOff>142875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35</xdr:row>
          <xdr:rowOff>9525</xdr:rowOff>
        </xdr:from>
        <xdr:to>
          <xdr:col>10</xdr:col>
          <xdr:colOff>180975</xdr:colOff>
          <xdr:row>39</xdr:row>
          <xdr:rowOff>9525</xdr:rowOff>
        </xdr:to>
        <xdr:sp macro="" textlink="">
          <xdr:nvSpPr>
            <xdr:cNvPr id="2056" name="Group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41</xdr:row>
          <xdr:rowOff>104775</xdr:rowOff>
        </xdr:from>
        <xdr:to>
          <xdr:col>10</xdr:col>
          <xdr:colOff>38100</xdr:colOff>
          <xdr:row>42</xdr:row>
          <xdr:rowOff>161925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43</xdr:row>
          <xdr:rowOff>85725</xdr:rowOff>
        </xdr:from>
        <xdr:to>
          <xdr:col>10</xdr:col>
          <xdr:colOff>133350</xdr:colOff>
          <xdr:row>44</xdr:row>
          <xdr:rowOff>142875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41</xdr:row>
          <xdr:rowOff>9525</xdr:rowOff>
        </xdr:from>
        <xdr:to>
          <xdr:col>11</xdr:col>
          <xdr:colOff>0</xdr:colOff>
          <xdr:row>45</xdr:row>
          <xdr:rowOff>9525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180975</xdr:rowOff>
        </xdr:from>
        <xdr:to>
          <xdr:col>16</xdr:col>
          <xdr:colOff>66675</xdr:colOff>
          <xdr:row>17</xdr:row>
          <xdr:rowOff>285750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180181</xdr:colOff>
      <xdr:row>36</xdr:row>
      <xdr:rowOff>191294</xdr:rowOff>
    </xdr:from>
    <xdr:to>
      <xdr:col>27</xdr:col>
      <xdr:colOff>181769</xdr:colOff>
      <xdr:row>40</xdr:row>
      <xdr:rowOff>96044</xdr:rowOff>
    </xdr:to>
    <xdr:cxnSp macro="">
      <xdr:nvCxnSpPr>
        <xdr:cNvPr id="2" name="直線矢印コネクタ 1"/>
        <xdr:cNvCxnSpPr/>
      </xdr:nvCxnSpPr>
      <xdr:spPr>
        <a:xfrm rot="5400000">
          <a:off x="5610225" y="9077325"/>
          <a:ext cx="7048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47625</xdr:colOff>
      <xdr:row>36</xdr:row>
      <xdr:rowOff>200025</xdr:rowOff>
    </xdr:from>
    <xdr:to>
      <xdr:col>27</xdr:col>
      <xdr:colOff>180975</xdr:colOff>
      <xdr:row>36</xdr:row>
      <xdr:rowOff>200025</xdr:rowOff>
    </xdr:to>
    <xdr:cxnSp macro="">
      <xdr:nvCxnSpPr>
        <xdr:cNvPr id="3" name="直線矢印コネクタ 2"/>
        <xdr:cNvCxnSpPr/>
      </xdr:nvCxnSpPr>
      <xdr:spPr>
        <a:xfrm rot="10800000">
          <a:off x="5429250" y="8648700"/>
          <a:ext cx="5334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95250</xdr:colOff>
      <xdr:row>44</xdr:row>
      <xdr:rowOff>209550</xdr:rowOff>
    </xdr:from>
    <xdr:to>
      <xdr:col>35</xdr:col>
      <xdr:colOff>57150</xdr:colOff>
      <xdr:row>49</xdr:row>
      <xdr:rowOff>114300</xdr:rowOff>
    </xdr:to>
    <xdr:sp macro="" textlink="">
      <xdr:nvSpPr>
        <xdr:cNvPr id="4" name="テキスト ボックス 3"/>
        <xdr:cNvSpPr txBox="1"/>
      </xdr:nvSpPr>
      <xdr:spPr>
        <a:xfrm>
          <a:off x="5276850" y="10325100"/>
          <a:ext cx="218122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　</a:t>
          </a:r>
          <a:r>
            <a:rPr kumimoji="1" lang="ja-JP" altLang="en-US" sz="1050" b="1">
              <a:solidFill>
                <a:srgbClr val="FF0000"/>
              </a:solidFill>
            </a:rPr>
            <a:t>論文式試験の科目の一部免除を申請する場合は、免除に該当することを証明する書類（証明書等）を国土交通省（下記連絡先）まで送付してください。</a:t>
          </a:r>
        </a:p>
      </xdr:txBody>
    </xdr:sp>
    <xdr:clientData/>
  </xdr:twoCellAnchor>
  <xdr:twoCellAnchor>
    <xdr:from>
      <xdr:col>3</xdr:col>
      <xdr:colOff>247651</xdr:colOff>
      <xdr:row>53</xdr:row>
      <xdr:rowOff>57150</xdr:rowOff>
    </xdr:from>
    <xdr:to>
      <xdr:col>29</xdr:col>
      <xdr:colOff>19050</xdr:colOff>
      <xdr:row>60</xdr:row>
      <xdr:rowOff>47626</xdr:rowOff>
    </xdr:to>
    <xdr:sp macro="" textlink="">
      <xdr:nvSpPr>
        <xdr:cNvPr id="5" name="テキスト ボックス 4"/>
        <xdr:cNvSpPr txBox="1"/>
      </xdr:nvSpPr>
      <xdr:spPr>
        <a:xfrm>
          <a:off x="942976" y="12125325"/>
          <a:ext cx="5267324" cy="132397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国土交通省土地・建設産業局地価調査課（不動産鑑定士係）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　電話：０３－５２５３－８１１１　（代）　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　ＦＡＸ：０３－５２５３－１５７８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　住所：〒</a:t>
          </a:r>
          <a:r>
            <a:rPr kumimoji="1" lang="en-US" altLang="ja-JP" sz="1100" b="1">
              <a:solidFill>
                <a:sysClr val="windowText" lastClr="000000"/>
              </a:solidFill>
            </a:rPr>
            <a:t>100-8918</a:t>
          </a: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　　　　</a:t>
          </a:r>
          <a:r>
            <a:rPr kumimoji="1" lang="ja-JP" altLang="en-US" sz="1100" b="1" baseline="0">
              <a:solidFill>
                <a:sysClr val="windowText" lastClr="000000"/>
              </a:solidFill>
            </a:rPr>
            <a:t> 東京都千代田区霞が関２－１－３　</a:t>
          </a:r>
          <a:endParaRPr kumimoji="1" lang="en-US" altLang="ja-JP" sz="1100" b="1" baseline="0">
            <a:solidFill>
              <a:sysClr val="windowText" lastClr="000000"/>
            </a:solidFill>
          </a:endParaRPr>
        </a:p>
        <a:p>
          <a:r>
            <a:rPr kumimoji="1" lang="ja-JP" altLang="en-US" sz="1100" b="1" baseline="0">
              <a:solidFill>
                <a:sysClr val="windowText" lastClr="000000"/>
              </a:solidFill>
            </a:rPr>
            <a:t>　　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受付時間：土曜日、日曜日及び祝日等の休日を除く（</a:t>
          </a:r>
          <a:r>
            <a:rPr kumimoji="1" lang="en-US" altLang="ja-JP" sz="1000" b="1" baseline="0">
              <a:solidFill>
                <a:sysClr val="windowText" lastClr="000000"/>
              </a:solidFill>
            </a:rPr>
            <a:t>10:00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～</a:t>
          </a:r>
          <a:r>
            <a:rPr kumimoji="1" lang="en-US" altLang="ja-JP" sz="1000" b="1" baseline="0">
              <a:solidFill>
                <a:sysClr val="windowText" lastClr="000000"/>
              </a:solidFill>
            </a:rPr>
            <a:t>12:00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、</a:t>
          </a:r>
          <a:r>
            <a:rPr kumimoji="1" lang="en-US" altLang="ja-JP" sz="1000" b="1" baseline="0">
              <a:solidFill>
                <a:sysClr val="windowText" lastClr="000000"/>
              </a:solidFill>
            </a:rPr>
            <a:t>13:00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～</a:t>
          </a:r>
          <a:r>
            <a:rPr kumimoji="1" lang="en-US" altLang="ja-JP" sz="1000" b="1" baseline="0">
              <a:solidFill>
                <a:sysClr val="windowText" lastClr="000000"/>
              </a:solidFill>
            </a:rPr>
            <a:t>17:30</a:t>
          </a:r>
          <a:r>
            <a:rPr kumimoji="1" lang="ja-JP" altLang="en-US" sz="1000" b="1" baseline="0">
              <a:solidFill>
                <a:sysClr val="windowText" lastClr="000000"/>
              </a:solidFill>
            </a:rPr>
            <a:t>）</a:t>
          </a:r>
          <a:endParaRPr kumimoji="1" lang="en-US" altLang="ja-JP" sz="10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95250</xdr:colOff>
      <xdr:row>4</xdr:row>
      <xdr:rowOff>152400</xdr:rowOff>
    </xdr:from>
    <xdr:to>
      <xdr:col>54</xdr:col>
      <xdr:colOff>133350</xdr:colOff>
      <xdr:row>7</xdr:row>
      <xdr:rowOff>190500</xdr:rowOff>
    </xdr:to>
    <xdr:sp macro="" textlink="">
      <xdr:nvSpPr>
        <xdr:cNvPr id="6" name="左矢印吹き出し 5"/>
        <xdr:cNvSpPr/>
      </xdr:nvSpPr>
      <xdr:spPr>
        <a:xfrm>
          <a:off x="8029575" y="1428750"/>
          <a:ext cx="1400175" cy="914400"/>
        </a:xfrm>
        <a:prstGeom prst="leftArrowCallout">
          <a:avLst>
            <a:gd name="adj1" fmla="val 25000"/>
            <a:gd name="adj2" fmla="val 20833"/>
            <a:gd name="adj3" fmla="val 25000"/>
            <a:gd name="adj4" fmla="val 64977"/>
          </a:avLst>
        </a:prstGeom>
        <a:ln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000">
              <a:latin typeface="HGP創英角ﾎﾟｯﾌﾟ体" pitchFamily="50" charset="-128"/>
              <a:ea typeface="ＤＨＰ特太ゴシック体" pitchFamily="2" charset="-128"/>
            </a:rPr>
            <a:t>記入漏れ又は誤りがある場合は、ここに文字が出ます。</a:t>
          </a:r>
        </a:p>
      </xdr:txBody>
    </xdr:sp>
    <xdr:clientData/>
  </xdr:twoCellAnchor>
  <xdr:twoCellAnchor>
    <xdr:from>
      <xdr:col>23</xdr:col>
      <xdr:colOff>56030</xdr:colOff>
      <xdr:row>29</xdr:row>
      <xdr:rowOff>22411</xdr:rowOff>
    </xdr:from>
    <xdr:to>
      <xdr:col>23</xdr:col>
      <xdr:colOff>123265</xdr:colOff>
      <xdr:row>30</xdr:row>
      <xdr:rowOff>179294</xdr:rowOff>
    </xdr:to>
    <xdr:sp macro="" textlink="">
      <xdr:nvSpPr>
        <xdr:cNvPr id="7" name="右中かっこ 6"/>
        <xdr:cNvSpPr/>
      </xdr:nvSpPr>
      <xdr:spPr>
        <a:xfrm>
          <a:off x="5037605" y="6585136"/>
          <a:ext cx="67235" cy="404533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15</xdr:row>
          <xdr:rowOff>114300</xdr:rowOff>
        </xdr:from>
        <xdr:to>
          <xdr:col>30</xdr:col>
          <xdr:colOff>190500</xdr:colOff>
          <xdr:row>15</xdr:row>
          <xdr:rowOff>323850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15</xdr:row>
          <xdr:rowOff>114300</xdr:rowOff>
        </xdr:from>
        <xdr:to>
          <xdr:col>33</xdr:col>
          <xdr:colOff>190500</xdr:colOff>
          <xdr:row>15</xdr:row>
          <xdr:rowOff>323850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14</xdr:row>
          <xdr:rowOff>180975</xdr:rowOff>
        </xdr:from>
        <xdr:to>
          <xdr:col>34</xdr:col>
          <xdr:colOff>190500</xdr:colOff>
          <xdr:row>15</xdr:row>
          <xdr:rowOff>428625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48</xdr:row>
          <xdr:rowOff>9525</xdr:rowOff>
        </xdr:from>
        <xdr:to>
          <xdr:col>12</xdr:col>
          <xdr:colOff>9525</xdr:colOff>
          <xdr:row>49</xdr:row>
          <xdr:rowOff>114300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9525</xdr:rowOff>
        </xdr:from>
        <xdr:to>
          <xdr:col>21</xdr:col>
          <xdr:colOff>0</xdr:colOff>
          <xdr:row>49</xdr:row>
          <xdr:rowOff>85725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35</xdr:row>
          <xdr:rowOff>114300</xdr:rowOff>
        </xdr:from>
        <xdr:to>
          <xdr:col>10</xdr:col>
          <xdr:colOff>85725</xdr:colOff>
          <xdr:row>36</xdr:row>
          <xdr:rowOff>161925</xdr:rowOff>
        </xdr:to>
        <xdr:sp macro="" textlink="">
          <xdr:nvSpPr>
            <xdr:cNvPr id="5126" name="Option Butto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37</xdr:row>
          <xdr:rowOff>95250</xdr:rowOff>
        </xdr:from>
        <xdr:to>
          <xdr:col>10</xdr:col>
          <xdr:colOff>76200</xdr:colOff>
          <xdr:row>38</xdr:row>
          <xdr:rowOff>142875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35</xdr:row>
          <xdr:rowOff>9525</xdr:rowOff>
        </xdr:from>
        <xdr:to>
          <xdr:col>10</xdr:col>
          <xdr:colOff>180975</xdr:colOff>
          <xdr:row>39</xdr:row>
          <xdr:rowOff>9525</xdr:rowOff>
        </xdr:to>
        <xdr:sp macro="" textlink="">
          <xdr:nvSpPr>
            <xdr:cNvPr id="5128" name="Group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41</xdr:row>
          <xdr:rowOff>104775</xdr:rowOff>
        </xdr:from>
        <xdr:to>
          <xdr:col>10</xdr:col>
          <xdr:colOff>38100</xdr:colOff>
          <xdr:row>42</xdr:row>
          <xdr:rowOff>161925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43</xdr:row>
          <xdr:rowOff>85725</xdr:rowOff>
        </xdr:from>
        <xdr:to>
          <xdr:col>10</xdr:col>
          <xdr:colOff>104775</xdr:colOff>
          <xdr:row>44</xdr:row>
          <xdr:rowOff>142875</xdr:rowOff>
        </xdr:to>
        <xdr:sp macro="" textlink="">
          <xdr:nvSpPr>
            <xdr:cNvPr id="5130" name="Option Butto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9525</xdr:rowOff>
        </xdr:from>
        <xdr:to>
          <xdr:col>11</xdr:col>
          <xdr:colOff>0</xdr:colOff>
          <xdr:row>44</xdr:row>
          <xdr:rowOff>219075</xdr:rowOff>
        </xdr:to>
        <xdr:sp macro="" textlink="">
          <xdr:nvSpPr>
            <xdr:cNvPr id="5131" name="Group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180975</xdr:rowOff>
        </xdr:from>
        <xdr:to>
          <xdr:col>16</xdr:col>
          <xdr:colOff>76200</xdr:colOff>
          <xdr:row>18</xdr:row>
          <xdr:rowOff>0</xdr:rowOff>
        </xdr:to>
        <xdr:sp macro="" textlink="">
          <xdr:nvSpPr>
            <xdr:cNvPr id="5132" name="Drop Down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marubatu@marubatu.g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BD103"/>
  <sheetViews>
    <sheetView showGridLines="0" zoomScaleNormal="100" workbookViewId="0">
      <selection activeCell="BA8" sqref="BA8"/>
    </sheetView>
  </sheetViews>
  <sheetFormatPr defaultColWidth="2.625" defaultRowHeight="18" customHeight="1" x14ac:dyDescent="0.2"/>
  <cols>
    <col min="1" max="1" width="3.75" style="7" customWidth="1"/>
    <col min="2" max="2" width="2.25" style="1" customWidth="1"/>
    <col min="3" max="3" width="3.125" style="8" customWidth="1"/>
    <col min="4" max="4" width="4.375" style="8" customWidth="1"/>
    <col min="5" max="5" width="3.375" style="1" customWidth="1"/>
    <col min="6" max="6" width="3.875" style="1" customWidth="1"/>
    <col min="7" max="10" width="2.625" style="1" customWidth="1"/>
    <col min="11" max="11" width="2.625" style="9" customWidth="1"/>
    <col min="12" max="12" width="2.625" style="10" customWidth="1"/>
    <col min="13" max="13" width="2.625" style="1" customWidth="1"/>
    <col min="14" max="15" width="2.625" style="9" customWidth="1"/>
    <col min="16" max="18" width="2.625" style="1" customWidth="1"/>
    <col min="19" max="20" width="2.625" style="9" customWidth="1"/>
    <col min="21" max="28" width="2.625" style="1" customWidth="1"/>
    <col min="29" max="30" width="2.75" style="1" customWidth="1"/>
    <col min="31" max="35" width="2.625" style="1" customWidth="1"/>
    <col min="36" max="36" width="1.875" style="1" customWidth="1"/>
    <col min="37" max="37" width="5.125" style="1" customWidth="1"/>
    <col min="38" max="38" width="9.75" style="1" customWidth="1"/>
    <col min="39" max="45" width="9.75" style="1" hidden="1" customWidth="1"/>
    <col min="46" max="47" width="2.625" style="1" customWidth="1"/>
    <col min="48" max="16384" width="2.625" style="1"/>
  </cols>
  <sheetData>
    <row r="1" spans="1:56" s="105" customFormat="1" ht="28.5" customHeight="1" x14ac:dyDescent="0.15">
      <c r="A1" s="236" t="s">
        <v>80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103"/>
      <c r="AM1" s="103"/>
      <c r="AN1" s="103"/>
      <c r="AO1" s="103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ht="5.25" customHeight="1" x14ac:dyDescent="0.2">
      <c r="A2" s="13"/>
      <c r="B2" s="11"/>
      <c r="C2" s="14"/>
      <c r="D2" s="14"/>
      <c r="E2" s="11"/>
      <c r="F2" s="11"/>
      <c r="G2" s="11"/>
      <c r="H2" s="11"/>
      <c r="I2" s="11"/>
      <c r="J2" s="11"/>
      <c r="K2" s="15"/>
      <c r="L2" s="16"/>
      <c r="M2" s="11"/>
      <c r="N2" s="15"/>
      <c r="O2" s="15"/>
      <c r="P2" s="11"/>
      <c r="Q2" s="11"/>
      <c r="R2" s="11"/>
      <c r="S2" s="15"/>
      <c r="T2" s="15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</row>
    <row r="3" spans="1:56" ht="35.25" customHeight="1" x14ac:dyDescent="0.2">
      <c r="A3" s="13"/>
      <c r="B3" s="11"/>
      <c r="C3" s="237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11"/>
      <c r="AM3" s="11"/>
      <c r="AN3" s="11"/>
      <c r="AO3" s="11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</row>
    <row r="4" spans="1:56" ht="30" customHeight="1" thickBot="1" x14ac:dyDescent="0.25">
      <c r="A4" s="17"/>
      <c r="B4" s="18"/>
      <c r="C4" s="19" t="s">
        <v>104</v>
      </c>
      <c r="D4" s="20"/>
      <c r="E4" s="239">
        <f>IF(F7="","",F7)</f>
        <v>43893</v>
      </c>
      <c r="F4" s="239"/>
      <c r="G4" s="20" t="s">
        <v>0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1"/>
      <c r="V4" s="240" t="s">
        <v>1</v>
      </c>
      <c r="W4" s="241"/>
      <c r="X4" s="241"/>
      <c r="Y4" s="22"/>
      <c r="Z4" s="22"/>
      <c r="AA4" s="22"/>
      <c r="AB4" s="22"/>
      <c r="AC4" s="23"/>
      <c r="AD4" s="240" t="s">
        <v>2</v>
      </c>
      <c r="AE4" s="241"/>
      <c r="AF4" s="241"/>
      <c r="AG4" s="22"/>
      <c r="AH4" s="22"/>
      <c r="AI4" s="22"/>
      <c r="AJ4" s="22"/>
      <c r="AK4" s="23"/>
      <c r="AL4" s="18"/>
      <c r="AM4" s="18"/>
      <c r="AN4" s="18"/>
      <c r="AO4" s="18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</row>
    <row r="5" spans="1:56" s="3" customFormat="1" ht="27.75" customHeight="1" x14ac:dyDescent="0.2">
      <c r="A5" s="17"/>
      <c r="B5" s="24"/>
      <c r="C5" s="221" t="s">
        <v>3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3"/>
      <c r="AL5" s="24"/>
      <c r="AM5" s="24"/>
      <c r="AN5" s="24"/>
      <c r="AO5" s="24"/>
      <c r="AP5" s="24"/>
      <c r="AQ5" s="24"/>
      <c r="AR5" s="24">
        <f>IF(AND(AR7=1,AR10=1,AR15=1,AR16=1,AR18=1,AR20=1,AR26=1,AR30=1,AR32=1,AR37=1,AR43=1,AR49=1,AR50=1,AR51=1,AR29=1,AR31=1,AR33=1),1,0)</f>
        <v>1</v>
      </c>
      <c r="AS5" s="24">
        <f>AR5</f>
        <v>1</v>
      </c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</row>
    <row r="6" spans="1:56" s="3" customFormat="1" ht="27.75" customHeight="1" x14ac:dyDescent="0.2">
      <c r="A6" s="17"/>
      <c r="B6" s="24"/>
      <c r="C6" s="25"/>
      <c r="D6" s="26"/>
      <c r="E6" s="26"/>
      <c r="F6" s="116" t="s">
        <v>105</v>
      </c>
      <c r="G6" s="116"/>
      <c r="H6" s="116"/>
      <c r="I6" s="116"/>
      <c r="J6" s="116"/>
      <c r="K6" s="116"/>
      <c r="L6" s="116"/>
      <c r="M6" s="26"/>
      <c r="N6" s="26"/>
      <c r="O6" s="26"/>
      <c r="P6" s="26"/>
      <c r="Q6" s="26"/>
      <c r="R6" s="26"/>
      <c r="S6" s="224" t="s">
        <v>4</v>
      </c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7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</row>
    <row r="7" spans="1:56" s="3" customFormat="1" ht="13.5" customHeight="1" x14ac:dyDescent="0.2">
      <c r="A7" s="17"/>
      <c r="B7" s="24"/>
      <c r="C7" s="28"/>
      <c r="D7" s="29"/>
      <c r="E7" s="29"/>
      <c r="F7" s="225">
        <v>43893</v>
      </c>
      <c r="G7" s="225"/>
      <c r="H7" s="225"/>
      <c r="I7" s="225"/>
      <c r="J7" s="225"/>
      <c r="K7" s="225"/>
      <c r="L7" s="225"/>
      <c r="M7" s="29"/>
      <c r="N7" s="30" t="s">
        <v>5</v>
      </c>
      <c r="O7" s="30"/>
      <c r="P7" s="29"/>
      <c r="Q7" s="29"/>
      <c r="R7" s="30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31"/>
      <c r="AL7" s="24"/>
      <c r="AM7" s="24"/>
      <c r="AN7" s="24"/>
      <c r="AO7" s="24"/>
      <c r="AP7" s="32">
        <f>IF(F7="",0,1)</f>
        <v>1</v>
      </c>
      <c r="AQ7" s="32">
        <f>AP7</f>
        <v>1</v>
      </c>
      <c r="AR7" s="24">
        <f>AQ7</f>
        <v>1</v>
      </c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</row>
    <row r="8" spans="1:56" s="3" customFormat="1" ht="19.5" customHeight="1" x14ac:dyDescent="0.2">
      <c r="A8" s="17"/>
      <c r="B8" s="24"/>
      <c r="C8" s="28"/>
      <c r="D8" s="29"/>
      <c r="E8" s="29"/>
      <c r="F8" s="29"/>
      <c r="G8" s="29" t="s">
        <v>6</v>
      </c>
      <c r="H8" s="29"/>
      <c r="I8" s="29"/>
      <c r="J8" s="29"/>
      <c r="K8" s="30"/>
      <c r="L8" s="33"/>
      <c r="M8" s="29"/>
      <c r="N8" s="30"/>
      <c r="O8" s="30"/>
      <c r="P8" s="29"/>
      <c r="Q8" s="29"/>
      <c r="R8" s="30"/>
      <c r="S8" s="30"/>
      <c r="T8" s="30"/>
      <c r="U8" s="34"/>
      <c r="V8" s="35" t="s">
        <v>7</v>
      </c>
      <c r="W8" s="35"/>
      <c r="X8" s="35"/>
      <c r="Y8" s="226" t="str">
        <f>G13&amp;"　"&amp;O13</f>
        <v>不動　ちか</v>
      </c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36"/>
      <c r="AL8" s="24"/>
      <c r="AM8" s="24"/>
      <c r="AN8" s="24"/>
      <c r="AO8" s="24"/>
      <c r="AP8" s="32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</row>
    <row r="9" spans="1:56" s="2" customFormat="1" ht="7.5" customHeight="1" x14ac:dyDescent="0.2">
      <c r="A9" s="17"/>
      <c r="B9" s="18"/>
      <c r="C9" s="37"/>
      <c r="D9" s="38"/>
      <c r="E9" s="38"/>
      <c r="F9" s="38"/>
      <c r="G9" s="38"/>
      <c r="H9" s="38"/>
      <c r="I9" s="38"/>
      <c r="J9" s="38"/>
      <c r="K9" s="39"/>
      <c r="L9" s="40"/>
      <c r="M9" s="38"/>
      <c r="N9" s="39"/>
      <c r="O9" s="39"/>
      <c r="P9" s="38"/>
      <c r="Q9" s="38"/>
      <c r="R9" s="39"/>
      <c r="S9" s="39"/>
      <c r="T9" s="39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2"/>
      <c r="AL9" s="18"/>
      <c r="AM9" s="18"/>
      <c r="AN9" s="18"/>
      <c r="AO9" s="18"/>
      <c r="AP9" s="43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</row>
    <row r="10" spans="1:56" s="3" customFormat="1" ht="15" customHeight="1" thickBot="1" x14ac:dyDescent="0.25">
      <c r="A10" s="17"/>
      <c r="B10" s="24"/>
      <c r="C10" s="44"/>
      <c r="D10" s="34"/>
      <c r="E10" s="29"/>
      <c r="F10" s="29"/>
      <c r="G10" s="45"/>
      <c r="H10" s="45"/>
      <c r="I10" s="45"/>
      <c r="J10" s="45"/>
      <c r="K10" s="46"/>
      <c r="L10" s="47"/>
      <c r="M10" s="45"/>
      <c r="N10" s="46"/>
      <c r="O10" s="46"/>
      <c r="P10" s="45"/>
      <c r="Q10" s="45"/>
      <c r="R10" s="46"/>
      <c r="S10" s="46"/>
      <c r="T10" s="46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9"/>
      <c r="AL10" s="24"/>
      <c r="AM10" s="24"/>
      <c r="AN10" s="24"/>
      <c r="AO10" s="24"/>
      <c r="AP10" s="32">
        <f>IF(G12="",0,1)</f>
        <v>1</v>
      </c>
      <c r="AQ10" s="24">
        <f>IF(OR(G12="",O12="",G13="",O13=""),0,1)</f>
        <v>1</v>
      </c>
      <c r="AR10" s="24">
        <f>AQ10</f>
        <v>1</v>
      </c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</row>
    <row r="11" spans="1:56" s="3" customFormat="1" ht="13.5" customHeight="1" x14ac:dyDescent="0.2">
      <c r="A11" s="17"/>
      <c r="B11" s="24"/>
      <c r="C11" s="44"/>
      <c r="D11" s="50" t="s">
        <v>8</v>
      </c>
      <c r="E11" s="51"/>
      <c r="F11" s="51"/>
      <c r="G11" s="228" t="s">
        <v>9</v>
      </c>
      <c r="H11" s="229"/>
      <c r="I11" s="229"/>
      <c r="J11" s="229"/>
      <c r="K11" s="229"/>
      <c r="L11" s="229"/>
      <c r="M11" s="229"/>
      <c r="N11" s="229"/>
      <c r="O11" s="230" t="s">
        <v>10</v>
      </c>
      <c r="P11" s="231"/>
      <c r="Q11" s="231"/>
      <c r="R11" s="231"/>
      <c r="S11" s="231"/>
      <c r="T11" s="231"/>
      <c r="U11" s="231"/>
      <c r="V11" s="232"/>
      <c r="W11" s="233" t="s">
        <v>68</v>
      </c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5"/>
      <c r="AL11" s="24"/>
      <c r="AM11" s="24"/>
      <c r="AN11" s="24"/>
      <c r="AO11" s="24"/>
      <c r="AP11" s="32">
        <f>IF(O12="",0,1)</f>
        <v>1</v>
      </c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</row>
    <row r="12" spans="1:56" s="3" customFormat="1" ht="13.5" customHeight="1" x14ac:dyDescent="0.15">
      <c r="A12" s="24"/>
      <c r="B12" s="52"/>
      <c r="C12" s="53"/>
      <c r="D12" s="186" t="s">
        <v>11</v>
      </c>
      <c r="E12" s="186"/>
      <c r="F12" s="186"/>
      <c r="G12" s="247" t="s">
        <v>65</v>
      </c>
      <c r="H12" s="248"/>
      <c r="I12" s="248"/>
      <c r="J12" s="248"/>
      <c r="K12" s="248"/>
      <c r="L12" s="248"/>
      <c r="M12" s="248"/>
      <c r="N12" s="249"/>
      <c r="O12" s="250" t="s">
        <v>63</v>
      </c>
      <c r="P12" s="248"/>
      <c r="Q12" s="248"/>
      <c r="R12" s="248"/>
      <c r="S12" s="248"/>
      <c r="T12" s="248"/>
      <c r="U12" s="248"/>
      <c r="V12" s="251"/>
      <c r="W12" s="264" t="s">
        <v>79</v>
      </c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6"/>
      <c r="AL12" s="24"/>
      <c r="AM12" s="24"/>
      <c r="AN12" s="24"/>
      <c r="AO12" s="24"/>
      <c r="AP12" s="32">
        <f>IF(G13="",0,1)</f>
        <v>1</v>
      </c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</row>
    <row r="13" spans="1:56" s="3" customFormat="1" ht="13.5" customHeight="1" x14ac:dyDescent="0.15">
      <c r="A13" s="54"/>
      <c r="B13" s="52"/>
      <c r="C13" s="53"/>
      <c r="D13" s="55"/>
      <c r="E13" s="55"/>
      <c r="F13" s="55"/>
      <c r="G13" s="252" t="s">
        <v>64</v>
      </c>
      <c r="H13" s="216"/>
      <c r="I13" s="216"/>
      <c r="J13" s="216"/>
      <c r="K13" s="216"/>
      <c r="L13" s="216"/>
      <c r="M13" s="216"/>
      <c r="N13" s="216"/>
      <c r="O13" s="215" t="s">
        <v>69</v>
      </c>
      <c r="P13" s="216"/>
      <c r="Q13" s="216"/>
      <c r="R13" s="216"/>
      <c r="S13" s="216"/>
      <c r="T13" s="216"/>
      <c r="U13" s="216"/>
      <c r="V13" s="217"/>
      <c r="W13" s="34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1"/>
      <c r="AL13" s="24"/>
      <c r="AM13" s="24"/>
      <c r="AN13" s="24"/>
      <c r="AO13" s="24"/>
      <c r="AP13" s="32">
        <f>IF(O13="",0,1)</f>
        <v>1</v>
      </c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</row>
    <row r="14" spans="1:56" s="3" customFormat="1" ht="13.5" customHeight="1" thickBot="1" x14ac:dyDescent="0.25">
      <c r="A14" s="17"/>
      <c r="B14" s="24"/>
      <c r="C14" s="28"/>
      <c r="D14" s="55"/>
      <c r="E14" s="55"/>
      <c r="F14" s="55"/>
      <c r="G14" s="253"/>
      <c r="H14" s="219"/>
      <c r="I14" s="219"/>
      <c r="J14" s="219"/>
      <c r="K14" s="219"/>
      <c r="L14" s="219"/>
      <c r="M14" s="219"/>
      <c r="N14" s="219"/>
      <c r="O14" s="218"/>
      <c r="P14" s="219"/>
      <c r="Q14" s="219"/>
      <c r="R14" s="219"/>
      <c r="S14" s="219"/>
      <c r="T14" s="219"/>
      <c r="U14" s="219"/>
      <c r="V14" s="220"/>
      <c r="W14" s="56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3"/>
      <c r="AL14" s="24"/>
      <c r="AM14" s="24"/>
      <c r="AN14" s="24"/>
      <c r="AO14" s="24"/>
      <c r="AP14" s="32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</row>
    <row r="15" spans="1:56" s="3" customFormat="1" ht="15" customHeight="1" thickBot="1" x14ac:dyDescent="0.25">
      <c r="A15" s="17"/>
      <c r="B15" s="24"/>
      <c r="C15" s="28"/>
      <c r="D15" s="55"/>
      <c r="E15" s="55"/>
      <c r="F15" s="55"/>
      <c r="G15" s="245" t="s">
        <v>85</v>
      </c>
      <c r="H15" s="245"/>
      <c r="I15" s="245"/>
      <c r="J15" s="245"/>
      <c r="K15" s="245"/>
      <c r="L15" s="245"/>
      <c r="M15" s="245"/>
      <c r="N15" s="245"/>
      <c r="O15" s="30"/>
      <c r="P15" s="29"/>
      <c r="Q15" s="29"/>
      <c r="R15" s="30"/>
      <c r="S15" s="30"/>
      <c r="T15" s="30"/>
      <c r="U15" s="34"/>
      <c r="V15" s="34"/>
      <c r="W15" s="34"/>
      <c r="X15" s="34"/>
      <c r="Y15" s="34"/>
      <c r="Z15" s="34"/>
      <c r="AA15" s="34"/>
      <c r="AB15" s="34"/>
      <c r="AC15" s="107" t="s">
        <v>84</v>
      </c>
      <c r="AD15" s="108"/>
      <c r="AE15" s="34"/>
      <c r="AF15" s="34"/>
      <c r="AG15" s="34"/>
      <c r="AH15" s="34"/>
      <c r="AI15" s="34"/>
      <c r="AJ15" s="34"/>
      <c r="AK15" s="31"/>
      <c r="AL15" s="24"/>
      <c r="AM15" s="24"/>
      <c r="AN15" s="24"/>
      <c r="AO15" s="24"/>
      <c r="AP15" s="32">
        <f>IF(G16="",0,1)</f>
        <v>1</v>
      </c>
      <c r="AQ15" s="32">
        <f>AP15</f>
        <v>1</v>
      </c>
      <c r="AR15" s="24">
        <f>AQ15</f>
        <v>1</v>
      </c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</row>
    <row r="16" spans="1:56" s="3" customFormat="1" ht="34.5" customHeight="1" thickBot="1" x14ac:dyDescent="0.25">
      <c r="A16" s="17"/>
      <c r="B16" s="24"/>
      <c r="C16" s="28"/>
      <c r="D16" s="50" t="s">
        <v>12</v>
      </c>
      <c r="E16" s="55"/>
      <c r="F16" s="55"/>
      <c r="G16" s="206">
        <v>29346</v>
      </c>
      <c r="H16" s="207"/>
      <c r="I16" s="207"/>
      <c r="J16" s="207"/>
      <c r="K16" s="207"/>
      <c r="L16" s="207"/>
      <c r="M16" s="207"/>
      <c r="N16" s="208"/>
      <c r="O16" s="57" t="s">
        <v>13</v>
      </c>
      <c r="P16" s="209">
        <f>IF(OR(F7="",G16=""),"",DATEDIF(G16,F7,"Y"))</f>
        <v>39</v>
      </c>
      <c r="Q16" s="210"/>
      <c r="R16" s="211"/>
      <c r="S16" s="212"/>
      <c r="T16" s="213"/>
      <c r="U16" s="58"/>
      <c r="V16" s="59"/>
      <c r="W16" s="59"/>
      <c r="X16" s="59"/>
      <c r="Y16" s="34"/>
      <c r="Z16" s="50" t="s">
        <v>14</v>
      </c>
      <c r="AA16" s="34"/>
      <c r="AB16" s="34"/>
      <c r="AC16" s="214"/>
      <c r="AD16" s="214"/>
      <c r="AE16" s="214"/>
      <c r="AF16" s="214"/>
      <c r="AG16" s="214"/>
      <c r="AH16" s="214"/>
      <c r="AI16" s="214"/>
      <c r="AJ16" s="34"/>
      <c r="AK16" s="31"/>
      <c r="AL16" s="24"/>
      <c r="AM16" s="24"/>
      <c r="AN16" s="24"/>
      <c r="AO16" s="24"/>
      <c r="AP16" s="32">
        <v>2</v>
      </c>
      <c r="AQ16" s="24">
        <f>IF(OR(AP16=1,AP16=2),1,0)</f>
        <v>1</v>
      </c>
      <c r="AR16" s="24">
        <f>AQ16</f>
        <v>1</v>
      </c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</row>
    <row r="17" spans="1:56" s="3" customFormat="1" ht="15" customHeight="1" x14ac:dyDescent="0.2">
      <c r="A17" s="17"/>
      <c r="B17" s="24"/>
      <c r="C17" s="28"/>
      <c r="D17" s="55"/>
      <c r="E17" s="55"/>
      <c r="F17" s="55"/>
      <c r="G17" s="29"/>
      <c r="H17" s="29"/>
      <c r="I17" s="29"/>
      <c r="J17" s="29"/>
      <c r="K17" s="30"/>
      <c r="L17" s="33"/>
      <c r="M17" s="29"/>
      <c r="N17" s="30"/>
      <c r="O17" s="30"/>
      <c r="P17" s="29"/>
      <c r="Q17" s="29"/>
      <c r="R17" s="30"/>
      <c r="S17" s="30"/>
      <c r="T17" s="30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1"/>
      <c r="AL17" s="24"/>
      <c r="AM17" s="24"/>
      <c r="AN17" s="24"/>
      <c r="AO17" s="24" t="s">
        <v>15</v>
      </c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</row>
    <row r="18" spans="1:56" s="3" customFormat="1" ht="23.25" customHeight="1" x14ac:dyDescent="0.15">
      <c r="A18" s="24"/>
      <c r="B18" s="24"/>
      <c r="C18" s="28"/>
      <c r="D18" s="50" t="s">
        <v>16</v>
      </c>
      <c r="E18" s="55"/>
      <c r="F18" s="55"/>
      <c r="G18" s="254">
        <v>5</v>
      </c>
      <c r="H18" s="254"/>
      <c r="I18" s="254"/>
      <c r="J18" s="254"/>
      <c r="K18" s="254"/>
      <c r="L18" s="254"/>
      <c r="M18" s="254"/>
      <c r="N18" s="254"/>
      <c r="O18" s="254"/>
      <c r="P18" s="29"/>
      <c r="Q18" s="60"/>
      <c r="R18" s="30"/>
      <c r="S18" s="30"/>
      <c r="T18" s="30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1"/>
      <c r="AL18" s="24"/>
      <c r="AM18" s="24"/>
      <c r="AN18" s="24"/>
      <c r="AO18" s="24" t="s">
        <v>17</v>
      </c>
      <c r="AP18" s="32">
        <v>8</v>
      </c>
      <c r="AQ18" s="24">
        <f>IF(AND(AP18&gt;=2,AP18&lt;=10),1,0)</f>
        <v>1</v>
      </c>
      <c r="AR18" s="24">
        <f>AQ18</f>
        <v>1</v>
      </c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</row>
    <row r="19" spans="1:56" s="3" customFormat="1" ht="13.5" customHeight="1" thickBot="1" x14ac:dyDescent="0.25">
      <c r="A19" s="17"/>
      <c r="B19" s="24"/>
      <c r="C19" s="28"/>
      <c r="D19" s="55"/>
      <c r="E19" s="55"/>
      <c r="F19" s="55"/>
      <c r="G19" s="246" t="s">
        <v>86</v>
      </c>
      <c r="H19" s="246"/>
      <c r="I19" s="246"/>
      <c r="J19" s="246"/>
      <c r="K19" s="246"/>
      <c r="L19" s="246"/>
      <c r="M19" s="246"/>
      <c r="N19" s="246"/>
      <c r="O19" s="246"/>
      <c r="P19" s="61"/>
      <c r="Q19" s="61"/>
      <c r="R19" s="61"/>
      <c r="S19" s="61"/>
      <c r="T19" s="61"/>
      <c r="U19" s="63"/>
      <c r="V19" s="64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34"/>
      <c r="AK19" s="31"/>
      <c r="AL19" s="24"/>
      <c r="AM19" s="24"/>
      <c r="AN19" s="24"/>
      <c r="AO19" s="24" t="s">
        <v>18</v>
      </c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</row>
    <row r="20" spans="1:56" s="3" customFormat="1" ht="13.5" customHeight="1" thickBot="1" x14ac:dyDescent="0.25">
      <c r="A20" s="17"/>
      <c r="B20" s="24"/>
      <c r="C20" s="28"/>
      <c r="D20" s="255" t="s">
        <v>19</v>
      </c>
      <c r="E20" s="255"/>
      <c r="F20" s="256"/>
      <c r="G20" s="65" t="s">
        <v>20</v>
      </c>
      <c r="H20" s="257" t="s">
        <v>21</v>
      </c>
      <c r="I20" s="258"/>
      <c r="J20" s="258"/>
      <c r="K20" s="259"/>
      <c r="L20" s="29" t="s">
        <v>22</v>
      </c>
      <c r="M20" s="29"/>
      <c r="N20" s="29"/>
      <c r="O20" s="29"/>
      <c r="P20" s="29"/>
      <c r="Q20" s="29"/>
      <c r="R20" s="30"/>
      <c r="S20" s="30"/>
      <c r="T20" s="30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1"/>
      <c r="AL20" s="24"/>
      <c r="AM20" s="24"/>
      <c r="AN20" s="24"/>
      <c r="AO20" s="24" t="s">
        <v>23</v>
      </c>
      <c r="AP20" s="32">
        <f>IF(H20="",0,1)</f>
        <v>1</v>
      </c>
      <c r="AQ20" s="24">
        <f>IF(OR(H20="",G21="",G22=""),0,1)</f>
        <v>1</v>
      </c>
      <c r="AR20" s="24">
        <f>AQ20</f>
        <v>1</v>
      </c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</row>
    <row r="21" spans="1:56" s="3" customFormat="1" ht="13.5" customHeight="1" x14ac:dyDescent="0.15">
      <c r="A21" s="184"/>
      <c r="B21" s="185"/>
      <c r="C21" s="53"/>
      <c r="D21" s="186" t="s">
        <v>24</v>
      </c>
      <c r="E21" s="186"/>
      <c r="F21" s="186"/>
      <c r="G21" s="187" t="s">
        <v>106</v>
      </c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80"/>
      <c r="AK21" s="31"/>
      <c r="AL21" s="24"/>
      <c r="AM21" s="24"/>
      <c r="AN21" s="24"/>
      <c r="AO21" s="24" t="s">
        <v>25</v>
      </c>
      <c r="AP21" s="32">
        <f>IF(G21="",0,1)</f>
        <v>1</v>
      </c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</row>
    <row r="22" spans="1:56" s="3" customFormat="1" ht="17.25" customHeight="1" x14ac:dyDescent="0.15">
      <c r="A22" s="184"/>
      <c r="B22" s="185"/>
      <c r="C22" s="53"/>
      <c r="D22" s="55"/>
      <c r="E22" s="55"/>
      <c r="F22" s="55"/>
      <c r="G22" s="188" t="s">
        <v>76</v>
      </c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90"/>
      <c r="AK22" s="31"/>
      <c r="AL22" s="24"/>
      <c r="AM22" s="24"/>
      <c r="AN22" s="24"/>
      <c r="AO22" s="24" t="s">
        <v>26</v>
      </c>
      <c r="AP22" s="32">
        <f>IF(G22="",0,1)</f>
        <v>1</v>
      </c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</row>
    <row r="23" spans="1:56" s="3" customFormat="1" ht="13.5" customHeight="1" thickBot="1" x14ac:dyDescent="0.2">
      <c r="A23" s="184"/>
      <c r="B23" s="185"/>
      <c r="C23" s="28"/>
      <c r="D23" s="55"/>
      <c r="E23" s="55"/>
      <c r="F23" s="55"/>
      <c r="G23" s="191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3"/>
      <c r="AK23" s="31"/>
      <c r="AL23" s="24"/>
      <c r="AM23" s="24"/>
      <c r="AN23" s="24"/>
      <c r="AO23" s="24" t="s">
        <v>27</v>
      </c>
      <c r="AP23" s="32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</row>
    <row r="24" spans="1:56" s="3" customFormat="1" ht="20.25" customHeight="1" x14ac:dyDescent="0.15">
      <c r="A24" s="184"/>
      <c r="B24" s="185"/>
      <c r="C24" s="28"/>
      <c r="D24" s="34"/>
      <c r="E24" s="55"/>
      <c r="F24" s="55"/>
      <c r="G24" s="109" t="s">
        <v>81</v>
      </c>
      <c r="H24" s="29"/>
      <c r="I24" s="29"/>
      <c r="J24" s="29"/>
      <c r="K24" s="30"/>
      <c r="L24" s="33"/>
      <c r="M24" s="29"/>
      <c r="N24" s="30"/>
      <c r="O24" s="30"/>
      <c r="P24" s="29"/>
      <c r="Q24" s="29"/>
      <c r="R24" s="30"/>
      <c r="S24" s="30"/>
      <c r="T24" s="30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1"/>
      <c r="AL24" s="24"/>
      <c r="AM24" s="24"/>
      <c r="AN24" s="24"/>
      <c r="AO24" s="24" t="s">
        <v>28</v>
      </c>
      <c r="AP24" s="32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</row>
    <row r="25" spans="1:56" s="3" customFormat="1" ht="13.5" customHeight="1" thickBot="1" x14ac:dyDescent="0.2">
      <c r="A25" s="184"/>
      <c r="B25" s="185"/>
      <c r="C25" s="28"/>
      <c r="D25" s="194" t="s">
        <v>29</v>
      </c>
      <c r="E25" s="194"/>
      <c r="F25" s="194"/>
      <c r="G25" s="110" t="s">
        <v>82</v>
      </c>
      <c r="H25" s="29"/>
      <c r="I25" s="30"/>
      <c r="J25" s="30"/>
      <c r="K25" s="30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1"/>
      <c r="AL25" s="24"/>
      <c r="AM25" s="24"/>
      <c r="AN25" s="24"/>
      <c r="AO25" s="24" t="s">
        <v>31</v>
      </c>
      <c r="AP25" s="32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</row>
    <row r="26" spans="1:56" s="3" customFormat="1" ht="13.5" customHeight="1" x14ac:dyDescent="0.15">
      <c r="A26" s="184"/>
      <c r="B26" s="185"/>
      <c r="C26" s="53"/>
      <c r="D26" s="186" t="s">
        <v>24</v>
      </c>
      <c r="E26" s="186"/>
      <c r="F26" s="186"/>
      <c r="G26" s="187" t="s">
        <v>78</v>
      </c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80"/>
      <c r="AK26" s="31"/>
      <c r="AL26" s="24"/>
      <c r="AM26" s="24"/>
      <c r="AN26" s="24"/>
      <c r="AO26" s="24" t="s">
        <v>32</v>
      </c>
      <c r="AP26" s="32">
        <f>IF(G26="",0,1)</f>
        <v>1</v>
      </c>
      <c r="AQ26" s="24">
        <f>IF(OR(AND(AP26=1,AP27=1),AND(AP26=0,AP27=0)),1,0)</f>
        <v>1</v>
      </c>
      <c r="AR26" s="24">
        <f>AQ26</f>
        <v>1</v>
      </c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</row>
    <row r="27" spans="1:56" s="3" customFormat="1" ht="17.25" customHeight="1" x14ac:dyDescent="0.15">
      <c r="A27" s="67"/>
      <c r="B27" s="68"/>
      <c r="C27" s="53"/>
      <c r="D27" s="55"/>
      <c r="E27" s="55"/>
      <c r="F27" s="55"/>
      <c r="G27" s="188" t="s">
        <v>77</v>
      </c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90"/>
      <c r="AK27" s="31"/>
      <c r="AL27" s="24"/>
      <c r="AM27" s="24"/>
      <c r="AN27" s="24"/>
      <c r="AO27" s="24"/>
      <c r="AP27" s="32">
        <f>IF(G27="",0,1)</f>
        <v>1</v>
      </c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</row>
    <row r="28" spans="1:56" s="3" customFormat="1" ht="13.5" customHeight="1" thickBot="1" x14ac:dyDescent="0.2">
      <c r="A28" s="67"/>
      <c r="B28" s="68"/>
      <c r="C28" s="28"/>
      <c r="D28" s="55"/>
      <c r="E28" s="55"/>
      <c r="F28" s="55"/>
      <c r="G28" s="191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3"/>
      <c r="AK28" s="31"/>
      <c r="AL28" s="24"/>
      <c r="AM28" s="24"/>
      <c r="AN28" s="24"/>
      <c r="AO28" s="24"/>
      <c r="AP28" s="32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</row>
    <row r="29" spans="1:56" s="3" customFormat="1" ht="20.25" customHeight="1" thickBot="1" x14ac:dyDescent="0.2">
      <c r="A29" s="67"/>
      <c r="B29" s="68"/>
      <c r="C29" s="28"/>
      <c r="D29" s="34"/>
      <c r="E29" s="29"/>
      <c r="F29" s="29"/>
      <c r="G29" s="29"/>
      <c r="H29" s="29"/>
      <c r="I29" s="29"/>
      <c r="J29" s="55"/>
      <c r="K29" s="30"/>
      <c r="L29" s="33"/>
      <c r="M29" s="29"/>
      <c r="N29" s="30"/>
      <c r="O29" s="30"/>
      <c r="P29" s="55"/>
      <c r="Q29" s="29"/>
      <c r="R29" s="30"/>
      <c r="S29" s="30"/>
      <c r="T29" s="30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1"/>
      <c r="AL29" s="24"/>
      <c r="AM29" s="24"/>
      <c r="AN29" s="24"/>
      <c r="AO29" s="24"/>
      <c r="AP29" s="32">
        <f>IF(AND(L31="",P31="",T31=""),1,0)</f>
        <v>0</v>
      </c>
      <c r="AQ29" s="24">
        <f>IF(AND(L30="",P30="",T30=""),1,0)</f>
        <v>0</v>
      </c>
      <c r="AR29" s="24">
        <f>IF(AND(AQ29=1,AP29=1),0,1)</f>
        <v>1</v>
      </c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</row>
    <row r="30" spans="1:56" s="3" customFormat="1" ht="20.100000000000001" customHeight="1" x14ac:dyDescent="0.15">
      <c r="A30" s="67"/>
      <c r="B30" s="68"/>
      <c r="C30" s="28"/>
      <c r="D30" s="50" t="s">
        <v>33</v>
      </c>
      <c r="E30" s="29"/>
      <c r="F30" s="29"/>
      <c r="G30" s="181" t="s">
        <v>93</v>
      </c>
      <c r="H30" s="182"/>
      <c r="I30" s="182"/>
      <c r="J30" s="182"/>
      <c r="K30" s="183"/>
      <c r="L30" s="171" t="s">
        <v>73</v>
      </c>
      <c r="M30" s="172"/>
      <c r="N30" s="172"/>
      <c r="O30" s="102" t="s">
        <v>34</v>
      </c>
      <c r="P30" s="172" t="s">
        <v>74</v>
      </c>
      <c r="Q30" s="173"/>
      <c r="R30" s="173"/>
      <c r="S30" s="102" t="s">
        <v>35</v>
      </c>
      <c r="T30" s="172" t="s">
        <v>75</v>
      </c>
      <c r="U30" s="173"/>
      <c r="V30" s="173"/>
      <c r="W30" s="174"/>
      <c r="X30" s="175" t="s">
        <v>101</v>
      </c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7"/>
      <c r="AL30" s="24"/>
      <c r="AM30" s="24"/>
      <c r="AN30" s="69">
        <f>IF(T30="",0,1)</f>
        <v>1</v>
      </c>
      <c r="AO30" s="69">
        <f>IF(P30="",0,1)</f>
        <v>1</v>
      </c>
      <c r="AP30" s="70">
        <f>IF(L30="",0,1)</f>
        <v>1</v>
      </c>
      <c r="AQ30" s="24">
        <f>IF(OR(AND(AP30=1,AO30=1,AN30=1),AND(AP30=0,AO30=0,AN30=0)),1,0)</f>
        <v>1</v>
      </c>
      <c r="AR30" s="24">
        <f>AQ30</f>
        <v>1</v>
      </c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</row>
    <row r="31" spans="1:56" s="3" customFormat="1" ht="20.100000000000001" customHeight="1" thickBot="1" x14ac:dyDescent="0.2">
      <c r="A31" s="67"/>
      <c r="B31" s="68"/>
      <c r="C31" s="28"/>
      <c r="D31" s="71"/>
      <c r="E31" s="29"/>
      <c r="F31" s="29"/>
      <c r="G31" s="195" t="s">
        <v>94</v>
      </c>
      <c r="H31" s="196"/>
      <c r="I31" s="196"/>
      <c r="J31" s="196"/>
      <c r="K31" s="197"/>
      <c r="L31" s="198" t="s">
        <v>90</v>
      </c>
      <c r="M31" s="199"/>
      <c r="N31" s="199"/>
      <c r="O31" s="111" t="s">
        <v>34</v>
      </c>
      <c r="P31" s="199" t="s">
        <v>91</v>
      </c>
      <c r="Q31" s="200"/>
      <c r="R31" s="200"/>
      <c r="S31" s="111" t="s">
        <v>35</v>
      </c>
      <c r="T31" s="199" t="s">
        <v>92</v>
      </c>
      <c r="U31" s="199"/>
      <c r="V31" s="199"/>
      <c r="W31" s="201"/>
      <c r="X31" s="175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7"/>
      <c r="AL31" s="24"/>
      <c r="AM31" s="24"/>
      <c r="AN31" s="69">
        <f>IF(T31="",0,1)</f>
        <v>1</v>
      </c>
      <c r="AO31" s="69">
        <f>IF(P31="",0,1)</f>
        <v>1</v>
      </c>
      <c r="AP31" s="70">
        <f>IF(L31="",0,1)</f>
        <v>1</v>
      </c>
      <c r="AQ31" s="24">
        <f>IF(OR(AND(AP31=1,AO31=1,AN31=1),AND(AP31=0,AO31=0,AN31=0)),1,0)</f>
        <v>1</v>
      </c>
      <c r="AR31" s="24">
        <f>AQ31</f>
        <v>1</v>
      </c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</row>
    <row r="32" spans="1:56" s="3" customFormat="1" ht="24" customHeight="1" x14ac:dyDescent="0.15">
      <c r="A32" s="67"/>
      <c r="B32" s="68"/>
      <c r="C32" s="242"/>
      <c r="D32" s="243"/>
      <c r="E32" s="243"/>
      <c r="F32" s="244"/>
      <c r="G32" s="181" t="s">
        <v>95</v>
      </c>
      <c r="H32" s="182"/>
      <c r="I32" s="182"/>
      <c r="J32" s="182"/>
      <c r="K32" s="183"/>
      <c r="L32" s="171" t="s">
        <v>71</v>
      </c>
      <c r="M32" s="172"/>
      <c r="N32" s="172"/>
      <c r="O32" s="112" t="s">
        <v>34</v>
      </c>
      <c r="P32" s="172" t="s">
        <v>72</v>
      </c>
      <c r="Q32" s="173"/>
      <c r="R32" s="173"/>
      <c r="S32" s="112" t="s">
        <v>35</v>
      </c>
      <c r="T32" s="172" t="s">
        <v>75</v>
      </c>
      <c r="U32" s="172"/>
      <c r="V32" s="172"/>
      <c r="W32" s="202"/>
      <c r="X32" s="203" t="s">
        <v>37</v>
      </c>
      <c r="Y32" s="204"/>
      <c r="Z32" s="204"/>
      <c r="AA32" s="205"/>
      <c r="AB32" s="178" t="s">
        <v>89</v>
      </c>
      <c r="AC32" s="179"/>
      <c r="AD32" s="179"/>
      <c r="AE32" s="179"/>
      <c r="AF32" s="179"/>
      <c r="AG32" s="179"/>
      <c r="AH32" s="179"/>
      <c r="AI32" s="179"/>
      <c r="AJ32" s="180"/>
      <c r="AK32" s="31"/>
      <c r="AL32" s="24"/>
      <c r="AM32" s="24"/>
      <c r="AN32" s="69">
        <f>IF(T32="",0,1)</f>
        <v>1</v>
      </c>
      <c r="AO32" s="69">
        <f>IF(P32="",0,1)</f>
        <v>1</v>
      </c>
      <c r="AP32" s="70">
        <f>IF(L32="",0,1)</f>
        <v>1</v>
      </c>
      <c r="AQ32" s="24">
        <f>IF(OR(AND(AP32=1,AO32=1,AN32=1),AND(AP32=0,AO32=0,AN32=0)),1,0)</f>
        <v>1</v>
      </c>
      <c r="AR32" s="24">
        <f>AQ32</f>
        <v>1</v>
      </c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</row>
    <row r="33" spans="1:56" s="3" customFormat="1" ht="24" customHeight="1" thickBot="1" x14ac:dyDescent="0.2">
      <c r="A33" s="67"/>
      <c r="B33" s="68"/>
      <c r="C33" s="242"/>
      <c r="D33" s="243"/>
      <c r="E33" s="243"/>
      <c r="F33" s="244"/>
      <c r="G33" s="133" t="s">
        <v>38</v>
      </c>
      <c r="H33" s="134"/>
      <c r="I33" s="134"/>
      <c r="J33" s="134"/>
      <c r="K33" s="135"/>
      <c r="L33" s="136" t="s">
        <v>70</v>
      </c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8"/>
      <c r="AK33" s="31"/>
      <c r="AL33" s="24"/>
      <c r="AM33" s="24"/>
      <c r="AN33" s="24"/>
      <c r="AO33" s="24" t="s">
        <v>15</v>
      </c>
      <c r="AP33" s="32">
        <f>IF(AB32="",0,1)</f>
        <v>1</v>
      </c>
      <c r="AQ33" s="24">
        <f>IF(OR(AND(AP32=1,AP33=1),AND(AP32=0,AP33=0)),1,0)</f>
        <v>1</v>
      </c>
      <c r="AR33" s="24">
        <f>AQ33</f>
        <v>1</v>
      </c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</row>
    <row r="34" spans="1:56" s="3" customFormat="1" ht="24" customHeight="1" x14ac:dyDescent="0.15">
      <c r="A34" s="67"/>
      <c r="B34" s="68"/>
      <c r="C34" s="28"/>
      <c r="D34" s="29"/>
      <c r="E34" s="29"/>
      <c r="F34" s="29"/>
      <c r="G34" s="150" t="s">
        <v>96</v>
      </c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1"/>
      <c r="AL34" s="24"/>
      <c r="AM34" s="24"/>
      <c r="AN34" s="24"/>
      <c r="AO34" s="24" t="s">
        <v>39</v>
      </c>
      <c r="AP34" s="73">
        <f>IF(L33="",0,1)</f>
        <v>1</v>
      </c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</row>
    <row r="35" spans="1:56" s="3" customFormat="1" ht="24" customHeight="1" thickBot="1" x14ac:dyDescent="0.2">
      <c r="A35" s="67"/>
      <c r="B35" s="68"/>
      <c r="C35" s="28"/>
      <c r="D35" s="71" t="s">
        <v>40</v>
      </c>
      <c r="E35" s="29"/>
      <c r="F35" s="29"/>
      <c r="G35" s="29"/>
      <c r="H35" s="29"/>
      <c r="I35" s="29"/>
      <c r="J35" s="113"/>
      <c r="K35" s="114"/>
      <c r="L35" s="116"/>
      <c r="M35" s="106"/>
      <c r="N35" s="114"/>
      <c r="O35" s="114"/>
      <c r="P35" s="115"/>
      <c r="Q35" s="29"/>
      <c r="R35" s="30"/>
      <c r="S35" s="30"/>
      <c r="T35" s="30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1"/>
      <c r="AL35" s="24"/>
      <c r="AM35" s="24"/>
      <c r="AN35" s="24"/>
      <c r="AO35" s="24" t="s">
        <v>41</v>
      </c>
      <c r="AP35" s="32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</row>
    <row r="36" spans="1:56" s="3" customFormat="1" ht="12" customHeight="1" x14ac:dyDescent="0.15">
      <c r="A36" s="67"/>
      <c r="B36" s="68"/>
      <c r="C36" s="53"/>
      <c r="D36" s="29"/>
      <c r="E36" s="29"/>
      <c r="F36" s="29"/>
      <c r="G36" s="139"/>
      <c r="H36" s="140"/>
      <c r="I36" s="140"/>
      <c r="J36" s="140"/>
      <c r="K36" s="141"/>
      <c r="L36" s="145" t="s">
        <v>42</v>
      </c>
      <c r="M36" s="146"/>
      <c r="N36" s="146"/>
      <c r="O36" s="146"/>
      <c r="P36" s="146"/>
      <c r="Q36" s="146"/>
      <c r="R36" s="146"/>
      <c r="S36" s="146"/>
      <c r="T36" s="146"/>
      <c r="U36" s="146"/>
      <c r="V36" s="147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1"/>
      <c r="AL36" s="24"/>
      <c r="AM36" s="24"/>
      <c r="AN36" s="24"/>
      <c r="AO36" s="24" t="s">
        <v>43</v>
      </c>
      <c r="AP36" s="32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</row>
    <row r="37" spans="1:56" s="3" customFormat="1" ht="18.75" customHeight="1" thickBot="1" x14ac:dyDescent="0.2">
      <c r="A37" s="67"/>
      <c r="B37" s="68"/>
      <c r="C37" s="168" t="s">
        <v>83</v>
      </c>
      <c r="D37" s="169"/>
      <c r="E37" s="169"/>
      <c r="F37" s="170"/>
      <c r="G37" s="142"/>
      <c r="H37" s="143"/>
      <c r="I37" s="143"/>
      <c r="J37" s="143"/>
      <c r="K37" s="144"/>
      <c r="L37" s="152" t="s">
        <v>102</v>
      </c>
      <c r="M37" s="153"/>
      <c r="N37" s="153"/>
      <c r="O37" s="153"/>
      <c r="P37" s="66" t="s">
        <v>44</v>
      </c>
      <c r="Q37" s="148">
        <v>9999</v>
      </c>
      <c r="R37" s="149"/>
      <c r="S37" s="149"/>
      <c r="T37" s="149"/>
      <c r="U37" s="149"/>
      <c r="V37" s="75" t="s">
        <v>45</v>
      </c>
      <c r="W37" s="64" t="s">
        <v>46</v>
      </c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31"/>
      <c r="AL37" s="24"/>
      <c r="AM37" s="24"/>
      <c r="AN37" s="24"/>
      <c r="AO37" s="24" t="s">
        <v>47</v>
      </c>
      <c r="AP37" s="76">
        <v>1</v>
      </c>
      <c r="AQ37" s="24">
        <f>AP37</f>
        <v>1</v>
      </c>
      <c r="AR37" s="24">
        <f>IF(OR(AND(AQ37=1,AP38=1,AP39=1),AND(AQ37=2,AP38=0,AP39=0)),1,0)</f>
        <v>1</v>
      </c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</row>
    <row r="38" spans="1:56" s="3" customFormat="1" ht="12" customHeight="1" x14ac:dyDescent="0.15">
      <c r="A38" s="68"/>
      <c r="B38" s="52"/>
      <c r="C38" s="53"/>
      <c r="D38" s="29"/>
      <c r="E38" s="29"/>
      <c r="F38" s="29"/>
      <c r="G38" s="139"/>
      <c r="H38" s="140"/>
      <c r="I38" s="140"/>
      <c r="J38" s="140"/>
      <c r="K38" s="141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1"/>
      <c r="AL38" s="24"/>
      <c r="AM38" s="24"/>
      <c r="AN38" s="24"/>
      <c r="AO38" s="24" t="s">
        <v>48</v>
      </c>
      <c r="AP38" s="32">
        <f>IF(L37="",0,1)</f>
        <v>1</v>
      </c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</row>
    <row r="39" spans="1:56" s="3" customFormat="1" ht="18.75" customHeight="1" thickBot="1" x14ac:dyDescent="0.2">
      <c r="A39" s="24"/>
      <c r="B39" s="77"/>
      <c r="C39" s="28"/>
      <c r="D39" s="29"/>
      <c r="E39" s="29"/>
      <c r="F39" s="29"/>
      <c r="G39" s="142"/>
      <c r="H39" s="143"/>
      <c r="I39" s="143"/>
      <c r="J39" s="143"/>
      <c r="K39" s="144"/>
      <c r="L39" s="29"/>
      <c r="M39" s="29"/>
      <c r="N39" s="29"/>
      <c r="O39" s="29"/>
      <c r="P39" s="29"/>
      <c r="Q39" s="30"/>
      <c r="R39" s="33"/>
      <c r="S39" s="29"/>
      <c r="T39" s="30"/>
      <c r="U39" s="30"/>
      <c r="V39" s="29"/>
      <c r="W39" s="29"/>
      <c r="X39" s="30"/>
      <c r="Y39" s="30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31"/>
      <c r="AL39" s="24"/>
      <c r="AM39" s="24"/>
      <c r="AN39" s="24"/>
      <c r="AO39" s="24" t="s">
        <v>49</v>
      </c>
      <c r="AP39" s="32">
        <f>IF(Q37="",0,1)</f>
        <v>1</v>
      </c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</row>
    <row r="40" spans="1:56" s="3" customFormat="1" ht="13.5" customHeight="1" x14ac:dyDescent="0.15">
      <c r="A40" s="68"/>
      <c r="B40" s="52"/>
      <c r="C40" s="28"/>
      <c r="D40" s="29"/>
      <c r="E40" s="29"/>
      <c r="F40" s="29"/>
      <c r="G40" s="29"/>
      <c r="H40" s="29"/>
      <c r="I40" s="29"/>
      <c r="J40" s="55"/>
      <c r="K40" s="30"/>
      <c r="L40" s="33"/>
      <c r="M40" s="29"/>
      <c r="N40" s="30"/>
      <c r="O40" s="30"/>
      <c r="P40" s="55"/>
      <c r="Q40" s="29"/>
      <c r="R40" s="30"/>
      <c r="S40" s="30"/>
      <c r="T40" s="30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1"/>
      <c r="AL40" s="24"/>
      <c r="AM40" s="24"/>
      <c r="AN40" s="24"/>
      <c r="AO40" s="24" t="s">
        <v>50</v>
      </c>
      <c r="AP40" s="32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</row>
    <row r="41" spans="1:56" s="3" customFormat="1" ht="21.75" thickBot="1" x14ac:dyDescent="0.2">
      <c r="A41" s="24"/>
      <c r="B41" s="77"/>
      <c r="C41" s="28"/>
      <c r="D41" s="71" t="s">
        <v>51</v>
      </c>
      <c r="E41" s="29"/>
      <c r="F41" s="29"/>
      <c r="G41" s="29"/>
      <c r="H41" s="29"/>
      <c r="I41" s="29"/>
      <c r="J41" s="55"/>
      <c r="K41" s="30"/>
      <c r="L41" s="33"/>
      <c r="M41" s="29"/>
      <c r="N41" s="30"/>
      <c r="O41" s="30"/>
      <c r="P41" s="74"/>
      <c r="Q41" s="29"/>
      <c r="R41" s="30"/>
      <c r="S41" s="30"/>
      <c r="T41" s="30"/>
      <c r="U41" s="34"/>
      <c r="V41" s="34"/>
      <c r="W41" s="34"/>
      <c r="X41" s="34"/>
      <c r="Y41" s="34"/>
      <c r="Z41" s="34"/>
      <c r="AA41" s="34"/>
      <c r="AB41" s="34"/>
      <c r="AC41" s="34"/>
      <c r="AD41" s="108"/>
      <c r="AE41" s="34"/>
      <c r="AF41" s="34"/>
      <c r="AG41" s="34"/>
      <c r="AH41" s="34"/>
      <c r="AI41" s="34"/>
      <c r="AJ41" s="34"/>
      <c r="AK41" s="31"/>
      <c r="AL41" s="24"/>
      <c r="AM41" s="24"/>
      <c r="AN41" s="24"/>
      <c r="AO41" s="24" t="s">
        <v>52</v>
      </c>
      <c r="AP41" s="32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</row>
    <row r="42" spans="1:56" s="3" customFormat="1" ht="12" customHeight="1" x14ac:dyDescent="0.15">
      <c r="A42" s="155"/>
      <c r="B42" s="156"/>
      <c r="C42" s="53"/>
      <c r="D42" s="29"/>
      <c r="E42" s="29"/>
      <c r="F42" s="29"/>
      <c r="G42" s="139"/>
      <c r="H42" s="140"/>
      <c r="I42" s="140"/>
      <c r="J42" s="140"/>
      <c r="K42" s="141"/>
      <c r="L42" s="145" t="s">
        <v>53</v>
      </c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7"/>
      <c r="X42" s="157" t="s">
        <v>54</v>
      </c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7"/>
      <c r="AK42" s="31"/>
      <c r="AL42" s="24"/>
      <c r="AM42" s="24"/>
      <c r="AN42" s="24"/>
      <c r="AO42" s="24" t="s">
        <v>55</v>
      </c>
      <c r="AP42" s="32">
        <f>IF(L43="",0,1)</f>
        <v>1</v>
      </c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</row>
    <row r="43" spans="1:56" s="3" customFormat="1" ht="18.75" customHeight="1" thickBot="1" x14ac:dyDescent="0.2">
      <c r="A43" s="155"/>
      <c r="B43" s="156"/>
      <c r="C43" s="168" t="s">
        <v>83</v>
      </c>
      <c r="D43" s="169"/>
      <c r="E43" s="169"/>
      <c r="F43" s="170"/>
      <c r="G43" s="142"/>
      <c r="H43" s="143"/>
      <c r="I43" s="143"/>
      <c r="J43" s="143"/>
      <c r="K43" s="144"/>
      <c r="L43" s="158" t="s">
        <v>66</v>
      </c>
      <c r="M43" s="159"/>
      <c r="N43" s="159"/>
      <c r="O43" s="160"/>
      <c r="P43" s="161" t="s">
        <v>67</v>
      </c>
      <c r="Q43" s="159"/>
      <c r="R43" s="159"/>
      <c r="S43" s="160"/>
      <c r="T43" s="162"/>
      <c r="U43" s="163"/>
      <c r="V43" s="163"/>
      <c r="W43" s="164"/>
      <c r="X43" s="165" t="s">
        <v>62</v>
      </c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31"/>
      <c r="AL43" s="24"/>
      <c r="AM43" s="24"/>
      <c r="AN43" s="24"/>
      <c r="AO43" s="18" t="s">
        <v>56</v>
      </c>
      <c r="AP43" s="32">
        <f>IF(P43="",0,1)</f>
        <v>1</v>
      </c>
      <c r="AQ43" s="24">
        <f>IF(OR(AP42=1,AP43=1,AP44=1),1,0)</f>
        <v>1</v>
      </c>
      <c r="AR43" s="24">
        <f>IF(OR(AND(AP46=1,AQ43=1,AQ44=1),AND(AP46=2,AP42=0,AP43=0,AP44=0,AP45=0)),1,0)</f>
        <v>1</v>
      </c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</row>
    <row r="44" spans="1:56" s="3" customFormat="1" ht="12" customHeight="1" x14ac:dyDescent="0.15">
      <c r="A44" s="54" t="s">
        <v>57</v>
      </c>
      <c r="B44" s="52"/>
      <c r="C44" s="53"/>
      <c r="D44" s="29"/>
      <c r="E44" s="29"/>
      <c r="F44" s="29"/>
      <c r="G44" s="120"/>
      <c r="H44" s="121"/>
      <c r="I44" s="121"/>
      <c r="J44" s="121"/>
      <c r="K44" s="122"/>
      <c r="L44" s="126" t="s">
        <v>87</v>
      </c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8" t="s">
        <v>88</v>
      </c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31"/>
      <c r="AL44" s="24"/>
      <c r="AM44" s="24"/>
      <c r="AN44" s="24"/>
      <c r="AO44" s="24" t="s">
        <v>58</v>
      </c>
      <c r="AP44" s="32">
        <f>IF(T43="",0,1)</f>
        <v>0</v>
      </c>
      <c r="AQ44" s="24">
        <f>AP45</f>
        <v>1</v>
      </c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</row>
    <row r="45" spans="1:56" s="3" customFormat="1" ht="18.75" customHeight="1" thickBot="1" x14ac:dyDescent="0.2">
      <c r="A45" s="54"/>
      <c r="B45" s="24"/>
      <c r="C45" s="28"/>
      <c r="D45" s="29"/>
      <c r="E45" s="29"/>
      <c r="F45" s="29"/>
      <c r="G45" s="123"/>
      <c r="H45" s="124"/>
      <c r="I45" s="124"/>
      <c r="J45" s="124"/>
      <c r="K45" s="125"/>
      <c r="L45" s="29"/>
      <c r="M45" s="29"/>
      <c r="N45" s="29"/>
      <c r="O45" s="29"/>
      <c r="P45" s="29"/>
      <c r="Q45" s="30"/>
      <c r="R45" s="33"/>
      <c r="S45" s="29"/>
      <c r="T45" s="30"/>
      <c r="U45" s="30"/>
      <c r="V45" s="29"/>
      <c r="W45" s="29"/>
      <c r="X45" s="30"/>
      <c r="Y45" s="30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31"/>
      <c r="AL45" s="24"/>
      <c r="AM45" s="24"/>
      <c r="AN45" s="24"/>
      <c r="AO45" s="24"/>
      <c r="AP45" s="32">
        <f>IF(X43="",0,1)</f>
        <v>1</v>
      </c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</row>
    <row r="46" spans="1:56" s="3" customFormat="1" ht="13.5" customHeight="1" x14ac:dyDescent="0.15">
      <c r="A46" s="54" t="s">
        <v>57</v>
      </c>
      <c r="B46" s="52"/>
      <c r="C46" s="28"/>
      <c r="D46" s="29"/>
      <c r="E46" s="29"/>
      <c r="F46" s="29"/>
      <c r="G46" s="29"/>
      <c r="H46" s="29"/>
      <c r="I46" s="29"/>
      <c r="J46" s="29"/>
      <c r="K46" s="30"/>
      <c r="L46" s="33"/>
      <c r="M46" s="29"/>
      <c r="N46" s="30"/>
      <c r="O46" s="30"/>
      <c r="P46" s="29"/>
      <c r="Q46" s="29"/>
      <c r="R46" s="30"/>
      <c r="S46" s="30"/>
      <c r="T46" s="30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1"/>
      <c r="AL46" s="24"/>
      <c r="AM46" s="24"/>
      <c r="AN46" s="24"/>
      <c r="AO46" s="24"/>
      <c r="AP46" s="76">
        <v>1</v>
      </c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</row>
    <row r="47" spans="1:56" s="3" customFormat="1" thickBot="1" x14ac:dyDescent="0.2">
      <c r="A47" s="54"/>
      <c r="B47" s="24"/>
      <c r="C47" s="28"/>
      <c r="D47" s="71" t="s">
        <v>59</v>
      </c>
      <c r="E47" s="29"/>
      <c r="F47" s="29"/>
      <c r="G47" s="29"/>
      <c r="H47" s="29"/>
      <c r="I47" s="29"/>
      <c r="J47" s="29"/>
      <c r="K47" s="30"/>
      <c r="L47" s="33"/>
      <c r="M47" s="29"/>
      <c r="N47" s="30"/>
      <c r="O47" s="30"/>
      <c r="P47" s="29"/>
      <c r="Q47" s="29"/>
      <c r="R47" s="30"/>
      <c r="S47" s="30"/>
      <c r="T47" s="30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1"/>
      <c r="AL47" s="24"/>
      <c r="AM47" s="24"/>
      <c r="AN47" s="24"/>
      <c r="AO47" s="24"/>
      <c r="AP47" s="32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</row>
    <row r="48" spans="1:56" s="3" customFormat="1" ht="18" customHeight="1" thickBot="1" x14ac:dyDescent="0.25">
      <c r="A48" s="17"/>
      <c r="B48" s="24"/>
      <c r="C48" s="28"/>
      <c r="D48" s="71"/>
      <c r="E48" s="29"/>
      <c r="F48" s="29"/>
      <c r="G48" s="129" t="s">
        <v>60</v>
      </c>
      <c r="H48" s="130"/>
      <c r="I48" s="130"/>
      <c r="J48" s="130"/>
      <c r="K48" s="130"/>
      <c r="L48" s="131"/>
      <c r="M48" s="61"/>
      <c r="N48" s="61"/>
      <c r="O48" s="61"/>
      <c r="P48" s="129" t="s">
        <v>61</v>
      </c>
      <c r="Q48" s="130"/>
      <c r="R48" s="130"/>
      <c r="S48" s="130"/>
      <c r="T48" s="130"/>
      <c r="U48" s="131"/>
      <c r="V48" s="61"/>
      <c r="W48" s="61"/>
      <c r="X48" s="61"/>
      <c r="Y48" s="61"/>
      <c r="Z48" s="61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1"/>
      <c r="AL48" s="24"/>
      <c r="AM48" s="24"/>
      <c r="AN48" s="24"/>
      <c r="AO48" s="24" t="s">
        <v>15</v>
      </c>
      <c r="AP48" s="32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</row>
    <row r="49" spans="1:56" s="3" customFormat="1" ht="18.75" customHeight="1" x14ac:dyDescent="0.2">
      <c r="A49" s="17"/>
      <c r="B49" s="24"/>
      <c r="C49" s="53"/>
      <c r="D49" s="29" t="s">
        <v>57</v>
      </c>
      <c r="E49" s="29"/>
      <c r="F49" s="29"/>
      <c r="G49" s="132">
        <v>2</v>
      </c>
      <c r="H49" s="132"/>
      <c r="I49" s="132"/>
      <c r="J49" s="132"/>
      <c r="K49" s="132"/>
      <c r="L49" s="78"/>
      <c r="M49" s="61"/>
      <c r="N49" s="61"/>
      <c r="O49" s="61"/>
      <c r="P49" s="79"/>
      <c r="Q49" s="79"/>
      <c r="R49" s="79"/>
      <c r="S49" s="79"/>
      <c r="T49" s="79"/>
      <c r="U49" s="80"/>
      <c r="V49" s="61"/>
      <c r="W49" s="61"/>
      <c r="X49" s="61"/>
      <c r="Y49" s="61"/>
      <c r="Z49" s="61"/>
      <c r="AA49" s="78"/>
      <c r="AB49" s="81"/>
      <c r="AC49" s="82"/>
      <c r="AD49" s="82"/>
      <c r="AE49" s="80"/>
      <c r="AF49" s="78"/>
      <c r="AG49" s="81"/>
      <c r="AH49" s="80"/>
      <c r="AI49" s="80"/>
      <c r="AJ49" s="80"/>
      <c r="AK49" s="31"/>
      <c r="AL49" s="24"/>
      <c r="AM49" s="24"/>
      <c r="AN49" s="24"/>
      <c r="AO49" s="24" t="s">
        <v>47</v>
      </c>
      <c r="AP49" s="32"/>
      <c r="AQ49" s="24"/>
      <c r="AR49" s="24">
        <f>IF(OR(AND(AP37=1,AP50=2),AND(AP37=2,AP50&gt;=3,AP50&lt;=12)),1,0)</f>
        <v>1</v>
      </c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</row>
    <row r="50" spans="1:56" s="3" customFormat="1" ht="18.75" customHeight="1" x14ac:dyDescent="0.2">
      <c r="A50" s="17"/>
      <c r="B50" s="24"/>
      <c r="C50" s="53"/>
      <c r="D50" s="29"/>
      <c r="E50" s="29"/>
      <c r="F50" s="29"/>
      <c r="G50" s="132"/>
      <c r="H50" s="132"/>
      <c r="I50" s="132"/>
      <c r="J50" s="132"/>
      <c r="K50" s="132"/>
      <c r="L50" s="83"/>
      <c r="M50" s="61"/>
      <c r="N50" s="61"/>
      <c r="O50" s="61"/>
      <c r="P50" s="29"/>
      <c r="Q50" s="29"/>
      <c r="R50" s="29"/>
      <c r="S50" s="29"/>
      <c r="T50" s="29"/>
      <c r="U50" s="55"/>
      <c r="V50" s="61"/>
      <c r="W50" s="61"/>
      <c r="X50" s="61"/>
      <c r="Y50" s="61"/>
      <c r="Z50" s="61"/>
      <c r="AA50" s="83"/>
      <c r="AB50" s="64"/>
      <c r="AC50" s="63"/>
      <c r="AD50" s="63"/>
      <c r="AE50" s="55"/>
      <c r="AF50" s="83"/>
      <c r="AG50" s="64"/>
      <c r="AH50" s="55"/>
      <c r="AI50" s="34"/>
      <c r="AJ50" s="34"/>
      <c r="AK50" s="31"/>
      <c r="AL50" s="24"/>
      <c r="AM50" s="24"/>
      <c r="AN50" s="24"/>
      <c r="AO50" s="24" t="s">
        <v>50</v>
      </c>
      <c r="AP50" s="32">
        <v>2</v>
      </c>
      <c r="AQ50" s="24">
        <f>IF(AND(AP50&gt;=2,AP50&lt;=12),1,0)</f>
        <v>1</v>
      </c>
      <c r="AR50" s="24">
        <f>AQ50</f>
        <v>1</v>
      </c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</row>
    <row r="51" spans="1:56" s="3" customFormat="1" thickBot="1" x14ac:dyDescent="0.25">
      <c r="A51" s="17"/>
      <c r="B51" s="24"/>
      <c r="C51" s="84"/>
      <c r="D51" s="66"/>
      <c r="E51" s="66"/>
      <c r="F51" s="66"/>
      <c r="G51" s="85"/>
      <c r="H51" s="85"/>
      <c r="I51" s="85"/>
      <c r="J51" s="85"/>
      <c r="K51" s="85"/>
      <c r="L51" s="86"/>
      <c r="M51" s="66"/>
      <c r="N51" s="87"/>
      <c r="O51" s="87"/>
      <c r="P51" s="66"/>
      <c r="Q51" s="66"/>
      <c r="R51" s="86"/>
      <c r="S51" s="87"/>
      <c r="T51" s="87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88"/>
      <c r="AL51" s="24"/>
      <c r="AM51" s="24"/>
      <c r="AN51" s="24"/>
      <c r="AO51" s="24" t="s">
        <v>56</v>
      </c>
      <c r="AP51" s="32">
        <v>2</v>
      </c>
      <c r="AQ51" s="24">
        <f>IF(AND(AP51&gt;=2,AP51&lt;=4),1,0)</f>
        <v>1</v>
      </c>
      <c r="AR51" s="24">
        <f>AQ51</f>
        <v>1</v>
      </c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</row>
    <row r="52" spans="1:56" s="3" customFormat="1" ht="13.5" customHeight="1" x14ac:dyDescent="0.2">
      <c r="A52" s="17"/>
      <c r="B52" s="24"/>
      <c r="C52" s="79"/>
      <c r="D52" s="79"/>
      <c r="E52" s="79"/>
      <c r="F52" s="79"/>
      <c r="G52" s="79"/>
      <c r="H52" s="79"/>
      <c r="I52" s="79"/>
      <c r="J52" s="79"/>
      <c r="K52" s="89"/>
      <c r="L52" s="90"/>
      <c r="M52" s="79"/>
      <c r="N52" s="89"/>
      <c r="O52" s="89"/>
      <c r="P52" s="79"/>
      <c r="Q52" s="79"/>
      <c r="R52" s="89"/>
      <c r="S52" s="89"/>
      <c r="T52" s="89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</row>
    <row r="53" spans="1:56" s="3" customFormat="1" ht="13.5" customHeight="1" x14ac:dyDescent="0.2">
      <c r="A53" s="17"/>
      <c r="B53" s="24"/>
      <c r="C53" s="92"/>
      <c r="D53" s="92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</row>
    <row r="54" spans="1:56" s="3" customFormat="1" ht="19.5" customHeight="1" x14ac:dyDescent="0.2">
      <c r="A54" s="17"/>
      <c r="B54" s="24"/>
      <c r="C54" s="93"/>
      <c r="D54" s="93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9"/>
      <c r="AL54" s="24"/>
      <c r="AM54" s="24"/>
      <c r="AN54" s="24"/>
      <c r="AO54" s="24"/>
      <c r="AP54" s="9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</row>
    <row r="55" spans="1:56" s="3" customFormat="1" ht="13.5" customHeight="1" x14ac:dyDescent="0.2">
      <c r="A55" s="17"/>
      <c r="B55" s="24"/>
      <c r="C55" s="95"/>
      <c r="D55" s="95"/>
      <c r="E55" s="18"/>
      <c r="F55" s="18"/>
      <c r="G55" s="18"/>
      <c r="H55" s="18"/>
      <c r="I55" s="18"/>
      <c r="J55" s="18"/>
      <c r="K55" s="96"/>
      <c r="L55" s="97"/>
      <c r="M55" s="18"/>
      <c r="N55" s="96"/>
      <c r="O55" s="96"/>
      <c r="P55" s="18"/>
      <c r="Q55" s="18"/>
      <c r="R55" s="18"/>
      <c r="S55" s="96"/>
      <c r="T55" s="96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</row>
    <row r="56" spans="1:56" s="3" customFormat="1" ht="13.5" customHeight="1" x14ac:dyDescent="0.2">
      <c r="A56" s="17"/>
      <c r="B56" s="24"/>
      <c r="C56" s="95"/>
      <c r="D56" s="95"/>
      <c r="E56" s="18"/>
      <c r="F56" s="18"/>
      <c r="G56" s="18"/>
      <c r="H56" s="18"/>
      <c r="I56" s="18"/>
      <c r="J56" s="18"/>
      <c r="K56" s="96"/>
      <c r="L56" s="97"/>
      <c r="M56" s="18"/>
      <c r="N56" s="96"/>
      <c r="O56" s="96"/>
      <c r="P56" s="18"/>
      <c r="Q56" s="18"/>
      <c r="R56" s="18"/>
      <c r="S56" s="96"/>
      <c r="T56" s="96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</row>
    <row r="57" spans="1:56" s="3" customFormat="1" ht="13.5" customHeight="1" x14ac:dyDescent="0.2">
      <c r="A57" s="17"/>
      <c r="B57" s="24"/>
      <c r="C57" s="95"/>
      <c r="D57" s="95"/>
      <c r="E57" s="18"/>
      <c r="F57" s="18"/>
      <c r="G57" s="18"/>
      <c r="H57" s="18"/>
      <c r="I57" s="18"/>
      <c r="J57" s="18"/>
      <c r="K57" s="96"/>
      <c r="L57" s="97"/>
      <c r="M57" s="18"/>
      <c r="N57" s="96"/>
      <c r="O57" s="96"/>
      <c r="P57" s="18"/>
      <c r="Q57" s="18"/>
      <c r="R57" s="18"/>
      <c r="S57" s="96"/>
      <c r="T57" s="96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</row>
    <row r="58" spans="1:56" s="3" customFormat="1" ht="15" customHeight="1" x14ac:dyDescent="0.2">
      <c r="A58" s="17"/>
      <c r="B58" s="24"/>
      <c r="C58" s="95"/>
      <c r="D58" s="95"/>
      <c r="E58" s="18"/>
      <c r="F58" s="18"/>
      <c r="G58" s="18"/>
      <c r="H58" s="18"/>
      <c r="I58" s="18"/>
      <c r="J58" s="18"/>
      <c r="K58" s="96"/>
      <c r="L58" s="97"/>
      <c r="M58" s="18"/>
      <c r="N58" s="96"/>
      <c r="O58" s="96"/>
      <c r="P58" s="18"/>
      <c r="Q58" s="18"/>
      <c r="R58" s="18"/>
      <c r="S58" s="96"/>
      <c r="T58" s="96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</row>
    <row r="59" spans="1:56" s="2" customFormat="1" ht="15" customHeight="1" x14ac:dyDescent="0.2">
      <c r="A59" s="17"/>
      <c r="B59" s="18"/>
      <c r="C59" s="95"/>
      <c r="D59" s="95"/>
      <c r="E59" s="18"/>
      <c r="F59" s="18"/>
      <c r="G59" s="18"/>
      <c r="H59" s="18"/>
      <c r="I59" s="18"/>
      <c r="J59" s="18"/>
      <c r="K59" s="96"/>
      <c r="L59" s="97"/>
      <c r="M59" s="18"/>
      <c r="N59" s="96"/>
      <c r="O59" s="96"/>
      <c r="P59" s="18"/>
      <c r="Q59" s="18"/>
      <c r="R59" s="18"/>
      <c r="S59" s="96"/>
      <c r="T59" s="96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24"/>
      <c r="AM59" s="24"/>
      <c r="AN59" s="24"/>
      <c r="AO59" s="24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</row>
    <row r="60" spans="1:56" s="3" customFormat="1" ht="15" customHeight="1" x14ac:dyDescent="0.2">
      <c r="A60" s="17"/>
      <c r="B60" s="24"/>
      <c r="C60" s="95"/>
      <c r="D60" s="95"/>
      <c r="E60" s="18"/>
      <c r="F60" s="18"/>
      <c r="G60" s="18"/>
      <c r="H60" s="18"/>
      <c r="I60" s="18"/>
      <c r="J60" s="18"/>
      <c r="K60" s="96"/>
      <c r="L60" s="97"/>
      <c r="M60" s="18"/>
      <c r="N60" s="96"/>
      <c r="O60" s="96"/>
      <c r="P60" s="18"/>
      <c r="Q60" s="18"/>
      <c r="R60" s="18"/>
      <c r="S60" s="96"/>
      <c r="T60" s="96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</row>
    <row r="61" spans="1:56" s="3" customFormat="1" ht="24.75" customHeight="1" x14ac:dyDescent="0.2">
      <c r="A61" s="17"/>
      <c r="B61" s="24"/>
      <c r="C61" s="95"/>
      <c r="D61" s="95"/>
      <c r="E61" s="18"/>
      <c r="F61" s="18"/>
      <c r="G61" s="18"/>
      <c r="H61" s="18"/>
      <c r="I61" s="18"/>
      <c r="J61" s="18"/>
      <c r="K61" s="96"/>
      <c r="L61" s="97"/>
      <c r="M61" s="18"/>
      <c r="N61" s="96"/>
      <c r="O61" s="96"/>
      <c r="P61" s="18"/>
      <c r="Q61" s="18"/>
      <c r="R61" s="18"/>
      <c r="S61" s="96"/>
      <c r="T61" s="96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</row>
    <row r="62" spans="1:56" s="3" customFormat="1" ht="15" customHeight="1" x14ac:dyDescent="0.2">
      <c r="A62" s="17"/>
      <c r="B62" s="24"/>
      <c r="C62" s="95"/>
      <c r="D62" s="95"/>
      <c r="E62" s="18"/>
      <c r="F62" s="18"/>
      <c r="G62" s="18"/>
      <c r="H62" s="18"/>
      <c r="I62" s="18"/>
      <c r="J62" s="18"/>
      <c r="K62" s="96"/>
      <c r="L62" s="97"/>
      <c r="M62" s="18"/>
      <c r="N62" s="96"/>
      <c r="O62" s="96"/>
      <c r="P62" s="18"/>
      <c r="Q62" s="18"/>
      <c r="R62" s="18"/>
      <c r="S62" s="96"/>
      <c r="T62" s="96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</row>
    <row r="63" spans="1:56" s="3" customFormat="1" ht="26.25" customHeight="1" x14ac:dyDescent="0.2">
      <c r="A63" s="17"/>
      <c r="B63" s="24"/>
      <c r="C63" s="95"/>
      <c r="D63" s="95"/>
      <c r="E63" s="18"/>
      <c r="F63" s="18"/>
      <c r="G63" s="18"/>
      <c r="H63" s="18"/>
      <c r="I63" s="18"/>
      <c r="J63" s="18"/>
      <c r="K63" s="96"/>
      <c r="L63" s="97"/>
      <c r="M63" s="18"/>
      <c r="N63" s="96"/>
      <c r="O63" s="96"/>
      <c r="P63" s="18"/>
      <c r="Q63" s="18"/>
      <c r="R63" s="18"/>
      <c r="S63" s="96"/>
      <c r="T63" s="96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</row>
    <row r="64" spans="1:56" ht="18" customHeight="1" x14ac:dyDescent="0.2">
      <c r="A64" s="98"/>
      <c r="B64" s="12"/>
      <c r="C64" s="95"/>
      <c r="D64" s="95"/>
      <c r="E64" s="18"/>
      <c r="F64" s="18"/>
      <c r="G64" s="18"/>
      <c r="H64" s="18"/>
      <c r="I64" s="18"/>
      <c r="J64" s="18"/>
      <c r="K64" s="96"/>
      <c r="L64" s="97"/>
      <c r="M64" s="18"/>
      <c r="N64" s="96"/>
      <c r="O64" s="96"/>
      <c r="P64" s="18"/>
      <c r="Q64" s="18"/>
      <c r="R64" s="18"/>
      <c r="S64" s="96"/>
      <c r="T64" s="96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 ht="18" customHeight="1" x14ac:dyDescent="0.2">
      <c r="A65" s="98"/>
      <c r="B65" s="12"/>
      <c r="C65" s="95"/>
      <c r="D65" s="95"/>
      <c r="E65" s="18"/>
      <c r="F65" s="18"/>
      <c r="G65" s="18"/>
      <c r="H65" s="18"/>
      <c r="I65" s="18"/>
      <c r="J65" s="18"/>
      <c r="K65" s="96"/>
      <c r="L65" s="97"/>
      <c r="M65" s="18"/>
      <c r="N65" s="96"/>
      <c r="O65" s="96"/>
      <c r="P65" s="18"/>
      <c r="Q65" s="18"/>
      <c r="R65" s="18"/>
      <c r="S65" s="96"/>
      <c r="T65" s="96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ht="18" customHeight="1" x14ac:dyDescent="0.2">
      <c r="A66" s="98"/>
      <c r="B66" s="12"/>
      <c r="C66" s="95"/>
      <c r="D66" s="95"/>
      <c r="E66" s="18"/>
      <c r="F66" s="18"/>
      <c r="G66" s="18"/>
      <c r="H66" s="18"/>
      <c r="I66" s="18"/>
      <c r="J66" s="18"/>
      <c r="K66" s="96"/>
      <c r="L66" s="97"/>
      <c r="M66" s="18"/>
      <c r="N66" s="96"/>
      <c r="O66" s="96"/>
      <c r="P66" s="18"/>
      <c r="Q66" s="18"/>
      <c r="R66" s="18"/>
      <c r="S66" s="96"/>
      <c r="T66" s="96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</row>
    <row r="67" spans="1:56" ht="18" customHeight="1" x14ac:dyDescent="0.2">
      <c r="A67" s="98"/>
      <c r="B67" s="12"/>
      <c r="C67" s="95"/>
      <c r="D67" s="95"/>
      <c r="E67" s="18"/>
      <c r="F67" s="18"/>
      <c r="G67" s="18"/>
      <c r="H67" s="18"/>
      <c r="I67" s="18"/>
      <c r="J67" s="18"/>
      <c r="K67" s="96"/>
      <c r="L67" s="97"/>
      <c r="M67" s="18"/>
      <c r="N67" s="96"/>
      <c r="O67" s="96"/>
      <c r="P67" s="18"/>
      <c r="Q67" s="18"/>
      <c r="R67" s="18"/>
      <c r="S67" s="96"/>
      <c r="T67" s="96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</row>
    <row r="68" spans="1:56" ht="18" customHeight="1" x14ac:dyDescent="0.2">
      <c r="A68" s="98"/>
      <c r="B68" s="12"/>
      <c r="C68" s="95"/>
      <c r="D68" s="95"/>
      <c r="E68" s="18"/>
      <c r="F68" s="18"/>
      <c r="G68" s="18"/>
      <c r="H68" s="18"/>
      <c r="I68" s="18"/>
      <c r="J68" s="18"/>
      <c r="K68" s="96"/>
      <c r="L68" s="97"/>
      <c r="M68" s="18"/>
      <c r="N68" s="96"/>
      <c r="O68" s="96"/>
      <c r="P68" s="18"/>
      <c r="Q68" s="18"/>
      <c r="R68" s="18"/>
      <c r="S68" s="96"/>
      <c r="T68" s="96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</row>
    <row r="69" spans="1:56" ht="18" customHeight="1" x14ac:dyDescent="0.2">
      <c r="A69" s="98"/>
      <c r="B69" s="12"/>
      <c r="C69" s="95"/>
      <c r="D69" s="95"/>
      <c r="E69" s="18"/>
      <c r="F69" s="18"/>
      <c r="G69" s="18"/>
      <c r="H69" s="18"/>
      <c r="I69" s="18"/>
      <c r="J69" s="18"/>
      <c r="K69" s="96"/>
      <c r="L69" s="97"/>
      <c r="M69" s="18"/>
      <c r="N69" s="96"/>
      <c r="O69" s="96"/>
      <c r="P69" s="18"/>
      <c r="Q69" s="18"/>
      <c r="R69" s="18"/>
      <c r="S69" s="96"/>
      <c r="T69" s="96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</row>
    <row r="70" spans="1:56" ht="18" customHeight="1" x14ac:dyDescent="0.2">
      <c r="A70" s="98"/>
      <c r="B70" s="12"/>
      <c r="C70" s="95"/>
      <c r="D70" s="95"/>
      <c r="E70" s="18"/>
      <c r="F70" s="18"/>
      <c r="G70" s="18"/>
      <c r="H70" s="18"/>
      <c r="I70" s="18"/>
      <c r="J70" s="18"/>
      <c r="K70" s="96"/>
      <c r="L70" s="97"/>
      <c r="M70" s="18"/>
      <c r="N70" s="96"/>
      <c r="O70" s="96"/>
      <c r="P70" s="18"/>
      <c r="Q70" s="18"/>
      <c r="R70" s="18"/>
      <c r="S70" s="96"/>
      <c r="T70" s="96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</row>
    <row r="71" spans="1:56" ht="18" customHeight="1" x14ac:dyDescent="0.2">
      <c r="A71" s="98"/>
      <c r="B71" s="12"/>
      <c r="C71" s="95"/>
      <c r="D71" s="95"/>
      <c r="E71" s="18"/>
      <c r="F71" s="18"/>
      <c r="G71" s="18"/>
      <c r="H71" s="18"/>
      <c r="I71" s="18"/>
      <c r="J71" s="18"/>
      <c r="K71" s="96"/>
      <c r="L71" s="97"/>
      <c r="M71" s="18"/>
      <c r="N71" s="96"/>
      <c r="O71" s="96"/>
      <c r="P71" s="18"/>
      <c r="Q71" s="18"/>
      <c r="R71" s="18"/>
      <c r="S71" s="96"/>
      <c r="T71" s="96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</row>
    <row r="72" spans="1:56" ht="18" customHeight="1" x14ac:dyDescent="0.2">
      <c r="A72" s="98"/>
      <c r="B72" s="12"/>
      <c r="C72" s="95"/>
      <c r="D72" s="95"/>
      <c r="E72" s="18"/>
      <c r="F72" s="18"/>
      <c r="G72" s="18"/>
      <c r="H72" s="18"/>
      <c r="I72" s="18"/>
      <c r="J72" s="18"/>
      <c r="K72" s="96"/>
      <c r="L72" s="97"/>
      <c r="M72" s="18"/>
      <c r="N72" s="96"/>
      <c r="O72" s="96"/>
      <c r="P72" s="18"/>
      <c r="Q72" s="18"/>
      <c r="R72" s="18"/>
      <c r="S72" s="96"/>
      <c r="T72" s="96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</row>
    <row r="73" spans="1:56" ht="18" customHeight="1" x14ac:dyDescent="0.2">
      <c r="A73" s="98"/>
      <c r="B73" s="12"/>
      <c r="C73" s="95"/>
      <c r="D73" s="95"/>
      <c r="E73" s="18"/>
      <c r="F73" s="18"/>
      <c r="G73" s="18"/>
      <c r="H73" s="18"/>
      <c r="I73" s="18"/>
      <c r="J73" s="18"/>
      <c r="K73" s="96"/>
      <c r="L73" s="97"/>
      <c r="M73" s="18"/>
      <c r="N73" s="96"/>
      <c r="O73" s="96"/>
      <c r="P73" s="18"/>
      <c r="Q73" s="18"/>
      <c r="R73" s="18"/>
      <c r="S73" s="96"/>
      <c r="T73" s="96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</row>
    <row r="74" spans="1:56" ht="18" customHeight="1" x14ac:dyDescent="0.2">
      <c r="A74" s="98"/>
      <c r="B74" s="12"/>
      <c r="C74" s="95"/>
      <c r="D74" s="95"/>
      <c r="E74" s="18"/>
      <c r="F74" s="18"/>
      <c r="G74" s="18"/>
      <c r="H74" s="18"/>
      <c r="I74" s="18"/>
      <c r="J74" s="18"/>
      <c r="K74" s="96"/>
      <c r="L74" s="97"/>
      <c r="M74" s="18"/>
      <c r="N74" s="96"/>
      <c r="O74" s="96"/>
      <c r="P74" s="18"/>
      <c r="Q74" s="18"/>
      <c r="R74" s="18"/>
      <c r="S74" s="96"/>
      <c r="T74" s="96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</row>
    <row r="75" spans="1:56" ht="18" customHeight="1" x14ac:dyDescent="0.2">
      <c r="C75" s="4"/>
      <c r="D75" s="4"/>
      <c r="E75" s="2"/>
      <c r="F75" s="2"/>
      <c r="G75" s="2"/>
      <c r="H75" s="2"/>
      <c r="I75" s="2"/>
      <c r="J75" s="2"/>
      <c r="K75" s="5"/>
      <c r="L75" s="6"/>
      <c r="M75" s="2"/>
      <c r="N75" s="5"/>
      <c r="O75" s="5"/>
      <c r="P75" s="2"/>
      <c r="Q75" s="2"/>
      <c r="R75" s="2"/>
      <c r="S75" s="5"/>
      <c r="T75" s="5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56" ht="18" customHeight="1" x14ac:dyDescent="0.2">
      <c r="C76" s="4"/>
      <c r="D76" s="4"/>
      <c r="E76" s="2"/>
      <c r="F76" s="2"/>
      <c r="G76" s="2"/>
      <c r="H76" s="2"/>
      <c r="I76" s="2"/>
      <c r="J76" s="2"/>
      <c r="K76" s="5"/>
      <c r="L76" s="6"/>
      <c r="M76" s="2"/>
      <c r="N76" s="5"/>
      <c r="O76" s="5"/>
      <c r="P76" s="2"/>
      <c r="Q76" s="2"/>
      <c r="R76" s="2"/>
      <c r="S76" s="5"/>
      <c r="T76" s="5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56" ht="18" customHeight="1" x14ac:dyDescent="0.2">
      <c r="C77" s="4"/>
      <c r="D77" s="4"/>
      <c r="E77" s="2"/>
      <c r="F77" s="2"/>
      <c r="G77" s="2"/>
      <c r="H77" s="2"/>
      <c r="I77" s="2"/>
      <c r="J77" s="2"/>
      <c r="K77" s="5"/>
      <c r="L77" s="6"/>
      <c r="M77" s="2"/>
      <c r="N77" s="5"/>
      <c r="O77" s="5"/>
      <c r="P77" s="2"/>
      <c r="Q77" s="2"/>
      <c r="R77" s="2"/>
      <c r="S77" s="5"/>
      <c r="T77" s="5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56" ht="18" customHeight="1" x14ac:dyDescent="0.2">
      <c r="C78" s="4"/>
      <c r="D78" s="4"/>
      <c r="E78" s="2"/>
      <c r="F78" s="2"/>
      <c r="G78" s="2"/>
      <c r="H78" s="2"/>
      <c r="I78" s="2"/>
      <c r="J78" s="2"/>
      <c r="K78" s="5"/>
      <c r="L78" s="6"/>
      <c r="M78" s="2"/>
      <c r="N78" s="5"/>
      <c r="O78" s="5"/>
      <c r="P78" s="2"/>
      <c r="Q78" s="2"/>
      <c r="R78" s="2"/>
      <c r="S78" s="5"/>
      <c r="T78" s="5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56" ht="18" customHeight="1" x14ac:dyDescent="0.2">
      <c r="C79" s="4"/>
      <c r="D79" s="4"/>
      <c r="E79" s="2"/>
      <c r="F79" s="2"/>
      <c r="G79" s="2"/>
      <c r="H79" s="2"/>
      <c r="I79" s="2"/>
      <c r="J79" s="2"/>
      <c r="K79" s="5"/>
      <c r="L79" s="6"/>
      <c r="M79" s="2"/>
      <c r="N79" s="5"/>
      <c r="O79" s="5"/>
      <c r="P79" s="2"/>
      <c r="Q79" s="2"/>
      <c r="R79" s="2"/>
      <c r="S79" s="5"/>
      <c r="T79" s="5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56" ht="18" customHeight="1" x14ac:dyDescent="0.2">
      <c r="C80" s="4"/>
      <c r="D80" s="4"/>
      <c r="E80" s="2"/>
      <c r="F80" s="2"/>
      <c r="G80" s="2"/>
      <c r="H80" s="2"/>
      <c r="I80" s="2"/>
      <c r="J80" s="2"/>
      <c r="K80" s="5"/>
      <c r="L80" s="6"/>
      <c r="M80" s="2"/>
      <c r="N80" s="5"/>
      <c r="O80" s="5"/>
      <c r="P80" s="2"/>
      <c r="Q80" s="2"/>
      <c r="R80" s="2"/>
      <c r="S80" s="5"/>
      <c r="T80" s="5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3:37" ht="18" customHeight="1" x14ac:dyDescent="0.2">
      <c r="C81" s="4"/>
      <c r="D81" s="4"/>
      <c r="E81" s="2"/>
      <c r="F81" s="2"/>
      <c r="G81" s="2"/>
      <c r="H81" s="2"/>
      <c r="I81" s="2"/>
      <c r="J81" s="2"/>
      <c r="K81" s="5"/>
      <c r="L81" s="6"/>
      <c r="M81" s="2"/>
      <c r="N81" s="5"/>
      <c r="O81" s="5"/>
      <c r="P81" s="2"/>
      <c r="Q81" s="2"/>
      <c r="R81" s="2"/>
      <c r="S81" s="5"/>
      <c r="T81" s="5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3:37" ht="18" customHeight="1" x14ac:dyDescent="0.2">
      <c r="C82" s="4"/>
      <c r="D82" s="4"/>
      <c r="E82" s="2"/>
      <c r="F82" s="2"/>
      <c r="G82" s="2"/>
      <c r="H82" s="2"/>
      <c r="I82" s="2"/>
      <c r="J82" s="2"/>
      <c r="K82" s="5"/>
      <c r="L82" s="6"/>
      <c r="M82" s="2"/>
      <c r="N82" s="5"/>
      <c r="O82" s="5"/>
      <c r="P82" s="2"/>
      <c r="Q82" s="2"/>
      <c r="R82" s="2"/>
      <c r="S82" s="5"/>
      <c r="T82" s="5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3:37" ht="18" customHeight="1" x14ac:dyDescent="0.2">
      <c r="C83" s="4"/>
      <c r="D83" s="4"/>
      <c r="E83" s="2"/>
      <c r="F83" s="2"/>
      <c r="G83" s="2"/>
      <c r="H83" s="2"/>
      <c r="I83" s="2"/>
      <c r="J83" s="2"/>
      <c r="K83" s="5"/>
      <c r="L83" s="6"/>
      <c r="M83" s="2"/>
      <c r="N83" s="5"/>
      <c r="O83" s="5"/>
      <c r="P83" s="2"/>
      <c r="Q83" s="2"/>
      <c r="R83" s="2"/>
      <c r="S83" s="5"/>
      <c r="T83" s="5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3:37" ht="18" customHeight="1" x14ac:dyDescent="0.2">
      <c r="C84" s="4"/>
      <c r="D84" s="4"/>
      <c r="E84" s="2"/>
      <c r="F84" s="2"/>
      <c r="G84" s="2"/>
      <c r="H84" s="2"/>
      <c r="I84" s="2"/>
      <c r="J84" s="2"/>
      <c r="K84" s="5"/>
      <c r="L84" s="6"/>
      <c r="M84" s="2"/>
      <c r="N84" s="5"/>
      <c r="O84" s="5"/>
      <c r="P84" s="2"/>
      <c r="Q84" s="2"/>
      <c r="R84" s="2"/>
      <c r="S84" s="5"/>
      <c r="T84" s="5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3:37" ht="18" customHeight="1" x14ac:dyDescent="0.2">
      <c r="C85" s="4"/>
      <c r="D85" s="4"/>
      <c r="E85" s="2"/>
      <c r="F85" s="2"/>
      <c r="G85" s="2"/>
      <c r="H85" s="2"/>
      <c r="I85" s="2"/>
      <c r="J85" s="2"/>
      <c r="K85" s="5"/>
      <c r="L85" s="6"/>
      <c r="M85" s="2"/>
      <c r="N85" s="5"/>
      <c r="O85" s="5"/>
      <c r="P85" s="2"/>
      <c r="Q85" s="2"/>
      <c r="R85" s="2"/>
      <c r="S85" s="5"/>
      <c r="T85" s="5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3:37" ht="18" customHeight="1" x14ac:dyDescent="0.2">
      <c r="C86" s="4"/>
      <c r="D86" s="4"/>
      <c r="E86" s="2"/>
      <c r="F86" s="2"/>
      <c r="G86" s="2"/>
      <c r="H86" s="2"/>
      <c r="I86" s="2"/>
      <c r="J86" s="2"/>
      <c r="K86" s="5"/>
      <c r="L86" s="6"/>
      <c r="M86" s="2"/>
      <c r="N86" s="5"/>
      <c r="O86" s="5"/>
      <c r="P86" s="2"/>
      <c r="Q86" s="2"/>
      <c r="R86" s="2"/>
      <c r="S86" s="5"/>
      <c r="T86" s="5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3:37" ht="18" customHeight="1" x14ac:dyDescent="0.2">
      <c r="C87" s="4"/>
      <c r="D87" s="4"/>
      <c r="E87" s="2"/>
      <c r="F87" s="2"/>
      <c r="G87" s="2"/>
      <c r="H87" s="2"/>
      <c r="I87" s="2"/>
      <c r="J87" s="2"/>
      <c r="K87" s="5"/>
      <c r="L87" s="6"/>
      <c r="M87" s="2"/>
      <c r="N87" s="5"/>
      <c r="O87" s="5"/>
      <c r="P87" s="2"/>
      <c r="Q87" s="2"/>
      <c r="R87" s="2"/>
      <c r="S87" s="5"/>
      <c r="T87" s="5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3:37" ht="18" customHeight="1" x14ac:dyDescent="0.2">
      <c r="C88" s="4"/>
      <c r="D88" s="4"/>
      <c r="E88" s="2"/>
      <c r="F88" s="2"/>
      <c r="G88" s="2"/>
      <c r="H88" s="2"/>
      <c r="I88" s="2"/>
      <c r="J88" s="2"/>
      <c r="K88" s="5"/>
      <c r="L88" s="6"/>
      <c r="M88" s="2"/>
      <c r="N88" s="5"/>
      <c r="O88" s="5"/>
      <c r="P88" s="2"/>
      <c r="Q88" s="2"/>
      <c r="R88" s="2"/>
      <c r="S88" s="5"/>
      <c r="T88" s="5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3:37" ht="18" customHeight="1" x14ac:dyDescent="0.2">
      <c r="C89" s="4"/>
      <c r="D89" s="4"/>
      <c r="E89" s="2"/>
      <c r="F89" s="2"/>
      <c r="G89" s="2"/>
      <c r="H89" s="2"/>
      <c r="I89" s="2"/>
      <c r="J89" s="2"/>
      <c r="K89" s="5"/>
      <c r="L89" s="6"/>
      <c r="M89" s="2"/>
      <c r="N89" s="5"/>
      <c r="O89" s="5"/>
      <c r="P89" s="2"/>
      <c r="Q89" s="2"/>
      <c r="R89" s="2"/>
      <c r="S89" s="5"/>
      <c r="T89" s="5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3:37" ht="18" customHeight="1" x14ac:dyDescent="0.2">
      <c r="C90" s="4"/>
      <c r="D90" s="4"/>
      <c r="E90" s="2"/>
      <c r="F90" s="2"/>
      <c r="G90" s="2"/>
      <c r="H90" s="2"/>
      <c r="I90" s="2"/>
      <c r="J90" s="2"/>
      <c r="K90" s="5"/>
      <c r="L90" s="6"/>
      <c r="M90" s="2"/>
      <c r="N90" s="5"/>
      <c r="O90" s="5"/>
      <c r="P90" s="2"/>
      <c r="Q90" s="2"/>
      <c r="R90" s="2"/>
      <c r="S90" s="5"/>
      <c r="T90" s="5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3:37" ht="18" customHeight="1" x14ac:dyDescent="0.2">
      <c r="C91" s="4"/>
      <c r="D91" s="4"/>
      <c r="E91" s="2"/>
      <c r="F91" s="2"/>
      <c r="G91" s="2"/>
      <c r="H91" s="2"/>
      <c r="I91" s="2"/>
      <c r="J91" s="2"/>
      <c r="K91" s="5"/>
      <c r="L91" s="6"/>
      <c r="M91" s="2"/>
      <c r="N91" s="5"/>
      <c r="O91" s="5"/>
      <c r="P91" s="2"/>
      <c r="Q91" s="2"/>
      <c r="R91" s="2"/>
      <c r="S91" s="5"/>
      <c r="T91" s="5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3:37" ht="18" customHeight="1" x14ac:dyDescent="0.2">
      <c r="C92" s="4"/>
      <c r="D92" s="4"/>
      <c r="E92" s="2"/>
      <c r="F92" s="2"/>
      <c r="G92" s="2"/>
      <c r="H92" s="2"/>
      <c r="I92" s="2"/>
      <c r="J92" s="2"/>
      <c r="K92" s="5"/>
      <c r="L92" s="6"/>
      <c r="M92" s="2"/>
      <c r="N92" s="5"/>
      <c r="O92" s="5"/>
      <c r="P92" s="2"/>
      <c r="Q92" s="2"/>
      <c r="R92" s="2"/>
      <c r="S92" s="5"/>
      <c r="T92" s="5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3:37" ht="18" customHeight="1" x14ac:dyDescent="0.2">
      <c r="C93" s="4"/>
      <c r="D93" s="4"/>
      <c r="E93" s="2"/>
      <c r="F93" s="2"/>
      <c r="G93" s="2"/>
      <c r="H93" s="2"/>
      <c r="I93" s="2"/>
      <c r="J93" s="2"/>
      <c r="K93" s="5"/>
      <c r="L93" s="6"/>
      <c r="M93" s="2"/>
      <c r="N93" s="5"/>
      <c r="O93" s="5"/>
      <c r="P93" s="2"/>
      <c r="Q93" s="2"/>
      <c r="R93" s="2"/>
      <c r="S93" s="5"/>
      <c r="T93" s="5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3:37" ht="18" customHeight="1" x14ac:dyDescent="0.2">
      <c r="C94" s="4"/>
      <c r="D94" s="4"/>
      <c r="E94" s="2"/>
      <c r="F94" s="2"/>
      <c r="G94" s="2"/>
      <c r="H94" s="2"/>
      <c r="I94" s="2"/>
      <c r="J94" s="2"/>
      <c r="K94" s="5"/>
      <c r="L94" s="6"/>
      <c r="M94" s="2"/>
      <c r="N94" s="5"/>
      <c r="O94" s="5"/>
      <c r="P94" s="2"/>
      <c r="Q94" s="2"/>
      <c r="R94" s="2"/>
      <c r="S94" s="5"/>
      <c r="T94" s="5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3:37" ht="18" customHeight="1" x14ac:dyDescent="0.2">
      <c r="C95" s="4"/>
      <c r="D95" s="4"/>
      <c r="E95" s="2"/>
      <c r="F95" s="2"/>
      <c r="G95" s="2"/>
      <c r="H95" s="2"/>
      <c r="I95" s="2"/>
      <c r="J95" s="2"/>
      <c r="K95" s="5"/>
      <c r="L95" s="6"/>
      <c r="M95" s="2"/>
      <c r="N95" s="5"/>
      <c r="O95" s="5"/>
      <c r="P95" s="2"/>
      <c r="Q95" s="2"/>
      <c r="R95" s="2"/>
      <c r="S95" s="5"/>
      <c r="T95" s="5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3:37" ht="18" customHeight="1" x14ac:dyDescent="0.2">
      <c r="C96" s="4"/>
      <c r="D96" s="4"/>
      <c r="E96" s="2"/>
      <c r="F96" s="2"/>
      <c r="G96" s="2"/>
      <c r="H96" s="2"/>
      <c r="I96" s="2"/>
      <c r="J96" s="2"/>
      <c r="K96" s="5"/>
      <c r="L96" s="6"/>
      <c r="M96" s="2"/>
      <c r="N96" s="5"/>
      <c r="O96" s="5"/>
      <c r="P96" s="2"/>
      <c r="Q96" s="2"/>
      <c r="R96" s="2"/>
      <c r="S96" s="5"/>
      <c r="T96" s="5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3:37" ht="18" customHeight="1" x14ac:dyDescent="0.2">
      <c r="C97" s="4"/>
      <c r="D97" s="4"/>
      <c r="E97" s="2"/>
      <c r="F97" s="2"/>
      <c r="G97" s="2"/>
      <c r="H97" s="2"/>
      <c r="I97" s="2"/>
      <c r="J97" s="2"/>
      <c r="K97" s="5"/>
      <c r="L97" s="6"/>
      <c r="M97" s="2"/>
      <c r="N97" s="5"/>
      <c r="O97" s="5"/>
      <c r="P97" s="2"/>
      <c r="Q97" s="2"/>
      <c r="R97" s="2"/>
      <c r="S97" s="5"/>
      <c r="T97" s="5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3:37" ht="18" customHeight="1" x14ac:dyDescent="0.2">
      <c r="C98" s="4"/>
      <c r="D98" s="4"/>
      <c r="E98" s="2"/>
      <c r="F98" s="2"/>
      <c r="G98" s="2"/>
      <c r="H98" s="2"/>
      <c r="I98" s="2"/>
      <c r="J98" s="2"/>
      <c r="K98" s="5"/>
      <c r="L98" s="6"/>
      <c r="M98" s="2"/>
      <c r="N98" s="5"/>
      <c r="O98" s="5"/>
      <c r="P98" s="2"/>
      <c r="Q98" s="2"/>
      <c r="R98" s="2"/>
      <c r="S98" s="5"/>
      <c r="T98" s="5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3:37" ht="18" customHeight="1" x14ac:dyDescent="0.2">
      <c r="C99" s="4"/>
      <c r="D99" s="4"/>
      <c r="E99" s="2"/>
      <c r="F99" s="2"/>
      <c r="G99" s="2"/>
      <c r="H99" s="2"/>
      <c r="I99" s="2"/>
      <c r="J99" s="2"/>
      <c r="K99" s="5"/>
      <c r="L99" s="6"/>
      <c r="M99" s="2"/>
      <c r="N99" s="5"/>
      <c r="O99" s="5"/>
      <c r="P99" s="2"/>
      <c r="Q99" s="2"/>
      <c r="R99" s="2"/>
      <c r="S99" s="5"/>
      <c r="T99" s="5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3:37" ht="18" customHeight="1" x14ac:dyDescent="0.2">
      <c r="C100" s="4"/>
      <c r="D100" s="4"/>
      <c r="E100" s="2"/>
      <c r="F100" s="2"/>
      <c r="G100" s="2"/>
      <c r="H100" s="2"/>
      <c r="I100" s="2"/>
      <c r="J100" s="2"/>
      <c r="K100" s="5"/>
      <c r="L100" s="6"/>
      <c r="M100" s="2"/>
      <c r="N100" s="5"/>
      <c r="O100" s="5"/>
      <c r="P100" s="2"/>
      <c r="Q100" s="2"/>
      <c r="R100" s="2"/>
      <c r="S100" s="5"/>
      <c r="T100" s="5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3:37" ht="18" customHeight="1" x14ac:dyDescent="0.2">
      <c r="C101" s="4"/>
      <c r="D101" s="4"/>
      <c r="E101" s="2"/>
      <c r="F101" s="2"/>
      <c r="G101" s="2"/>
      <c r="H101" s="2"/>
      <c r="I101" s="2"/>
      <c r="J101" s="2"/>
      <c r="K101" s="5"/>
      <c r="L101" s="6"/>
      <c r="M101" s="2"/>
      <c r="N101" s="5"/>
      <c r="O101" s="5"/>
      <c r="P101" s="2"/>
      <c r="Q101" s="2"/>
      <c r="R101" s="2"/>
      <c r="S101" s="5"/>
      <c r="T101" s="5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3:37" ht="18" customHeight="1" x14ac:dyDescent="0.2"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3:37" ht="18" customHeight="1" x14ac:dyDescent="0.2"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</sheetData>
  <sheetProtection formatCells="0" formatColumns="0" formatRows="0" insertColumns="0" insertRows="0" insertHyperlinks="0" deleteColumns="0" deleteRows="0" sort="0" autoFilter="0" pivotTables="0"/>
  <mergeCells count="80">
    <mergeCell ref="C37:F37"/>
    <mergeCell ref="C32:F33"/>
    <mergeCell ref="G15:N15"/>
    <mergeCell ref="G19:O19"/>
    <mergeCell ref="D12:F12"/>
    <mergeCell ref="G12:N12"/>
    <mergeCell ref="O12:V12"/>
    <mergeCell ref="G13:N14"/>
    <mergeCell ref="G18:O18"/>
    <mergeCell ref="D20:F20"/>
    <mergeCell ref="H20:K20"/>
    <mergeCell ref="G27:AJ28"/>
    <mergeCell ref="G26:AJ26"/>
    <mergeCell ref="X13:AK13"/>
    <mergeCell ref="X14:AK14"/>
    <mergeCell ref="W12:AK12"/>
    <mergeCell ref="A1:AK1"/>
    <mergeCell ref="C3:AK3"/>
    <mergeCell ref="E4:F4"/>
    <mergeCell ref="V4:X4"/>
    <mergeCell ref="AD4:AF4"/>
    <mergeCell ref="C5:AK5"/>
    <mergeCell ref="S6:AJ7"/>
    <mergeCell ref="F7:L7"/>
    <mergeCell ref="Y8:AJ8"/>
    <mergeCell ref="G11:N11"/>
    <mergeCell ref="O11:V11"/>
    <mergeCell ref="W11:AK11"/>
    <mergeCell ref="G16:N16"/>
    <mergeCell ref="P16:R16"/>
    <mergeCell ref="S16:T16"/>
    <mergeCell ref="AC16:AI16"/>
    <mergeCell ref="O13:V14"/>
    <mergeCell ref="G32:K32"/>
    <mergeCell ref="L32:N32"/>
    <mergeCell ref="A21:B26"/>
    <mergeCell ref="D21:F21"/>
    <mergeCell ref="G21:AJ21"/>
    <mergeCell ref="G22:AJ23"/>
    <mergeCell ref="D25:F25"/>
    <mergeCell ref="D26:F26"/>
    <mergeCell ref="G31:K31"/>
    <mergeCell ref="L31:N31"/>
    <mergeCell ref="P31:R31"/>
    <mergeCell ref="T31:W31"/>
    <mergeCell ref="G30:K30"/>
    <mergeCell ref="P32:R32"/>
    <mergeCell ref="T32:W32"/>
    <mergeCell ref="X32:AA32"/>
    <mergeCell ref="L30:N30"/>
    <mergeCell ref="P30:R30"/>
    <mergeCell ref="T30:W30"/>
    <mergeCell ref="X30:AK31"/>
    <mergeCell ref="AB32:AJ32"/>
    <mergeCell ref="G38:K39"/>
    <mergeCell ref="L38:Y38"/>
    <mergeCell ref="A42:B43"/>
    <mergeCell ref="G42:K43"/>
    <mergeCell ref="L42:W42"/>
    <mergeCell ref="X42:AJ42"/>
    <mergeCell ref="L43:O43"/>
    <mergeCell ref="P43:S43"/>
    <mergeCell ref="T43:W43"/>
    <mergeCell ref="X43:AJ43"/>
    <mergeCell ref="C43:F43"/>
    <mergeCell ref="G33:K33"/>
    <mergeCell ref="L33:AJ33"/>
    <mergeCell ref="G36:K37"/>
    <mergeCell ref="L36:V36"/>
    <mergeCell ref="Q37:U37"/>
    <mergeCell ref="G34:AK34"/>
    <mergeCell ref="L37:O37"/>
    <mergeCell ref="E53:AK53"/>
    <mergeCell ref="E54:AK54"/>
    <mergeCell ref="G44:K45"/>
    <mergeCell ref="L44:W44"/>
    <mergeCell ref="X44:AJ44"/>
    <mergeCell ref="G48:L48"/>
    <mergeCell ref="P48:U48"/>
    <mergeCell ref="G49:K50"/>
  </mergeCells>
  <phoneticPr fontId="2"/>
  <conditionalFormatting sqref="L43:AJ43">
    <cfRule type="expression" dxfId="76" priority="45" stopIfTrue="1">
      <formula>AP45=2</formula>
    </cfRule>
  </conditionalFormatting>
  <conditionalFormatting sqref="P43:S43">
    <cfRule type="expression" dxfId="75" priority="42" stopIfTrue="1">
      <formula>$AP$46=2</formula>
    </cfRule>
    <cfRule type="expression" dxfId="74" priority="43" stopIfTrue="1">
      <formula>AP45=2</formula>
    </cfRule>
    <cfRule type="expression" dxfId="73" priority="44" stopIfTrue="1">
      <formula>AP45=2</formula>
    </cfRule>
  </conditionalFormatting>
  <conditionalFormatting sqref="L43:O43">
    <cfRule type="expression" dxfId="72" priority="40" stopIfTrue="1">
      <formula>$AP$46=2</formula>
    </cfRule>
    <cfRule type="expression" dxfId="71" priority="41" stopIfTrue="1">
      <formula>AP45=2</formula>
    </cfRule>
  </conditionalFormatting>
  <conditionalFormatting sqref="T43:AJ43 G42:K43">
    <cfRule type="expression" dxfId="70" priority="39" stopIfTrue="1">
      <formula>$AP$45=2</formula>
    </cfRule>
  </conditionalFormatting>
  <conditionalFormatting sqref="G44:K45">
    <cfRule type="expression" dxfId="69" priority="4">
      <formula>$AP$46=1</formula>
    </cfRule>
    <cfRule type="expression" dxfId="68" priority="5">
      <formula>$AP$46=2</formula>
    </cfRule>
    <cfRule type="expression" dxfId="67" priority="6">
      <formula>$AP$46=1</formula>
    </cfRule>
    <cfRule type="expression" dxfId="66" priority="7">
      <formula>$AP$46=1</formula>
    </cfRule>
    <cfRule type="expression" dxfId="65" priority="9">
      <formula>$AP$46=1</formula>
    </cfRule>
    <cfRule type="expression" dxfId="64" priority="37" stopIfTrue="1">
      <formula>$AP$46=1</formula>
    </cfRule>
    <cfRule type="expression" dxfId="63" priority="38" stopIfTrue="1">
      <formula>$AP$45=1</formula>
    </cfRule>
  </conditionalFormatting>
  <conditionalFormatting sqref="G38:K39">
    <cfRule type="expression" dxfId="62" priority="35" stopIfTrue="1">
      <formula>$AP$37=1</formula>
    </cfRule>
    <cfRule type="expression" dxfId="61" priority="36" stopIfTrue="1">
      <formula>$AP$41=1</formula>
    </cfRule>
  </conditionalFormatting>
  <conditionalFormatting sqref="Q37:U37 G36:K37">
    <cfRule type="expression" dxfId="60" priority="34" stopIfTrue="1">
      <formula>$AP$41=2</formula>
    </cfRule>
  </conditionalFormatting>
  <conditionalFormatting sqref="L37">
    <cfRule type="expression" dxfId="59" priority="31" stopIfTrue="1">
      <formula>$AP$37=2</formula>
    </cfRule>
    <cfRule type="expression" dxfId="58" priority="32" stopIfTrue="1">
      <formula>$AP$41=2</formula>
    </cfRule>
    <cfRule type="expression" dxfId="57" priority="33" stopIfTrue="1">
      <formula>"="</formula>
    </cfRule>
  </conditionalFormatting>
  <conditionalFormatting sqref="S6:AJ7">
    <cfRule type="expression" dxfId="56" priority="17" stopIfTrue="1">
      <formula>$AS$5=0</formula>
    </cfRule>
    <cfRule type="expression" dxfId="55" priority="18" stopIfTrue="1">
      <formula>$AS$5=1</formula>
    </cfRule>
    <cfRule type="expression" dxfId="54" priority="19" stopIfTrue="1">
      <formula>"AND(AR5=1,AR8=1,AR13=1,AR14=1,AR16=1,AR18=1,AR24=1,AR28=1,AR30=1,AR35=1,AR41=1,AR47=1,AR48=1,AR49=1)"</formula>
    </cfRule>
    <cfRule type="expression" dxfId="53" priority="20" stopIfTrue="1">
      <formula>AR=0</formula>
    </cfRule>
    <cfRule type="expression" dxfId="52" priority="21" stopIfTrue="1">
      <formula>$AR$5=0</formula>
    </cfRule>
    <cfRule type="expression" dxfId="51" priority="22" stopIfTrue="1">
      <formula>$AR$5=0</formula>
    </cfRule>
    <cfRule type="expression" dxfId="50" priority="23" stopIfTrue="1">
      <formula>$AR$5=0</formula>
    </cfRule>
    <cfRule type="expression" dxfId="49" priority="24" stopIfTrue="1">
      <formula>$AP$54&gt;=16</formula>
    </cfRule>
    <cfRule type="expression" dxfId="48" priority="25" stopIfTrue="1">
      <formula>$AP$54&lt;16</formula>
    </cfRule>
    <cfRule type="expression" dxfId="47" priority="26" stopIfTrue="1">
      <formula>$AP$54&lt;20</formula>
    </cfRule>
    <cfRule type="expression" dxfId="46" priority="27" stopIfTrue="1">
      <formula>$AP$54&gt;19</formula>
    </cfRule>
    <cfRule type="expression" dxfId="45" priority="28" stopIfTrue="1">
      <formula>$AP$54&gt;19</formula>
    </cfRule>
    <cfRule type="expression" dxfId="44" priority="29" stopIfTrue="1">
      <formula>$AP$54&gt;0</formula>
    </cfRule>
    <cfRule type="expression" dxfId="43" priority="30" stopIfTrue="1">
      <formula>$AP$54&gt;0</formula>
    </cfRule>
  </conditionalFormatting>
  <conditionalFormatting sqref="G36:K37 Q37:U37">
    <cfRule type="expression" dxfId="42" priority="16" stopIfTrue="1">
      <formula>$AP$37=2</formula>
    </cfRule>
  </conditionalFormatting>
  <conditionalFormatting sqref="AB32:AJ32">
    <cfRule type="expression" dxfId="41" priority="14" stopIfTrue="1">
      <formula>$AP$32=0</formula>
    </cfRule>
  </conditionalFormatting>
  <conditionalFormatting sqref="G42:K43">
    <cfRule type="expression" dxfId="40" priority="8">
      <formula>$AP$46=2</formula>
    </cfRule>
    <cfRule type="expression" dxfId="39" priority="13" stopIfTrue="1">
      <formula>$AP$46=2</formula>
    </cfRule>
  </conditionalFormatting>
  <conditionalFormatting sqref="T43:W43">
    <cfRule type="expression" dxfId="38" priority="11" stopIfTrue="1">
      <formula>$AP$46=2</formula>
    </cfRule>
    <cfRule type="expression" dxfId="37" priority="12" stopIfTrue="1">
      <formula>$AP$46=2</formula>
    </cfRule>
  </conditionalFormatting>
  <conditionalFormatting sqref="X43:AJ43">
    <cfRule type="expression" dxfId="36" priority="10" stopIfTrue="1">
      <formula>$AP$46=2</formula>
    </cfRule>
  </conditionalFormatting>
  <dataValidations count="6">
    <dataValidation imeMode="hiragana" allowBlank="1" showInputMessage="1" showErrorMessage="1" sqref="G27:AJ28 L43:AJ43 G13:V14 G22:AJ23"/>
    <dataValidation imeMode="fullKatakana" allowBlank="1" showInputMessage="1" showErrorMessage="1" sqref="G26:AJ26 G12:V12 G21:AJ21"/>
    <dataValidation imeMode="off" allowBlank="1" showInputMessage="1" showErrorMessage="1" sqref="G16:N16 L30:W32 L33:AJ33 H20:K20 G18"/>
    <dataValidation type="whole" imeMode="off" allowBlank="1" showInputMessage="1" showErrorMessage="1" sqref="Q37:U37">
      <formula1>1001</formula1>
      <formula2>9999</formula2>
    </dataValidation>
    <dataValidation type="date" imeMode="off" allowBlank="1" showInputMessage="1" showErrorMessage="1" error="入力された日付は、願書の提出期間外です。_x000a_2/14～3/13の範囲で入力してください。" sqref="F7:L7">
      <formula1>43875</formula1>
      <formula2>43903</formula2>
    </dataValidation>
    <dataValidation type="list" imeMode="off" allowBlank="1" showInputMessage="1" showErrorMessage="1" sqref="L37">
      <formula1>"選択して下さい,平成30,令和元"</formula1>
    </dataValidation>
  </dataValidations>
  <hyperlinks>
    <hyperlink ref="L33" r:id="rId1"/>
  </hyperlinks>
  <pageMargins left="0.62992125984251968" right="0.19685039370078741" top="0.70866141732283472" bottom="0.27559055118110237" header="0" footer="0.35433070866141736"/>
  <pageSetup paperSize="9" scale="97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Option Button 1">
              <controlPr locked="0" defaultSize="0" autoFill="0" autoLine="0" autoPict="0">
                <anchor moveWithCells="1">
                  <from>
                    <xdr:col>28</xdr:col>
                    <xdr:colOff>104775</xdr:colOff>
                    <xdr:row>15</xdr:row>
                    <xdr:rowOff>114300</xdr:rowOff>
                  </from>
                  <to>
                    <xdr:col>30</xdr:col>
                    <xdr:colOff>190500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Option Button 2">
              <controlPr locked="0" defaultSize="0" autoFill="0" autoLine="0" autoPict="0">
                <anchor moveWithCells="1">
                  <from>
                    <xdr:col>31</xdr:col>
                    <xdr:colOff>142875</xdr:colOff>
                    <xdr:row>15</xdr:row>
                    <xdr:rowOff>114300</xdr:rowOff>
                  </from>
                  <to>
                    <xdr:col>33</xdr:col>
                    <xdr:colOff>190500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Group Box 3">
              <controlPr defaultSize="0" autoFill="0" autoPict="0">
                <anchor moveWithCells="1">
                  <from>
                    <xdr:col>28</xdr:col>
                    <xdr:colOff>9525</xdr:colOff>
                    <xdr:row>14</xdr:row>
                    <xdr:rowOff>180975</xdr:rowOff>
                  </from>
                  <to>
                    <xdr:col>34</xdr:col>
                    <xdr:colOff>190500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Drop Down 4">
              <controlPr locked="0" defaultSize="0" autoLine="0" autoPict="0">
                <anchor moveWithCells="1">
                  <from>
                    <xdr:col>5</xdr:col>
                    <xdr:colOff>285750</xdr:colOff>
                    <xdr:row>48</xdr:row>
                    <xdr:rowOff>9525</xdr:rowOff>
                  </from>
                  <to>
                    <xdr:col>12</xdr:col>
                    <xdr:colOff>9525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Drop Down 5">
              <controlPr locked="0" defaultSize="0" autoLine="0" autoPict="0">
                <anchor moveWithCells="1">
                  <from>
                    <xdr:col>15</xdr:col>
                    <xdr:colOff>0</xdr:colOff>
                    <xdr:row>48</xdr:row>
                    <xdr:rowOff>9525</xdr:rowOff>
                  </from>
                  <to>
                    <xdr:col>21</xdr:col>
                    <xdr:colOff>0</xdr:colOff>
                    <xdr:row>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Option Button 6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35</xdr:row>
                    <xdr:rowOff>114300</xdr:rowOff>
                  </from>
                  <to>
                    <xdr:col>10</xdr:col>
                    <xdr:colOff>85725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Option Button 7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37</xdr:row>
                    <xdr:rowOff>95250</xdr:rowOff>
                  </from>
                  <to>
                    <xdr:col>10</xdr:col>
                    <xdr:colOff>76200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Group Box 8">
              <controlPr defaultSize="0" autoFill="0" autoPict="0">
                <anchor moveWithCells="1">
                  <from>
                    <xdr:col>6</xdr:col>
                    <xdr:colOff>9525</xdr:colOff>
                    <xdr:row>35</xdr:row>
                    <xdr:rowOff>9525</xdr:rowOff>
                  </from>
                  <to>
                    <xdr:col>10</xdr:col>
                    <xdr:colOff>180975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Option Button 9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41</xdr:row>
                    <xdr:rowOff>104775</xdr:rowOff>
                  </from>
                  <to>
                    <xdr:col>10</xdr:col>
                    <xdr:colOff>38100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Option Button 10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43</xdr:row>
                    <xdr:rowOff>85725</xdr:rowOff>
                  </from>
                  <to>
                    <xdr:col>10</xdr:col>
                    <xdr:colOff>133350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Group Box 11">
              <controlPr defaultSize="0" autoFill="0" autoPict="0">
                <anchor moveWithCells="1">
                  <from>
                    <xdr:col>5</xdr:col>
                    <xdr:colOff>276225</xdr:colOff>
                    <xdr:row>41</xdr:row>
                    <xdr:rowOff>9525</xdr:rowOff>
                  </from>
                  <to>
                    <xdr:col>11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Drop Down 12">
              <controlPr defaultSize="0" autoLine="0" autoPict="0">
                <anchor moveWithCells="1">
                  <from>
                    <xdr:col>6</xdr:col>
                    <xdr:colOff>0</xdr:colOff>
                    <xdr:row>16</xdr:row>
                    <xdr:rowOff>180975</xdr:rowOff>
                  </from>
                  <to>
                    <xdr:col>16</xdr:col>
                    <xdr:colOff>66675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D103"/>
  <sheetViews>
    <sheetView showGridLines="0" tabSelected="1" zoomScaleNormal="100" workbookViewId="0">
      <selection activeCell="C3" sqref="C3:AK3"/>
    </sheetView>
  </sheetViews>
  <sheetFormatPr defaultColWidth="2.625" defaultRowHeight="18" customHeight="1" x14ac:dyDescent="0.2"/>
  <cols>
    <col min="1" max="1" width="3.75" style="7" customWidth="1"/>
    <col min="2" max="2" width="2.25" style="1" customWidth="1"/>
    <col min="3" max="3" width="3.125" style="8" customWidth="1"/>
    <col min="4" max="4" width="4.375" style="8" customWidth="1"/>
    <col min="5" max="5" width="3.375" style="1" customWidth="1"/>
    <col min="6" max="6" width="3.875" style="1" customWidth="1"/>
    <col min="7" max="10" width="2.625" style="1" customWidth="1"/>
    <col min="11" max="11" width="2.625" style="9" customWidth="1"/>
    <col min="12" max="12" width="2.625" style="10" customWidth="1"/>
    <col min="13" max="13" width="2.625" style="1" customWidth="1"/>
    <col min="14" max="15" width="2.625" style="9" customWidth="1"/>
    <col min="16" max="18" width="2.625" style="1" customWidth="1"/>
    <col min="19" max="20" width="2.625" style="9" customWidth="1"/>
    <col min="21" max="28" width="2.625" style="1" customWidth="1"/>
    <col min="29" max="30" width="2.75" style="1" customWidth="1"/>
    <col min="31" max="35" width="2.625" style="1" customWidth="1"/>
    <col min="36" max="36" width="1.875" style="1" customWidth="1"/>
    <col min="37" max="37" width="5.125" style="1" customWidth="1"/>
    <col min="38" max="38" width="3.25" style="1" customWidth="1"/>
    <col min="39" max="39" width="0.75" style="1" customWidth="1"/>
    <col min="40" max="40" width="1.375" style="1" hidden="1" customWidth="1"/>
    <col min="41" max="41" width="23" style="1" hidden="1" customWidth="1"/>
    <col min="42" max="42" width="8.25" style="1" hidden="1" customWidth="1"/>
    <col min="43" max="43" width="7.75" style="1" hidden="1" customWidth="1"/>
    <col min="44" max="44" width="8.25" style="1" hidden="1" customWidth="1"/>
    <col min="45" max="47" width="2.625" style="1" hidden="1" customWidth="1"/>
    <col min="48" max="48" width="0" style="1" hidden="1" customWidth="1"/>
    <col min="49" max="16384" width="2.625" style="1"/>
  </cols>
  <sheetData>
    <row r="1" spans="1:56" x14ac:dyDescent="0.25">
      <c r="A1" s="267" t="s">
        <v>99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11"/>
      <c r="AM1" s="11"/>
      <c r="AN1" s="11"/>
      <c r="AO1" s="11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</row>
    <row r="2" spans="1:56" ht="17.25" customHeight="1" x14ac:dyDescent="0.25">
      <c r="A2" s="267" t="s">
        <v>98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11"/>
      <c r="AM2" s="11"/>
      <c r="AN2" s="11"/>
      <c r="AO2" s="11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</row>
    <row r="3" spans="1:56" ht="35.25" customHeight="1" x14ac:dyDescent="0.2">
      <c r="A3" s="13"/>
      <c r="B3" s="11"/>
      <c r="C3" s="237" t="s">
        <v>103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11"/>
      <c r="AM3" s="11"/>
      <c r="AN3" s="11"/>
      <c r="AO3" s="11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</row>
    <row r="4" spans="1:56" ht="30" customHeight="1" thickBot="1" x14ac:dyDescent="0.25">
      <c r="A4" s="17"/>
      <c r="B4" s="18"/>
      <c r="C4" s="19" t="s">
        <v>104</v>
      </c>
      <c r="D4" s="20"/>
      <c r="E4" s="239" t="str">
        <f>IF(F7="","",F7)</f>
        <v/>
      </c>
      <c r="F4" s="239"/>
      <c r="G4" s="20" t="s">
        <v>0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1"/>
      <c r="V4" s="240" t="s">
        <v>1</v>
      </c>
      <c r="W4" s="241"/>
      <c r="X4" s="241"/>
      <c r="Y4" s="22"/>
      <c r="Z4" s="22"/>
      <c r="AA4" s="22"/>
      <c r="AB4" s="22"/>
      <c r="AC4" s="23"/>
      <c r="AD4" s="240" t="s">
        <v>2</v>
      </c>
      <c r="AE4" s="241"/>
      <c r="AF4" s="241"/>
      <c r="AG4" s="22"/>
      <c r="AH4" s="22"/>
      <c r="AI4" s="22"/>
      <c r="AJ4" s="22"/>
      <c r="AK4" s="23"/>
      <c r="AL4" s="18"/>
      <c r="AM4" s="18"/>
      <c r="AN4" s="18"/>
      <c r="AO4" s="18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</row>
    <row r="5" spans="1:56" s="3" customFormat="1" ht="27.75" customHeight="1" x14ac:dyDescent="0.2">
      <c r="A5" s="17"/>
      <c r="B5" s="24"/>
      <c r="C5" s="221" t="s">
        <v>3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3"/>
      <c r="AL5" s="24"/>
      <c r="AM5" s="24"/>
      <c r="AN5" s="24"/>
      <c r="AO5" s="24"/>
      <c r="AP5" s="24"/>
      <c r="AQ5" s="24"/>
      <c r="AR5" s="24">
        <f>IF(AND(AR7=1,AR10=1,AR15=1,AR16=1,AR18=1,AR20=1,AR26=1,AR30=1,AR32=1,AR37=1,AR43=1,AR49=1,AR50=1,AR51=1,AR29=1,AR31=1,AR33=1),1,0)</f>
        <v>0</v>
      </c>
      <c r="AS5" s="24">
        <f>AR5</f>
        <v>0</v>
      </c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</row>
    <row r="6" spans="1:56" s="3" customFormat="1" ht="27.75" customHeight="1" x14ac:dyDescent="0.2">
      <c r="A6" s="17"/>
      <c r="B6" s="24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24" t="s">
        <v>4</v>
      </c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7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</row>
    <row r="7" spans="1:56" s="3" customFormat="1" ht="13.5" customHeight="1" x14ac:dyDescent="0.2">
      <c r="A7" s="17"/>
      <c r="B7" s="24"/>
      <c r="C7" s="28"/>
      <c r="D7" s="29"/>
      <c r="E7" s="29"/>
      <c r="F7" s="268"/>
      <c r="G7" s="268"/>
      <c r="H7" s="268"/>
      <c r="I7" s="268"/>
      <c r="J7" s="268"/>
      <c r="K7" s="268"/>
      <c r="L7" s="268"/>
      <c r="M7" s="29"/>
      <c r="N7" s="30" t="s">
        <v>5</v>
      </c>
      <c r="O7" s="30"/>
      <c r="P7" s="29"/>
      <c r="Q7" s="29"/>
      <c r="R7" s="30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31"/>
      <c r="AL7" s="24"/>
      <c r="AM7" s="24"/>
      <c r="AN7" s="24"/>
      <c r="AO7" s="24"/>
      <c r="AP7" s="32">
        <f>IF(F7="",0,1)</f>
        <v>0</v>
      </c>
      <c r="AQ7" s="32">
        <f>AP7</f>
        <v>0</v>
      </c>
      <c r="AR7" s="24">
        <f>AQ7</f>
        <v>0</v>
      </c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</row>
    <row r="8" spans="1:56" s="3" customFormat="1" ht="19.5" customHeight="1" x14ac:dyDescent="0.2">
      <c r="A8" s="17"/>
      <c r="B8" s="24"/>
      <c r="C8" s="28"/>
      <c r="D8" s="29"/>
      <c r="E8" s="29"/>
      <c r="F8" s="29"/>
      <c r="G8" s="29" t="s">
        <v>6</v>
      </c>
      <c r="H8" s="29"/>
      <c r="I8" s="29"/>
      <c r="J8" s="29"/>
      <c r="K8" s="30"/>
      <c r="L8" s="33"/>
      <c r="M8" s="29"/>
      <c r="N8" s="30"/>
      <c r="O8" s="30"/>
      <c r="P8" s="29"/>
      <c r="Q8" s="29"/>
      <c r="R8" s="30"/>
      <c r="S8" s="30"/>
      <c r="T8" s="30"/>
      <c r="U8" s="34"/>
      <c r="V8" s="35" t="s">
        <v>7</v>
      </c>
      <c r="W8" s="35"/>
      <c r="X8" s="35"/>
      <c r="Y8" s="226" t="str">
        <f>G13&amp;"　"&amp;O13</f>
        <v>　</v>
      </c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36"/>
      <c r="AL8" s="24"/>
      <c r="AM8" s="24"/>
      <c r="AN8" s="24"/>
      <c r="AO8" s="24"/>
      <c r="AP8" s="32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</row>
    <row r="9" spans="1:56" s="2" customFormat="1" ht="7.5" customHeight="1" x14ac:dyDescent="0.2">
      <c r="A9" s="17"/>
      <c r="B9" s="18"/>
      <c r="C9" s="37"/>
      <c r="D9" s="38"/>
      <c r="E9" s="38"/>
      <c r="F9" s="38"/>
      <c r="G9" s="38"/>
      <c r="H9" s="38"/>
      <c r="I9" s="38"/>
      <c r="J9" s="38"/>
      <c r="K9" s="39"/>
      <c r="L9" s="40"/>
      <c r="M9" s="38"/>
      <c r="N9" s="39"/>
      <c r="O9" s="39"/>
      <c r="P9" s="38"/>
      <c r="Q9" s="38"/>
      <c r="R9" s="39"/>
      <c r="S9" s="39"/>
      <c r="T9" s="39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2"/>
      <c r="AL9" s="18"/>
      <c r="AM9" s="18"/>
      <c r="AN9" s="18"/>
      <c r="AO9" s="18"/>
      <c r="AP9" s="43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</row>
    <row r="10" spans="1:56" s="3" customFormat="1" ht="15" customHeight="1" thickBot="1" x14ac:dyDescent="0.25">
      <c r="A10" s="17"/>
      <c r="B10" s="24"/>
      <c r="C10" s="44"/>
      <c r="D10" s="34"/>
      <c r="E10" s="29"/>
      <c r="F10" s="29"/>
      <c r="G10" s="45"/>
      <c r="H10" s="45"/>
      <c r="I10" s="45"/>
      <c r="J10" s="45"/>
      <c r="K10" s="46"/>
      <c r="L10" s="47"/>
      <c r="M10" s="45"/>
      <c r="N10" s="46"/>
      <c r="O10" s="46"/>
      <c r="P10" s="45"/>
      <c r="Q10" s="45"/>
      <c r="R10" s="46"/>
      <c r="S10" s="46"/>
      <c r="T10" s="46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9"/>
      <c r="AL10" s="24"/>
      <c r="AM10" s="24"/>
      <c r="AN10" s="24"/>
      <c r="AO10" s="24"/>
      <c r="AP10" s="32">
        <f>IF(G12="",0,1)</f>
        <v>0</v>
      </c>
      <c r="AQ10" s="24">
        <f>IF(OR(G12="",O12="",G13="",O13=""),0,1)</f>
        <v>0</v>
      </c>
      <c r="AR10" s="24">
        <f>AQ10</f>
        <v>0</v>
      </c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</row>
    <row r="11" spans="1:56" s="3" customFormat="1" ht="13.5" customHeight="1" x14ac:dyDescent="0.2">
      <c r="A11" s="17"/>
      <c r="B11" s="24"/>
      <c r="C11" s="44"/>
      <c r="D11" s="50" t="s">
        <v>8</v>
      </c>
      <c r="E11" s="99"/>
      <c r="F11" s="99"/>
      <c r="G11" s="228" t="s">
        <v>9</v>
      </c>
      <c r="H11" s="229"/>
      <c r="I11" s="229"/>
      <c r="J11" s="229"/>
      <c r="K11" s="229"/>
      <c r="L11" s="229"/>
      <c r="M11" s="229"/>
      <c r="N11" s="229"/>
      <c r="O11" s="230" t="s">
        <v>10</v>
      </c>
      <c r="P11" s="231"/>
      <c r="Q11" s="231"/>
      <c r="R11" s="231"/>
      <c r="S11" s="231"/>
      <c r="T11" s="231"/>
      <c r="U11" s="231"/>
      <c r="V11" s="232"/>
      <c r="W11" s="269" t="s">
        <v>68</v>
      </c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1"/>
      <c r="AL11" s="24"/>
      <c r="AM11" s="24"/>
      <c r="AN11" s="24"/>
      <c r="AO11" s="24"/>
      <c r="AP11" s="32">
        <f>IF(O12="",0,1)</f>
        <v>0</v>
      </c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</row>
    <row r="12" spans="1:56" s="3" customFormat="1" ht="13.5" customHeight="1" x14ac:dyDescent="0.15">
      <c r="A12" s="24"/>
      <c r="B12" s="52"/>
      <c r="C12" s="53"/>
      <c r="D12" s="186" t="s">
        <v>11</v>
      </c>
      <c r="E12" s="186"/>
      <c r="F12" s="186"/>
      <c r="G12" s="247"/>
      <c r="H12" s="248"/>
      <c r="I12" s="248"/>
      <c r="J12" s="248"/>
      <c r="K12" s="248"/>
      <c r="L12" s="248"/>
      <c r="M12" s="248"/>
      <c r="N12" s="249"/>
      <c r="O12" s="250"/>
      <c r="P12" s="248"/>
      <c r="Q12" s="248"/>
      <c r="R12" s="248"/>
      <c r="S12" s="248"/>
      <c r="T12" s="248"/>
      <c r="U12" s="248"/>
      <c r="V12" s="251"/>
      <c r="W12" s="34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1"/>
      <c r="AL12" s="24"/>
      <c r="AM12" s="24"/>
      <c r="AN12" s="24"/>
      <c r="AO12" s="24"/>
      <c r="AP12" s="32">
        <f>IF(G13="",0,1)</f>
        <v>0</v>
      </c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</row>
    <row r="13" spans="1:56" s="3" customFormat="1" ht="13.5" customHeight="1" x14ac:dyDescent="0.15">
      <c r="A13" s="54"/>
      <c r="B13" s="52"/>
      <c r="C13" s="53"/>
      <c r="D13" s="55"/>
      <c r="E13" s="55"/>
      <c r="F13" s="55"/>
      <c r="G13" s="252"/>
      <c r="H13" s="216"/>
      <c r="I13" s="216"/>
      <c r="J13" s="216"/>
      <c r="K13" s="216"/>
      <c r="L13" s="216"/>
      <c r="M13" s="216"/>
      <c r="N13" s="216"/>
      <c r="O13" s="215"/>
      <c r="P13" s="216"/>
      <c r="Q13" s="216"/>
      <c r="R13" s="216"/>
      <c r="S13" s="216"/>
      <c r="T13" s="216"/>
      <c r="U13" s="216"/>
      <c r="V13" s="217"/>
      <c r="W13" s="34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1"/>
      <c r="AL13" s="24"/>
      <c r="AM13" s="24"/>
      <c r="AN13" s="24"/>
      <c r="AO13" s="24"/>
      <c r="AP13" s="32">
        <f>IF(O13="",0,1)</f>
        <v>0</v>
      </c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</row>
    <row r="14" spans="1:56" s="3" customFormat="1" ht="13.5" customHeight="1" thickBot="1" x14ac:dyDescent="0.25">
      <c r="A14" s="17"/>
      <c r="B14" s="24"/>
      <c r="C14" s="28"/>
      <c r="D14" s="55"/>
      <c r="E14" s="55"/>
      <c r="F14" s="55"/>
      <c r="G14" s="253"/>
      <c r="H14" s="219"/>
      <c r="I14" s="219"/>
      <c r="J14" s="219"/>
      <c r="K14" s="219"/>
      <c r="L14" s="219"/>
      <c r="M14" s="219"/>
      <c r="N14" s="219"/>
      <c r="O14" s="218"/>
      <c r="P14" s="219"/>
      <c r="Q14" s="219"/>
      <c r="R14" s="219"/>
      <c r="S14" s="219"/>
      <c r="T14" s="219"/>
      <c r="U14" s="219"/>
      <c r="V14" s="220"/>
      <c r="W14" s="56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3"/>
      <c r="AL14" s="24"/>
      <c r="AM14" s="24"/>
      <c r="AN14" s="24"/>
      <c r="AO14" s="24"/>
      <c r="AP14" s="32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</row>
    <row r="15" spans="1:56" s="3" customFormat="1" ht="15" customHeight="1" thickBot="1" x14ac:dyDescent="0.25">
      <c r="A15" s="17"/>
      <c r="B15" s="24"/>
      <c r="C15" s="28"/>
      <c r="D15" s="55"/>
      <c r="E15" s="55"/>
      <c r="F15" s="55"/>
      <c r="G15" s="29"/>
      <c r="H15" s="29"/>
      <c r="I15" s="29"/>
      <c r="J15" s="29"/>
      <c r="K15" s="30"/>
      <c r="L15" s="33"/>
      <c r="M15" s="29"/>
      <c r="N15" s="30"/>
      <c r="O15" s="30"/>
      <c r="P15" s="29"/>
      <c r="Q15" s="29"/>
      <c r="R15" s="30"/>
      <c r="S15" s="30"/>
      <c r="T15" s="30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1"/>
      <c r="AL15" s="24"/>
      <c r="AM15" s="24"/>
      <c r="AN15" s="24"/>
      <c r="AO15" s="24"/>
      <c r="AP15" s="32">
        <f>IF(G16="",0,1)</f>
        <v>0</v>
      </c>
      <c r="AQ15" s="32">
        <f>AP15</f>
        <v>0</v>
      </c>
      <c r="AR15" s="24">
        <f>AQ15</f>
        <v>0</v>
      </c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</row>
    <row r="16" spans="1:56" s="3" customFormat="1" ht="34.5" customHeight="1" thickBot="1" x14ac:dyDescent="0.25">
      <c r="A16" s="17"/>
      <c r="B16" s="24"/>
      <c r="C16" s="28"/>
      <c r="D16" s="50" t="s">
        <v>12</v>
      </c>
      <c r="E16" s="55"/>
      <c r="F16" s="55"/>
      <c r="G16" s="206"/>
      <c r="H16" s="207"/>
      <c r="I16" s="207"/>
      <c r="J16" s="207"/>
      <c r="K16" s="207"/>
      <c r="L16" s="207"/>
      <c r="M16" s="207"/>
      <c r="N16" s="208"/>
      <c r="O16" s="101" t="s">
        <v>13</v>
      </c>
      <c r="P16" s="209" t="str">
        <f>IF(OR(F7="",G16=""),"",DATEDIF(G16,F7,"Y"))</f>
        <v/>
      </c>
      <c r="Q16" s="210"/>
      <c r="R16" s="211"/>
      <c r="S16" s="212"/>
      <c r="T16" s="213"/>
      <c r="U16" s="58"/>
      <c r="V16" s="59"/>
      <c r="W16" s="59"/>
      <c r="X16" s="59"/>
      <c r="Y16" s="34"/>
      <c r="Z16" s="50" t="s">
        <v>14</v>
      </c>
      <c r="AA16" s="34"/>
      <c r="AB16" s="34"/>
      <c r="AC16" s="214"/>
      <c r="AD16" s="214"/>
      <c r="AE16" s="214"/>
      <c r="AF16" s="214"/>
      <c r="AG16" s="214"/>
      <c r="AH16" s="214"/>
      <c r="AI16" s="214"/>
      <c r="AJ16" s="34"/>
      <c r="AK16" s="31"/>
      <c r="AL16" s="24"/>
      <c r="AM16" s="24"/>
      <c r="AN16" s="24"/>
      <c r="AO16" s="24"/>
      <c r="AP16" s="32">
        <v>1</v>
      </c>
      <c r="AQ16" s="24">
        <f>IF(OR(AP16=1,AP16=2),1,0)</f>
        <v>1</v>
      </c>
      <c r="AR16" s="24">
        <f>AQ16</f>
        <v>1</v>
      </c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</row>
    <row r="17" spans="1:56" s="3" customFormat="1" ht="15" customHeight="1" x14ac:dyDescent="0.2">
      <c r="A17" s="17"/>
      <c r="B17" s="24"/>
      <c r="C17" s="28"/>
      <c r="D17" s="55"/>
      <c r="E17" s="55"/>
      <c r="F17" s="55"/>
      <c r="G17" s="29"/>
      <c r="H17" s="29"/>
      <c r="I17" s="29"/>
      <c r="J17" s="29"/>
      <c r="K17" s="30"/>
      <c r="L17" s="33"/>
      <c r="M17" s="29"/>
      <c r="N17" s="30"/>
      <c r="O17" s="30"/>
      <c r="P17" s="29"/>
      <c r="Q17" s="29"/>
      <c r="R17" s="30"/>
      <c r="S17" s="30"/>
      <c r="T17" s="30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1"/>
      <c r="AL17" s="24"/>
      <c r="AM17" s="24"/>
      <c r="AN17" s="24"/>
      <c r="AO17" s="24" t="s">
        <v>15</v>
      </c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</row>
    <row r="18" spans="1:56" s="3" customFormat="1" ht="22.5" customHeight="1" x14ac:dyDescent="0.15">
      <c r="A18" s="24"/>
      <c r="B18" s="24"/>
      <c r="C18" s="28"/>
      <c r="D18" s="50" t="s">
        <v>16</v>
      </c>
      <c r="E18" s="55"/>
      <c r="F18" s="55"/>
      <c r="G18" s="254">
        <v>5</v>
      </c>
      <c r="H18" s="254"/>
      <c r="I18" s="254"/>
      <c r="J18" s="254"/>
      <c r="K18" s="254"/>
      <c r="L18" s="254"/>
      <c r="M18" s="254"/>
      <c r="N18" s="254"/>
      <c r="O18" s="254"/>
      <c r="P18" s="29"/>
      <c r="Q18" s="60"/>
      <c r="R18" s="30"/>
      <c r="S18" s="30"/>
      <c r="T18" s="30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1"/>
      <c r="AL18" s="24"/>
      <c r="AM18" s="24"/>
      <c r="AN18" s="24"/>
      <c r="AO18" s="24" t="s">
        <v>17</v>
      </c>
      <c r="AP18" s="32">
        <v>1</v>
      </c>
      <c r="AQ18" s="24">
        <f>IF(AND(AP18&gt;=2,AP18&lt;=10),1,0)</f>
        <v>0</v>
      </c>
      <c r="AR18" s="24">
        <f>AQ18</f>
        <v>0</v>
      </c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</row>
    <row r="19" spans="1:56" s="3" customFormat="1" ht="13.5" customHeight="1" thickBot="1" x14ac:dyDescent="0.25">
      <c r="A19" s="17"/>
      <c r="B19" s="24"/>
      <c r="C19" s="28"/>
      <c r="D19" s="55"/>
      <c r="E19" s="55"/>
      <c r="F19" s="55"/>
      <c r="G19" s="61"/>
      <c r="H19" s="61"/>
      <c r="I19" s="61"/>
      <c r="J19" s="61"/>
      <c r="K19" s="62"/>
      <c r="L19" s="61"/>
      <c r="M19" s="61"/>
      <c r="N19" s="61"/>
      <c r="O19" s="61"/>
      <c r="P19" s="61"/>
      <c r="Q19" s="61"/>
      <c r="R19" s="61"/>
      <c r="S19" s="61"/>
      <c r="T19" s="61"/>
      <c r="U19" s="63"/>
      <c r="V19" s="64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34"/>
      <c r="AK19" s="31"/>
      <c r="AL19" s="24"/>
      <c r="AM19" s="24"/>
      <c r="AN19" s="24"/>
      <c r="AO19" s="24" t="s">
        <v>18</v>
      </c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</row>
    <row r="20" spans="1:56" s="3" customFormat="1" ht="13.5" customHeight="1" thickBot="1" x14ac:dyDescent="0.25">
      <c r="A20" s="17"/>
      <c r="B20" s="24"/>
      <c r="C20" s="28"/>
      <c r="D20" s="255" t="s">
        <v>19</v>
      </c>
      <c r="E20" s="255"/>
      <c r="F20" s="256"/>
      <c r="G20" s="65" t="s">
        <v>20</v>
      </c>
      <c r="H20" s="257"/>
      <c r="I20" s="258"/>
      <c r="J20" s="258"/>
      <c r="K20" s="259"/>
      <c r="L20" s="29" t="s">
        <v>22</v>
      </c>
      <c r="M20" s="29"/>
      <c r="N20" s="29"/>
      <c r="O20" s="29"/>
      <c r="P20" s="29"/>
      <c r="Q20" s="29"/>
      <c r="R20" s="30"/>
      <c r="S20" s="30"/>
      <c r="T20" s="30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1"/>
      <c r="AL20" s="24"/>
      <c r="AM20" s="24"/>
      <c r="AN20" s="24"/>
      <c r="AO20" s="24" t="s">
        <v>23</v>
      </c>
      <c r="AP20" s="32">
        <f>IF(H20="",0,1)</f>
        <v>0</v>
      </c>
      <c r="AQ20" s="24">
        <f>IF(OR(H20="",G21="",G22=""),0,1)</f>
        <v>0</v>
      </c>
      <c r="AR20" s="24">
        <f>AQ20</f>
        <v>0</v>
      </c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</row>
    <row r="21" spans="1:56" s="3" customFormat="1" ht="13.5" customHeight="1" x14ac:dyDescent="0.15">
      <c r="A21" s="184"/>
      <c r="B21" s="185"/>
      <c r="C21" s="53"/>
      <c r="D21" s="186" t="s">
        <v>11</v>
      </c>
      <c r="E21" s="186"/>
      <c r="F21" s="186"/>
      <c r="G21" s="187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80"/>
      <c r="AK21" s="31"/>
      <c r="AL21" s="24"/>
      <c r="AM21" s="24"/>
      <c r="AN21" s="24"/>
      <c r="AO21" s="24" t="s">
        <v>25</v>
      </c>
      <c r="AP21" s="32">
        <f>IF(G21="",0,1)</f>
        <v>0</v>
      </c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</row>
    <row r="22" spans="1:56" s="3" customFormat="1" ht="17.25" customHeight="1" x14ac:dyDescent="0.15">
      <c r="A22" s="184"/>
      <c r="B22" s="185"/>
      <c r="C22" s="53"/>
      <c r="D22" s="55"/>
      <c r="E22" s="55"/>
      <c r="F22" s="55"/>
      <c r="G22" s="188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90"/>
      <c r="AK22" s="31"/>
      <c r="AL22" s="24"/>
      <c r="AM22" s="24"/>
      <c r="AN22" s="24"/>
      <c r="AO22" s="24" t="s">
        <v>26</v>
      </c>
      <c r="AP22" s="32">
        <f>IF(G22="",0,1)</f>
        <v>0</v>
      </c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</row>
    <row r="23" spans="1:56" s="3" customFormat="1" ht="13.5" customHeight="1" thickBot="1" x14ac:dyDescent="0.2">
      <c r="A23" s="184"/>
      <c r="B23" s="185"/>
      <c r="C23" s="28"/>
      <c r="D23" s="55"/>
      <c r="E23" s="55"/>
      <c r="F23" s="55"/>
      <c r="G23" s="191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3"/>
      <c r="AK23" s="31"/>
      <c r="AL23" s="24"/>
      <c r="AM23" s="24"/>
      <c r="AN23" s="24"/>
      <c r="AO23" s="24" t="s">
        <v>27</v>
      </c>
      <c r="AP23" s="32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</row>
    <row r="24" spans="1:56" s="3" customFormat="1" ht="20.25" customHeight="1" x14ac:dyDescent="0.15">
      <c r="A24" s="184"/>
      <c r="B24" s="185"/>
      <c r="C24" s="28"/>
      <c r="D24" s="34"/>
      <c r="E24" s="55"/>
      <c r="F24" s="55"/>
      <c r="G24" s="29"/>
      <c r="H24" s="29"/>
      <c r="I24" s="29"/>
      <c r="J24" s="29"/>
      <c r="K24" s="30"/>
      <c r="L24" s="33"/>
      <c r="M24" s="29"/>
      <c r="N24" s="30"/>
      <c r="O24" s="30"/>
      <c r="P24" s="29"/>
      <c r="Q24" s="29"/>
      <c r="R24" s="30"/>
      <c r="S24" s="30"/>
      <c r="T24" s="30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1"/>
      <c r="AL24" s="24"/>
      <c r="AM24" s="24"/>
      <c r="AN24" s="24"/>
      <c r="AO24" s="24" t="s">
        <v>28</v>
      </c>
      <c r="AP24" s="32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</row>
    <row r="25" spans="1:56" s="3" customFormat="1" ht="13.5" customHeight="1" thickBot="1" x14ac:dyDescent="0.2">
      <c r="A25" s="184"/>
      <c r="B25" s="185"/>
      <c r="C25" s="28"/>
      <c r="D25" s="194" t="s">
        <v>29</v>
      </c>
      <c r="E25" s="194"/>
      <c r="F25" s="194"/>
      <c r="G25" s="66" t="s">
        <v>30</v>
      </c>
      <c r="H25" s="29"/>
      <c r="I25" s="30"/>
      <c r="J25" s="30"/>
      <c r="K25" s="30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1"/>
      <c r="AL25" s="24"/>
      <c r="AM25" s="24"/>
      <c r="AN25" s="24"/>
      <c r="AO25" s="24" t="s">
        <v>31</v>
      </c>
      <c r="AP25" s="32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</row>
    <row r="26" spans="1:56" s="3" customFormat="1" ht="13.5" customHeight="1" x14ac:dyDescent="0.15">
      <c r="A26" s="184"/>
      <c r="B26" s="185"/>
      <c r="C26" s="53"/>
      <c r="D26" s="186" t="s">
        <v>11</v>
      </c>
      <c r="E26" s="186"/>
      <c r="F26" s="186"/>
      <c r="G26" s="187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80"/>
      <c r="AK26" s="31"/>
      <c r="AL26" s="24"/>
      <c r="AM26" s="24"/>
      <c r="AN26" s="24"/>
      <c r="AO26" s="24" t="s">
        <v>32</v>
      </c>
      <c r="AP26" s="32">
        <f>IF(G26="",0,1)</f>
        <v>0</v>
      </c>
      <c r="AQ26" s="24">
        <f>IF(OR(AND(AP26=1,AP27=1),AND(AP26=0,AP27=0)),1,0)</f>
        <v>1</v>
      </c>
      <c r="AR26" s="24">
        <f>AQ26</f>
        <v>1</v>
      </c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</row>
    <row r="27" spans="1:56" s="3" customFormat="1" ht="17.25" customHeight="1" x14ac:dyDescent="0.15">
      <c r="A27" s="67"/>
      <c r="B27" s="68"/>
      <c r="C27" s="53"/>
      <c r="D27" s="55"/>
      <c r="E27" s="55"/>
      <c r="F27" s="55"/>
      <c r="G27" s="188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90"/>
      <c r="AK27" s="31"/>
      <c r="AL27" s="24"/>
      <c r="AM27" s="24"/>
      <c r="AN27" s="24"/>
      <c r="AO27" s="24"/>
      <c r="AP27" s="32">
        <f>IF(G27="",0,1)</f>
        <v>0</v>
      </c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</row>
    <row r="28" spans="1:56" s="3" customFormat="1" ht="13.5" customHeight="1" thickBot="1" x14ac:dyDescent="0.2">
      <c r="A28" s="67"/>
      <c r="B28" s="68"/>
      <c r="C28" s="28"/>
      <c r="D28" s="55"/>
      <c r="E28" s="55"/>
      <c r="F28" s="55"/>
      <c r="G28" s="191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3"/>
      <c r="AK28" s="31"/>
      <c r="AL28" s="24"/>
      <c r="AM28" s="24"/>
      <c r="AN28" s="24"/>
      <c r="AO28" s="24"/>
      <c r="AP28" s="32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</row>
    <row r="29" spans="1:56" s="3" customFormat="1" ht="20.25" customHeight="1" thickBot="1" x14ac:dyDescent="0.2">
      <c r="A29" s="67"/>
      <c r="B29" s="68"/>
      <c r="C29" s="28"/>
      <c r="D29" s="34"/>
      <c r="E29" s="29"/>
      <c r="F29" s="29"/>
      <c r="G29" s="29"/>
      <c r="H29" s="29"/>
      <c r="I29" s="29"/>
      <c r="J29" s="55"/>
      <c r="K29" s="30"/>
      <c r="L29" s="33"/>
      <c r="M29" s="29"/>
      <c r="N29" s="30"/>
      <c r="O29" s="30"/>
      <c r="P29" s="55"/>
      <c r="Q29" s="29"/>
      <c r="R29" s="30"/>
      <c r="S29" s="30"/>
      <c r="T29" s="30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1"/>
      <c r="AL29" s="24"/>
      <c r="AM29" s="24"/>
      <c r="AN29" s="24"/>
      <c r="AO29" s="24"/>
      <c r="AP29" s="32">
        <f>IF(AND(L31="",P31="",T31=""),1,0)</f>
        <v>1</v>
      </c>
      <c r="AQ29" s="24">
        <f>IF(AND(L30="",P30="",T30=""),1,0)</f>
        <v>1</v>
      </c>
      <c r="AR29" s="24">
        <f>IF(AND(AQ29=1,AP29=1),0,1)</f>
        <v>0</v>
      </c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</row>
    <row r="30" spans="1:56" s="3" customFormat="1" ht="20.100000000000001" customHeight="1" x14ac:dyDescent="0.15">
      <c r="A30" s="67"/>
      <c r="B30" s="68"/>
      <c r="C30" s="28"/>
      <c r="D30" s="50" t="s">
        <v>33</v>
      </c>
      <c r="E30" s="29"/>
      <c r="F30" s="29"/>
      <c r="G30" s="181" t="s">
        <v>93</v>
      </c>
      <c r="H30" s="182"/>
      <c r="I30" s="182"/>
      <c r="J30" s="182"/>
      <c r="K30" s="183"/>
      <c r="L30" s="171"/>
      <c r="M30" s="172"/>
      <c r="N30" s="172"/>
      <c r="O30" s="102" t="s">
        <v>34</v>
      </c>
      <c r="P30" s="172"/>
      <c r="Q30" s="173"/>
      <c r="R30" s="173"/>
      <c r="S30" s="102" t="s">
        <v>35</v>
      </c>
      <c r="T30" s="172"/>
      <c r="U30" s="173"/>
      <c r="V30" s="173"/>
      <c r="W30" s="174"/>
      <c r="X30" s="175" t="s">
        <v>100</v>
      </c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7"/>
      <c r="AL30" s="24"/>
      <c r="AM30" s="24"/>
      <c r="AN30" s="69">
        <f>IF(T30="",0,1)</f>
        <v>0</v>
      </c>
      <c r="AO30" s="69">
        <f>IF(P30="",0,1)</f>
        <v>0</v>
      </c>
      <c r="AP30" s="70">
        <f>IF(L30="",0,1)</f>
        <v>0</v>
      </c>
      <c r="AQ30" s="24">
        <f>IF(OR(AND(AP30=1,AO30=1,AN30=1),AND(AP30=0,AO30=0,AN30=0)),1,0)</f>
        <v>1</v>
      </c>
      <c r="AR30" s="24">
        <f>AQ30</f>
        <v>1</v>
      </c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</row>
    <row r="31" spans="1:56" s="3" customFormat="1" ht="20.100000000000001" customHeight="1" thickBot="1" x14ac:dyDescent="0.2">
      <c r="A31" s="67"/>
      <c r="B31" s="68"/>
      <c r="C31" s="28"/>
      <c r="D31" s="71"/>
      <c r="E31" s="29"/>
      <c r="F31" s="29"/>
      <c r="G31" s="195" t="s">
        <v>94</v>
      </c>
      <c r="H31" s="196"/>
      <c r="I31" s="196"/>
      <c r="J31" s="196"/>
      <c r="K31" s="197"/>
      <c r="L31" s="198"/>
      <c r="M31" s="199"/>
      <c r="N31" s="199"/>
      <c r="O31" s="111" t="s">
        <v>34</v>
      </c>
      <c r="P31" s="199"/>
      <c r="Q31" s="200"/>
      <c r="R31" s="200"/>
      <c r="S31" s="111" t="s">
        <v>35</v>
      </c>
      <c r="T31" s="199"/>
      <c r="U31" s="199"/>
      <c r="V31" s="199"/>
      <c r="W31" s="201"/>
      <c r="X31" s="175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7"/>
      <c r="AL31" s="24"/>
      <c r="AM31" s="24"/>
      <c r="AN31" s="69">
        <f>IF(T31="",0,1)</f>
        <v>0</v>
      </c>
      <c r="AO31" s="69">
        <f>IF(P31="",0,1)</f>
        <v>0</v>
      </c>
      <c r="AP31" s="70">
        <f>IF(L31="",0,1)</f>
        <v>0</v>
      </c>
      <c r="AQ31" s="24">
        <f>IF(OR(AND(AP31=1,AO31=1,AN31=1),AND(AP31=0,AO31=0,AN31=0)),1,0)</f>
        <v>1</v>
      </c>
      <c r="AR31" s="24">
        <f>AQ31</f>
        <v>1</v>
      </c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</row>
    <row r="32" spans="1:56" s="3" customFormat="1" ht="24" customHeight="1" x14ac:dyDescent="0.15">
      <c r="A32" s="67"/>
      <c r="B32" s="68"/>
      <c r="C32" s="53" t="s">
        <v>36</v>
      </c>
      <c r="D32" s="29" t="s">
        <v>36</v>
      </c>
      <c r="E32" s="29"/>
      <c r="F32" s="29"/>
      <c r="G32" s="181" t="s">
        <v>95</v>
      </c>
      <c r="H32" s="182"/>
      <c r="I32" s="182"/>
      <c r="J32" s="182"/>
      <c r="K32" s="183"/>
      <c r="L32" s="171"/>
      <c r="M32" s="172"/>
      <c r="N32" s="172"/>
      <c r="O32" s="112" t="s">
        <v>34</v>
      </c>
      <c r="P32" s="172"/>
      <c r="Q32" s="173"/>
      <c r="R32" s="173"/>
      <c r="S32" s="112" t="s">
        <v>35</v>
      </c>
      <c r="T32" s="172"/>
      <c r="U32" s="172"/>
      <c r="V32" s="172"/>
      <c r="W32" s="202"/>
      <c r="X32" s="203" t="s">
        <v>37</v>
      </c>
      <c r="Y32" s="204"/>
      <c r="Z32" s="204"/>
      <c r="AA32" s="205"/>
      <c r="AB32" s="178"/>
      <c r="AC32" s="179"/>
      <c r="AD32" s="179"/>
      <c r="AE32" s="179"/>
      <c r="AF32" s="179"/>
      <c r="AG32" s="179"/>
      <c r="AH32" s="179"/>
      <c r="AI32" s="179"/>
      <c r="AJ32" s="180"/>
      <c r="AK32" s="31"/>
      <c r="AL32" s="24"/>
      <c r="AM32" s="24"/>
      <c r="AN32" s="69">
        <f>IF(T32="",0,1)</f>
        <v>0</v>
      </c>
      <c r="AO32" s="69">
        <f>IF(P32="",0,1)</f>
        <v>0</v>
      </c>
      <c r="AP32" s="70">
        <f>IF(L32="",0,1)</f>
        <v>0</v>
      </c>
      <c r="AQ32" s="24">
        <f>IF(OR(AND(AP32=1,AO32=1,AN32=1),AND(AP32=0,AO32=0,AN32=0)),1,0)</f>
        <v>1</v>
      </c>
      <c r="AR32" s="24">
        <f>AQ32</f>
        <v>1</v>
      </c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</row>
    <row r="33" spans="1:56" s="3" customFormat="1" ht="24" customHeight="1" thickBot="1" x14ac:dyDescent="0.2">
      <c r="A33" s="67"/>
      <c r="B33" s="68"/>
      <c r="C33" s="28"/>
      <c r="D33" s="71"/>
      <c r="E33" s="29"/>
      <c r="F33" s="29"/>
      <c r="G33" s="133" t="s">
        <v>38</v>
      </c>
      <c r="H33" s="134"/>
      <c r="I33" s="134"/>
      <c r="J33" s="134"/>
      <c r="K33" s="135"/>
      <c r="L33" s="136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8"/>
      <c r="AK33" s="31"/>
      <c r="AL33" s="24"/>
      <c r="AM33" s="24"/>
      <c r="AN33" s="24"/>
      <c r="AO33" s="24" t="s">
        <v>15</v>
      </c>
      <c r="AP33" s="32">
        <f>IF(AB32="",0,1)</f>
        <v>0</v>
      </c>
      <c r="AQ33" s="24">
        <f>IF(OR(AND(AP32=1,AP33=1),AND(AP32=0,AP33=0)),1,0)</f>
        <v>1</v>
      </c>
      <c r="AR33" s="24">
        <f>AQ33</f>
        <v>1</v>
      </c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</row>
    <row r="34" spans="1:56" s="3" customFormat="1" ht="24" customHeight="1" x14ac:dyDescent="0.15">
      <c r="A34" s="67"/>
      <c r="B34" s="68"/>
      <c r="C34" s="28"/>
      <c r="D34" s="29"/>
      <c r="E34" s="29"/>
      <c r="F34" s="29"/>
      <c r="G34" s="55" t="s">
        <v>97</v>
      </c>
      <c r="H34" s="29"/>
      <c r="I34" s="29"/>
      <c r="J34" s="55"/>
      <c r="K34" s="30"/>
      <c r="L34" s="33"/>
      <c r="M34" s="29"/>
      <c r="N34" s="30"/>
      <c r="O34" s="30"/>
      <c r="P34" s="55"/>
      <c r="Q34" s="29"/>
      <c r="R34" s="30"/>
      <c r="S34" s="30"/>
      <c r="T34" s="30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1"/>
      <c r="AL34" s="24"/>
      <c r="AM34" s="24"/>
      <c r="AN34" s="24"/>
      <c r="AO34" s="24" t="s">
        <v>39</v>
      </c>
      <c r="AP34" s="73">
        <f>IF(L33="",0,1)</f>
        <v>0</v>
      </c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</row>
    <row r="35" spans="1:56" s="3" customFormat="1" ht="24" customHeight="1" thickBot="1" x14ac:dyDescent="0.2">
      <c r="A35" s="67"/>
      <c r="B35" s="68"/>
      <c r="C35" s="28"/>
      <c r="D35" s="71" t="s">
        <v>40</v>
      </c>
      <c r="E35" s="29"/>
      <c r="F35" s="29"/>
      <c r="G35" s="29"/>
      <c r="H35" s="29"/>
      <c r="I35" s="29"/>
      <c r="J35" s="55"/>
      <c r="K35" s="30"/>
      <c r="L35" s="33"/>
      <c r="M35" s="29"/>
      <c r="N35" s="30"/>
      <c r="O35" s="30"/>
      <c r="P35" s="74"/>
      <c r="Q35" s="29"/>
      <c r="R35" s="30"/>
      <c r="S35" s="30"/>
      <c r="T35" s="30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1"/>
      <c r="AL35" s="24"/>
      <c r="AM35" s="24"/>
      <c r="AN35" s="24"/>
      <c r="AO35" s="24" t="s">
        <v>41</v>
      </c>
      <c r="AP35" s="32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</row>
    <row r="36" spans="1:56" s="3" customFormat="1" ht="12" customHeight="1" x14ac:dyDescent="0.15">
      <c r="A36" s="67"/>
      <c r="B36" s="68"/>
      <c r="C36" s="53"/>
      <c r="D36" s="29"/>
      <c r="E36" s="29"/>
      <c r="F36" s="29"/>
      <c r="G36" s="139"/>
      <c r="H36" s="140"/>
      <c r="I36" s="140"/>
      <c r="J36" s="140"/>
      <c r="K36" s="141"/>
      <c r="L36" s="145" t="s">
        <v>42</v>
      </c>
      <c r="M36" s="146"/>
      <c r="N36" s="146"/>
      <c r="O36" s="146"/>
      <c r="P36" s="146"/>
      <c r="Q36" s="146"/>
      <c r="R36" s="146"/>
      <c r="S36" s="146"/>
      <c r="T36" s="146"/>
      <c r="U36" s="146"/>
      <c r="V36" s="147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1"/>
      <c r="AL36" s="24"/>
      <c r="AM36" s="24"/>
      <c r="AN36" s="24"/>
      <c r="AO36" s="24" t="s">
        <v>43</v>
      </c>
      <c r="AP36" s="32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</row>
    <row r="37" spans="1:56" s="3" customFormat="1" ht="18.75" customHeight="1" thickBot="1" x14ac:dyDescent="0.2">
      <c r="A37" s="67"/>
      <c r="B37" s="68"/>
      <c r="C37" s="28"/>
      <c r="D37" s="29"/>
      <c r="E37" s="29"/>
      <c r="F37" s="29"/>
      <c r="G37" s="142"/>
      <c r="H37" s="143"/>
      <c r="I37" s="143"/>
      <c r="J37" s="143"/>
      <c r="K37" s="144"/>
      <c r="L37" s="152"/>
      <c r="M37" s="153"/>
      <c r="N37" s="153"/>
      <c r="O37" s="153"/>
      <c r="P37" s="66" t="s">
        <v>44</v>
      </c>
      <c r="Q37" s="148"/>
      <c r="R37" s="149"/>
      <c r="S37" s="149"/>
      <c r="T37" s="149"/>
      <c r="U37" s="149"/>
      <c r="V37" s="75" t="s">
        <v>45</v>
      </c>
      <c r="W37" s="64" t="s">
        <v>46</v>
      </c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31"/>
      <c r="AL37" s="24"/>
      <c r="AM37" s="24"/>
      <c r="AN37" s="24"/>
      <c r="AO37" s="24" t="s">
        <v>47</v>
      </c>
      <c r="AP37" s="76">
        <v>2</v>
      </c>
      <c r="AQ37" s="24">
        <f>AP37</f>
        <v>2</v>
      </c>
      <c r="AR37" s="24">
        <f>IF(OR(AND(AQ37=1,AP38=1,AP39=1),AND(AQ37=2,AP38=0,AP39=0)),1,0)</f>
        <v>1</v>
      </c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</row>
    <row r="38" spans="1:56" s="3" customFormat="1" ht="12" customHeight="1" x14ac:dyDescent="0.15">
      <c r="A38" s="68"/>
      <c r="B38" s="52"/>
      <c r="C38" s="53"/>
      <c r="D38" s="29"/>
      <c r="E38" s="29"/>
      <c r="F38" s="29"/>
      <c r="G38" s="139"/>
      <c r="H38" s="140"/>
      <c r="I38" s="140"/>
      <c r="J38" s="140"/>
      <c r="K38" s="141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1"/>
      <c r="AL38" s="24"/>
      <c r="AM38" s="24"/>
      <c r="AN38" s="24"/>
      <c r="AO38" s="24" t="s">
        <v>48</v>
      </c>
      <c r="AP38" s="32">
        <f>IF(L37="",0,1)</f>
        <v>0</v>
      </c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</row>
    <row r="39" spans="1:56" s="3" customFormat="1" ht="18.75" customHeight="1" thickBot="1" x14ac:dyDescent="0.2">
      <c r="A39" s="24"/>
      <c r="B39" s="77"/>
      <c r="C39" s="28"/>
      <c r="D39" s="29"/>
      <c r="E39" s="29"/>
      <c r="F39" s="29"/>
      <c r="G39" s="142"/>
      <c r="H39" s="143"/>
      <c r="I39" s="143"/>
      <c r="J39" s="143"/>
      <c r="K39" s="144"/>
      <c r="L39" s="29"/>
      <c r="M39" s="29"/>
      <c r="N39" s="29"/>
      <c r="O39" s="29"/>
      <c r="P39" s="29"/>
      <c r="Q39" s="30"/>
      <c r="R39" s="33"/>
      <c r="S39" s="29"/>
      <c r="T39" s="30"/>
      <c r="U39" s="30"/>
      <c r="V39" s="29"/>
      <c r="W39" s="29"/>
      <c r="X39" s="30"/>
      <c r="Y39" s="30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31"/>
      <c r="AL39" s="24"/>
      <c r="AM39" s="24"/>
      <c r="AN39" s="24"/>
      <c r="AO39" s="24" t="s">
        <v>49</v>
      </c>
      <c r="AP39" s="32">
        <f>IF(Q37="",0,1)</f>
        <v>0</v>
      </c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</row>
    <row r="40" spans="1:56" s="3" customFormat="1" ht="13.5" customHeight="1" x14ac:dyDescent="0.15">
      <c r="A40" s="68"/>
      <c r="B40" s="52"/>
      <c r="C40" s="28"/>
      <c r="D40" s="29"/>
      <c r="E40" s="29"/>
      <c r="F40" s="29"/>
      <c r="G40" s="29"/>
      <c r="H40" s="29"/>
      <c r="I40" s="29"/>
      <c r="J40" s="55"/>
      <c r="K40" s="30"/>
      <c r="L40" s="33"/>
      <c r="M40" s="29"/>
      <c r="N40" s="30"/>
      <c r="O40" s="30"/>
      <c r="P40" s="55"/>
      <c r="Q40" s="29"/>
      <c r="R40" s="30"/>
      <c r="S40" s="30"/>
      <c r="T40" s="30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1"/>
      <c r="AL40" s="24"/>
      <c r="AM40" s="24"/>
      <c r="AN40" s="24"/>
      <c r="AO40" s="24" t="s">
        <v>50</v>
      </c>
      <c r="AP40" s="32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</row>
    <row r="41" spans="1:56" s="3" customFormat="1" ht="21.75" thickBot="1" x14ac:dyDescent="0.2">
      <c r="A41" s="24"/>
      <c r="B41" s="77"/>
      <c r="C41" s="28"/>
      <c r="D41" s="71" t="s">
        <v>51</v>
      </c>
      <c r="E41" s="29"/>
      <c r="F41" s="29"/>
      <c r="G41" s="29"/>
      <c r="H41" s="29"/>
      <c r="I41" s="29"/>
      <c r="J41" s="55"/>
      <c r="K41" s="30"/>
      <c r="L41" s="33"/>
      <c r="M41" s="29"/>
      <c r="N41" s="30"/>
      <c r="O41" s="30"/>
      <c r="P41" s="74"/>
      <c r="Q41" s="29"/>
      <c r="R41" s="30"/>
      <c r="S41" s="30"/>
      <c r="T41" s="30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1"/>
      <c r="AL41" s="24"/>
      <c r="AM41" s="24"/>
      <c r="AN41" s="24"/>
      <c r="AO41" s="24" t="s">
        <v>52</v>
      </c>
      <c r="AP41" s="32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</row>
    <row r="42" spans="1:56" s="3" customFormat="1" ht="12" customHeight="1" x14ac:dyDescent="0.15">
      <c r="A42" s="155"/>
      <c r="B42" s="156"/>
      <c r="C42" s="53"/>
      <c r="D42" s="29"/>
      <c r="E42" s="29"/>
      <c r="F42" s="29"/>
      <c r="G42" s="139"/>
      <c r="H42" s="140"/>
      <c r="I42" s="140"/>
      <c r="J42" s="140"/>
      <c r="K42" s="141"/>
      <c r="L42" s="145" t="s">
        <v>53</v>
      </c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7"/>
      <c r="X42" s="157" t="s">
        <v>54</v>
      </c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7"/>
      <c r="AK42" s="31"/>
      <c r="AL42" s="24"/>
      <c r="AM42" s="24"/>
      <c r="AN42" s="24"/>
      <c r="AO42" s="24" t="s">
        <v>55</v>
      </c>
      <c r="AP42" s="32">
        <f>IF(L43="",0,1)</f>
        <v>0</v>
      </c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</row>
    <row r="43" spans="1:56" s="3" customFormat="1" ht="18.75" customHeight="1" thickBot="1" x14ac:dyDescent="0.2">
      <c r="A43" s="155"/>
      <c r="B43" s="156"/>
      <c r="C43" s="28"/>
      <c r="D43" s="29"/>
      <c r="E43" s="29"/>
      <c r="F43" s="29"/>
      <c r="G43" s="142"/>
      <c r="H43" s="143"/>
      <c r="I43" s="143"/>
      <c r="J43" s="143"/>
      <c r="K43" s="144"/>
      <c r="L43" s="158"/>
      <c r="M43" s="159"/>
      <c r="N43" s="159"/>
      <c r="O43" s="160"/>
      <c r="P43" s="161"/>
      <c r="Q43" s="159"/>
      <c r="R43" s="159"/>
      <c r="S43" s="160"/>
      <c r="T43" s="162"/>
      <c r="U43" s="163"/>
      <c r="V43" s="163"/>
      <c r="W43" s="164"/>
      <c r="X43" s="165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31"/>
      <c r="AL43" s="24"/>
      <c r="AM43" s="24"/>
      <c r="AN43" s="24"/>
      <c r="AO43" s="18" t="s">
        <v>56</v>
      </c>
      <c r="AP43" s="32">
        <f>IF(P43="",0,1)</f>
        <v>0</v>
      </c>
      <c r="AQ43" s="24">
        <f>IF(OR(AP42=1,AP43=1,AP44=1),1,0)</f>
        <v>0</v>
      </c>
      <c r="AR43" s="24">
        <f>IF(OR(AND(AP46=1,AQ43=1,AQ44=1),AND(AP46=2,AP42=0,AP43=0,AP44=0,AP45=0)),1,0)</f>
        <v>1</v>
      </c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</row>
    <row r="44" spans="1:56" s="3" customFormat="1" ht="12" customHeight="1" x14ac:dyDescent="0.15">
      <c r="A44" s="54" t="s">
        <v>57</v>
      </c>
      <c r="B44" s="52"/>
      <c r="C44" s="53"/>
      <c r="D44" s="29"/>
      <c r="E44" s="29"/>
      <c r="F44" s="29"/>
      <c r="G44" s="139"/>
      <c r="H44" s="140"/>
      <c r="I44" s="140"/>
      <c r="J44" s="140"/>
      <c r="K44" s="141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272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31"/>
      <c r="AL44" s="24"/>
      <c r="AM44" s="24"/>
      <c r="AN44" s="24"/>
      <c r="AO44" s="24" t="s">
        <v>58</v>
      </c>
      <c r="AP44" s="32">
        <f>IF(T43="",0,1)</f>
        <v>0</v>
      </c>
      <c r="AQ44" s="24">
        <f>AP45</f>
        <v>0</v>
      </c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</row>
    <row r="45" spans="1:56" s="3" customFormat="1" ht="18.75" customHeight="1" thickBot="1" x14ac:dyDescent="0.2">
      <c r="A45" s="54"/>
      <c r="B45" s="24"/>
      <c r="C45" s="28"/>
      <c r="D45" s="29"/>
      <c r="E45" s="29"/>
      <c r="F45" s="29"/>
      <c r="G45" s="142"/>
      <c r="H45" s="143"/>
      <c r="I45" s="143"/>
      <c r="J45" s="143"/>
      <c r="K45" s="144"/>
      <c r="L45" s="29"/>
      <c r="M45" s="29"/>
      <c r="N45" s="29"/>
      <c r="O45" s="29"/>
      <c r="P45" s="29"/>
      <c r="Q45" s="30"/>
      <c r="R45" s="33"/>
      <c r="S45" s="29"/>
      <c r="T45" s="30"/>
      <c r="U45" s="30"/>
      <c r="V45" s="29"/>
      <c r="W45" s="29"/>
      <c r="X45" s="30"/>
      <c r="Y45" s="30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31"/>
      <c r="AL45" s="24"/>
      <c r="AM45" s="24"/>
      <c r="AN45" s="24"/>
      <c r="AO45" s="24"/>
      <c r="AP45" s="32">
        <f>IF(X43="",0,1)</f>
        <v>0</v>
      </c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</row>
    <row r="46" spans="1:56" s="3" customFormat="1" ht="13.5" customHeight="1" x14ac:dyDescent="0.15">
      <c r="A46" s="54" t="s">
        <v>57</v>
      </c>
      <c r="B46" s="52"/>
      <c r="C46" s="28"/>
      <c r="D46" s="29"/>
      <c r="E46" s="29"/>
      <c r="F46" s="29"/>
      <c r="G46" s="29"/>
      <c r="H46" s="29"/>
      <c r="I46" s="29"/>
      <c r="J46" s="29"/>
      <c r="K46" s="30"/>
      <c r="L46" s="33"/>
      <c r="M46" s="29"/>
      <c r="N46" s="30"/>
      <c r="O46" s="30"/>
      <c r="P46" s="29"/>
      <c r="Q46" s="29"/>
      <c r="R46" s="30"/>
      <c r="S46" s="30"/>
      <c r="T46" s="30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1"/>
      <c r="AL46" s="24"/>
      <c r="AM46" s="24"/>
      <c r="AN46" s="24"/>
      <c r="AO46" s="24"/>
      <c r="AP46" s="76">
        <v>2</v>
      </c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</row>
    <row r="47" spans="1:56" s="3" customFormat="1" thickBot="1" x14ac:dyDescent="0.2">
      <c r="A47" s="54"/>
      <c r="B47" s="24"/>
      <c r="C47" s="28"/>
      <c r="D47" s="71" t="s">
        <v>59</v>
      </c>
      <c r="E47" s="29"/>
      <c r="F47" s="29"/>
      <c r="G47" s="29"/>
      <c r="H47" s="29"/>
      <c r="I47" s="29"/>
      <c r="J47" s="29"/>
      <c r="K47" s="30"/>
      <c r="L47" s="33"/>
      <c r="M47" s="29"/>
      <c r="N47" s="30"/>
      <c r="O47" s="30"/>
      <c r="P47" s="29"/>
      <c r="Q47" s="29"/>
      <c r="R47" s="30"/>
      <c r="S47" s="30"/>
      <c r="T47" s="30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1"/>
      <c r="AL47" s="24"/>
      <c r="AM47" s="24"/>
      <c r="AN47" s="24"/>
      <c r="AO47" s="24"/>
      <c r="AP47" s="32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</row>
    <row r="48" spans="1:56" s="3" customFormat="1" ht="18" customHeight="1" thickBot="1" x14ac:dyDescent="0.25">
      <c r="A48" s="17"/>
      <c r="B48" s="24"/>
      <c r="C48" s="28"/>
      <c r="D48" s="71"/>
      <c r="E48" s="29"/>
      <c r="F48" s="29"/>
      <c r="G48" s="129" t="s">
        <v>60</v>
      </c>
      <c r="H48" s="130"/>
      <c r="I48" s="130"/>
      <c r="J48" s="130"/>
      <c r="K48" s="130"/>
      <c r="L48" s="131"/>
      <c r="M48" s="61"/>
      <c r="N48" s="61"/>
      <c r="O48" s="61"/>
      <c r="P48" s="129" t="s">
        <v>61</v>
      </c>
      <c r="Q48" s="130"/>
      <c r="R48" s="130"/>
      <c r="S48" s="130"/>
      <c r="T48" s="130"/>
      <c r="U48" s="131"/>
      <c r="V48" s="61"/>
      <c r="W48" s="61"/>
      <c r="X48" s="61"/>
      <c r="Y48" s="61"/>
      <c r="Z48" s="61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1"/>
      <c r="AL48" s="24"/>
      <c r="AM48" s="24"/>
      <c r="AN48" s="24"/>
      <c r="AO48" s="24" t="s">
        <v>15</v>
      </c>
      <c r="AP48" s="32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</row>
    <row r="49" spans="1:56" s="3" customFormat="1" ht="18.75" customHeight="1" x14ac:dyDescent="0.2">
      <c r="A49" s="17"/>
      <c r="B49" s="24"/>
      <c r="C49" s="53"/>
      <c r="D49" s="29" t="s">
        <v>57</v>
      </c>
      <c r="E49" s="29"/>
      <c r="F49" s="29"/>
      <c r="G49" s="132">
        <v>2</v>
      </c>
      <c r="H49" s="132"/>
      <c r="I49" s="132"/>
      <c r="J49" s="132"/>
      <c r="K49" s="132"/>
      <c r="L49" s="78"/>
      <c r="M49" s="61"/>
      <c r="N49" s="61"/>
      <c r="O49" s="61"/>
      <c r="P49" s="79"/>
      <c r="Q49" s="79"/>
      <c r="R49" s="79"/>
      <c r="S49" s="79"/>
      <c r="T49" s="79"/>
      <c r="U49" s="80"/>
      <c r="V49" s="61"/>
      <c r="W49" s="61"/>
      <c r="X49" s="61"/>
      <c r="Y49" s="61"/>
      <c r="Z49" s="61"/>
      <c r="AA49" s="78"/>
      <c r="AB49" s="100"/>
      <c r="AC49" s="82"/>
      <c r="AD49" s="82"/>
      <c r="AE49" s="80"/>
      <c r="AF49" s="78"/>
      <c r="AG49" s="100"/>
      <c r="AH49" s="80"/>
      <c r="AI49" s="80"/>
      <c r="AJ49" s="80"/>
      <c r="AK49" s="31"/>
      <c r="AL49" s="24"/>
      <c r="AM49" s="24"/>
      <c r="AN49" s="24"/>
      <c r="AO49" s="24" t="s">
        <v>47</v>
      </c>
      <c r="AP49" s="32"/>
      <c r="AQ49" s="24"/>
      <c r="AR49" s="24">
        <f>IF(OR(AND(AP37=1,AP50=2),AND(AP37=2,AP50&gt;=3,AP50&lt;=12)),1,0)</f>
        <v>0</v>
      </c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</row>
    <row r="50" spans="1:56" s="3" customFormat="1" ht="18.75" customHeight="1" x14ac:dyDescent="0.2">
      <c r="A50" s="17"/>
      <c r="B50" s="24"/>
      <c r="C50" s="53"/>
      <c r="D50" s="29"/>
      <c r="E50" s="29"/>
      <c r="F50" s="29"/>
      <c r="G50" s="132"/>
      <c r="H50" s="132"/>
      <c r="I50" s="132"/>
      <c r="J50" s="132"/>
      <c r="K50" s="132"/>
      <c r="L50" s="83"/>
      <c r="M50" s="61"/>
      <c r="N50" s="61"/>
      <c r="O50" s="61"/>
      <c r="P50" s="29"/>
      <c r="Q50" s="29"/>
      <c r="R50" s="29"/>
      <c r="S50" s="29"/>
      <c r="T50" s="29"/>
      <c r="U50" s="55"/>
      <c r="V50" s="61"/>
      <c r="W50" s="61"/>
      <c r="X50" s="61"/>
      <c r="Y50" s="61"/>
      <c r="Z50" s="61"/>
      <c r="AA50" s="83"/>
      <c r="AB50" s="64"/>
      <c r="AC50" s="63"/>
      <c r="AD50" s="63"/>
      <c r="AE50" s="55"/>
      <c r="AF50" s="83"/>
      <c r="AG50" s="64"/>
      <c r="AH50" s="55"/>
      <c r="AI50" s="34"/>
      <c r="AJ50" s="34"/>
      <c r="AK50" s="31"/>
      <c r="AL50" s="24"/>
      <c r="AM50" s="24"/>
      <c r="AN50" s="24"/>
      <c r="AO50" s="24" t="s">
        <v>50</v>
      </c>
      <c r="AP50" s="32">
        <v>1</v>
      </c>
      <c r="AQ50" s="24">
        <f>IF(AND(AP50&gt;=2,AP50&lt;=12),1,0)</f>
        <v>0</v>
      </c>
      <c r="AR50" s="24">
        <f>AQ50</f>
        <v>0</v>
      </c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</row>
    <row r="51" spans="1:56" s="3" customFormat="1" thickBot="1" x14ac:dyDescent="0.25">
      <c r="A51" s="17"/>
      <c r="B51" s="24"/>
      <c r="C51" s="84"/>
      <c r="D51" s="66"/>
      <c r="E51" s="66"/>
      <c r="F51" s="66"/>
      <c r="G51" s="85"/>
      <c r="H51" s="85"/>
      <c r="I51" s="85"/>
      <c r="J51" s="85"/>
      <c r="K51" s="85"/>
      <c r="L51" s="86"/>
      <c r="M51" s="66"/>
      <c r="N51" s="87"/>
      <c r="O51" s="87"/>
      <c r="P51" s="66"/>
      <c r="Q51" s="66"/>
      <c r="R51" s="86"/>
      <c r="S51" s="87"/>
      <c r="T51" s="87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88"/>
      <c r="AL51" s="24"/>
      <c r="AM51" s="24"/>
      <c r="AN51" s="24"/>
      <c r="AO51" s="24" t="s">
        <v>56</v>
      </c>
      <c r="AP51" s="32">
        <v>1</v>
      </c>
      <c r="AQ51" s="24">
        <f>IF(AND(AP51&gt;=2,AP51&lt;=4),1,0)</f>
        <v>0</v>
      </c>
      <c r="AR51" s="24">
        <f>AQ51</f>
        <v>0</v>
      </c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</row>
    <row r="52" spans="1:56" s="3" customFormat="1" ht="13.5" customHeight="1" x14ac:dyDescent="0.2">
      <c r="A52" s="17"/>
      <c r="B52" s="24"/>
      <c r="C52" s="79"/>
      <c r="D52" s="79"/>
      <c r="E52" s="79"/>
      <c r="F52" s="79"/>
      <c r="G52" s="79"/>
      <c r="H52" s="79"/>
      <c r="I52" s="79"/>
      <c r="J52" s="79"/>
      <c r="K52" s="89"/>
      <c r="L52" s="90"/>
      <c r="M52" s="79"/>
      <c r="N52" s="89"/>
      <c r="O52" s="89"/>
      <c r="P52" s="79"/>
      <c r="Q52" s="79"/>
      <c r="R52" s="89"/>
      <c r="S52" s="89"/>
      <c r="T52" s="89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</row>
    <row r="53" spans="1:56" s="3" customFormat="1" ht="13.5" customHeight="1" x14ac:dyDescent="0.2">
      <c r="A53" s="17"/>
      <c r="B53" s="24"/>
      <c r="C53" s="92"/>
      <c r="D53" s="92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</row>
    <row r="54" spans="1:56" s="3" customFormat="1" ht="19.5" customHeight="1" x14ac:dyDescent="0.2">
      <c r="A54" s="17"/>
      <c r="B54" s="24"/>
      <c r="C54" s="93"/>
      <c r="D54" s="93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9"/>
      <c r="AL54" s="24"/>
      <c r="AM54" s="24"/>
      <c r="AN54" s="24"/>
      <c r="AO54" s="24"/>
      <c r="AP54" s="9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</row>
    <row r="55" spans="1:56" s="3" customFormat="1" ht="13.5" customHeight="1" x14ac:dyDescent="0.2">
      <c r="A55" s="17"/>
      <c r="B55" s="24"/>
      <c r="C55" s="95"/>
      <c r="D55" s="95"/>
      <c r="E55" s="18"/>
      <c r="F55" s="18"/>
      <c r="G55" s="18"/>
      <c r="H55" s="18"/>
      <c r="I55" s="18"/>
      <c r="J55" s="18"/>
      <c r="K55" s="96"/>
      <c r="L55" s="97"/>
      <c r="M55" s="18"/>
      <c r="N55" s="96"/>
      <c r="O55" s="96"/>
      <c r="P55" s="18"/>
      <c r="Q55" s="18"/>
      <c r="R55" s="18"/>
      <c r="S55" s="96"/>
      <c r="T55" s="96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</row>
    <row r="56" spans="1:56" s="3" customFormat="1" ht="13.5" customHeight="1" x14ac:dyDescent="0.2">
      <c r="A56" s="17"/>
      <c r="B56" s="24"/>
      <c r="C56" s="95"/>
      <c r="D56" s="95"/>
      <c r="E56" s="18"/>
      <c r="F56" s="18"/>
      <c r="G56" s="18"/>
      <c r="H56" s="18"/>
      <c r="I56" s="18"/>
      <c r="J56" s="18"/>
      <c r="K56" s="96"/>
      <c r="L56" s="97"/>
      <c r="M56" s="18"/>
      <c r="N56" s="96"/>
      <c r="O56" s="96"/>
      <c r="P56" s="18"/>
      <c r="Q56" s="18"/>
      <c r="R56" s="18"/>
      <c r="S56" s="96"/>
      <c r="T56" s="96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</row>
    <row r="57" spans="1:56" s="3" customFormat="1" ht="13.5" customHeight="1" x14ac:dyDescent="0.2">
      <c r="A57" s="17"/>
      <c r="B57" s="24"/>
      <c r="C57" s="95"/>
      <c r="D57" s="95"/>
      <c r="E57" s="18"/>
      <c r="F57" s="18"/>
      <c r="G57" s="18"/>
      <c r="H57" s="18"/>
      <c r="I57" s="18"/>
      <c r="J57" s="18"/>
      <c r="K57" s="96"/>
      <c r="L57" s="97"/>
      <c r="M57" s="18"/>
      <c r="N57" s="96"/>
      <c r="O57" s="96"/>
      <c r="P57" s="18"/>
      <c r="Q57" s="18"/>
      <c r="R57" s="18"/>
      <c r="S57" s="96"/>
      <c r="T57" s="96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</row>
    <row r="58" spans="1:56" s="3" customFormat="1" ht="15" customHeight="1" x14ac:dyDescent="0.2">
      <c r="A58" s="17"/>
      <c r="B58" s="24"/>
      <c r="C58" s="95"/>
      <c r="D58" s="95"/>
      <c r="E58" s="18"/>
      <c r="F58" s="18"/>
      <c r="G58" s="18"/>
      <c r="H58" s="18"/>
      <c r="I58" s="18"/>
      <c r="J58" s="18"/>
      <c r="K58" s="96"/>
      <c r="L58" s="97"/>
      <c r="M58" s="18"/>
      <c r="N58" s="96"/>
      <c r="O58" s="96"/>
      <c r="P58" s="18"/>
      <c r="Q58" s="18"/>
      <c r="R58" s="18"/>
      <c r="S58" s="96"/>
      <c r="T58" s="96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</row>
    <row r="59" spans="1:56" s="2" customFormat="1" ht="15" customHeight="1" x14ac:dyDescent="0.2">
      <c r="A59" s="17"/>
      <c r="B59" s="18"/>
      <c r="C59" s="95"/>
      <c r="D59" s="95"/>
      <c r="E59" s="18"/>
      <c r="F59" s="18"/>
      <c r="G59" s="18"/>
      <c r="H59" s="18"/>
      <c r="I59" s="18"/>
      <c r="J59" s="18"/>
      <c r="K59" s="96"/>
      <c r="L59" s="97"/>
      <c r="M59" s="18"/>
      <c r="N59" s="96"/>
      <c r="O59" s="96"/>
      <c r="P59" s="18"/>
      <c r="Q59" s="18"/>
      <c r="R59" s="18"/>
      <c r="S59" s="96"/>
      <c r="T59" s="96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24"/>
      <c r="AM59" s="24"/>
      <c r="AN59" s="24"/>
      <c r="AO59" s="24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</row>
    <row r="60" spans="1:56" s="3" customFormat="1" ht="15" customHeight="1" x14ac:dyDescent="0.2">
      <c r="A60" s="17"/>
      <c r="B60" s="24"/>
      <c r="C60" s="95"/>
      <c r="D60" s="95"/>
      <c r="E60" s="18"/>
      <c r="F60" s="18"/>
      <c r="G60" s="18"/>
      <c r="H60" s="18"/>
      <c r="I60" s="18"/>
      <c r="J60" s="18"/>
      <c r="K60" s="96"/>
      <c r="L60" s="97"/>
      <c r="M60" s="18"/>
      <c r="N60" s="96"/>
      <c r="O60" s="96"/>
      <c r="P60" s="18"/>
      <c r="Q60" s="18"/>
      <c r="R60" s="18"/>
      <c r="S60" s="96"/>
      <c r="T60" s="96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</row>
    <row r="61" spans="1:56" s="3" customFormat="1" ht="24.75" customHeight="1" x14ac:dyDescent="0.2">
      <c r="A61" s="17"/>
      <c r="B61" s="24"/>
      <c r="C61" s="95"/>
      <c r="D61" s="95"/>
      <c r="E61" s="18"/>
      <c r="F61" s="18"/>
      <c r="G61" s="18"/>
      <c r="H61" s="18"/>
      <c r="I61" s="18"/>
      <c r="J61" s="18"/>
      <c r="K61" s="96"/>
      <c r="L61" s="97"/>
      <c r="M61" s="18"/>
      <c r="N61" s="96"/>
      <c r="O61" s="96"/>
      <c r="P61" s="18"/>
      <c r="Q61" s="18"/>
      <c r="R61" s="18"/>
      <c r="S61" s="96"/>
      <c r="T61" s="96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</row>
    <row r="62" spans="1:56" s="3" customFormat="1" ht="15" customHeight="1" x14ac:dyDescent="0.2">
      <c r="A62" s="17"/>
      <c r="B62" s="24"/>
      <c r="C62" s="95"/>
      <c r="D62" s="95"/>
      <c r="E62" s="18"/>
      <c r="F62" s="18"/>
      <c r="G62" s="18"/>
      <c r="H62" s="18"/>
      <c r="I62" s="18"/>
      <c r="J62" s="18"/>
      <c r="K62" s="96"/>
      <c r="L62" s="97"/>
      <c r="M62" s="18"/>
      <c r="N62" s="96"/>
      <c r="O62" s="96"/>
      <c r="P62" s="18"/>
      <c r="Q62" s="18"/>
      <c r="R62" s="18"/>
      <c r="S62" s="96"/>
      <c r="T62" s="96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</row>
    <row r="63" spans="1:56" s="3" customFormat="1" ht="26.25" customHeight="1" x14ac:dyDescent="0.2">
      <c r="A63" s="17"/>
      <c r="B63" s="24"/>
      <c r="C63" s="95"/>
      <c r="D63" s="95"/>
      <c r="E63" s="18"/>
      <c r="F63" s="18"/>
      <c r="G63" s="18"/>
      <c r="H63" s="18"/>
      <c r="I63" s="18"/>
      <c r="J63" s="18"/>
      <c r="K63" s="96"/>
      <c r="L63" s="97"/>
      <c r="M63" s="18"/>
      <c r="N63" s="96"/>
      <c r="O63" s="96"/>
      <c r="P63" s="18"/>
      <c r="Q63" s="18"/>
      <c r="R63" s="18"/>
      <c r="S63" s="96"/>
      <c r="T63" s="96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</row>
    <row r="64" spans="1:56" ht="18" customHeight="1" x14ac:dyDescent="0.2">
      <c r="A64" s="98"/>
      <c r="B64" s="12"/>
      <c r="C64" s="95"/>
      <c r="D64" s="95"/>
      <c r="E64" s="18"/>
      <c r="F64" s="18"/>
      <c r="G64" s="18"/>
      <c r="H64" s="18"/>
      <c r="I64" s="18"/>
      <c r="J64" s="18"/>
      <c r="K64" s="96"/>
      <c r="L64" s="97"/>
      <c r="M64" s="18"/>
      <c r="N64" s="96"/>
      <c r="O64" s="96"/>
      <c r="P64" s="18"/>
      <c r="Q64" s="18"/>
      <c r="R64" s="18"/>
      <c r="S64" s="96"/>
      <c r="T64" s="96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 ht="18" customHeight="1" x14ac:dyDescent="0.2">
      <c r="A65" s="98"/>
      <c r="B65" s="12"/>
      <c r="C65" s="95"/>
      <c r="D65" s="95"/>
      <c r="E65" s="18"/>
      <c r="F65" s="18"/>
      <c r="G65" s="18"/>
      <c r="H65" s="18"/>
      <c r="I65" s="18"/>
      <c r="J65" s="18"/>
      <c r="K65" s="96"/>
      <c r="L65" s="97"/>
      <c r="M65" s="18"/>
      <c r="N65" s="96"/>
      <c r="O65" s="96"/>
      <c r="P65" s="18"/>
      <c r="Q65" s="18"/>
      <c r="R65" s="18"/>
      <c r="S65" s="96"/>
      <c r="T65" s="96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ht="18" customHeight="1" x14ac:dyDescent="0.2">
      <c r="A66" s="98"/>
      <c r="B66" s="12"/>
      <c r="C66" s="95"/>
      <c r="D66" s="95"/>
      <c r="E66" s="18"/>
      <c r="F66" s="18"/>
      <c r="G66" s="18"/>
      <c r="H66" s="18"/>
      <c r="I66" s="18"/>
      <c r="J66" s="18"/>
      <c r="K66" s="96"/>
      <c r="L66" s="97"/>
      <c r="M66" s="18"/>
      <c r="N66" s="96"/>
      <c r="O66" s="96"/>
      <c r="P66" s="18"/>
      <c r="Q66" s="18"/>
      <c r="R66" s="18"/>
      <c r="S66" s="96"/>
      <c r="T66" s="96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</row>
    <row r="67" spans="1:56" ht="18" customHeight="1" x14ac:dyDescent="0.2">
      <c r="A67" s="98"/>
      <c r="B67" s="12"/>
      <c r="C67" s="95"/>
      <c r="D67" s="95"/>
      <c r="E67" s="18"/>
      <c r="F67" s="18"/>
      <c r="G67" s="18"/>
      <c r="H67" s="18"/>
      <c r="I67" s="18"/>
      <c r="J67" s="18"/>
      <c r="K67" s="96"/>
      <c r="L67" s="97"/>
      <c r="M67" s="18"/>
      <c r="N67" s="96"/>
      <c r="O67" s="96"/>
      <c r="P67" s="18"/>
      <c r="Q67" s="18"/>
      <c r="R67" s="18"/>
      <c r="S67" s="96"/>
      <c r="T67" s="96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</row>
    <row r="68" spans="1:56" ht="18" customHeight="1" x14ac:dyDescent="0.2">
      <c r="A68" s="98"/>
      <c r="B68" s="12"/>
      <c r="C68" s="95"/>
      <c r="D68" s="95"/>
      <c r="E68" s="18"/>
      <c r="F68" s="18"/>
      <c r="G68" s="18"/>
      <c r="H68" s="18"/>
      <c r="I68" s="18"/>
      <c r="J68" s="18"/>
      <c r="K68" s="96"/>
      <c r="L68" s="97"/>
      <c r="M68" s="18"/>
      <c r="N68" s="96"/>
      <c r="O68" s="96"/>
      <c r="P68" s="18"/>
      <c r="Q68" s="18"/>
      <c r="R68" s="18"/>
      <c r="S68" s="96"/>
      <c r="T68" s="96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</row>
    <row r="69" spans="1:56" ht="18" customHeight="1" x14ac:dyDescent="0.2">
      <c r="A69" s="98"/>
      <c r="B69" s="12"/>
      <c r="C69" s="95"/>
      <c r="D69" s="95"/>
      <c r="E69" s="18"/>
      <c r="F69" s="18"/>
      <c r="G69" s="18"/>
      <c r="H69" s="18"/>
      <c r="I69" s="18"/>
      <c r="J69" s="18"/>
      <c r="K69" s="96"/>
      <c r="L69" s="97"/>
      <c r="M69" s="18"/>
      <c r="N69" s="96"/>
      <c r="O69" s="96"/>
      <c r="P69" s="18"/>
      <c r="Q69" s="18"/>
      <c r="R69" s="18"/>
      <c r="S69" s="96"/>
      <c r="T69" s="96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</row>
    <row r="70" spans="1:56" ht="18" customHeight="1" x14ac:dyDescent="0.2">
      <c r="A70" s="98"/>
      <c r="B70" s="12"/>
      <c r="C70" s="95"/>
      <c r="D70" s="95"/>
      <c r="E70" s="18"/>
      <c r="F70" s="18"/>
      <c r="G70" s="18"/>
      <c r="H70" s="18"/>
      <c r="I70" s="18"/>
      <c r="J70" s="18"/>
      <c r="K70" s="96"/>
      <c r="L70" s="97"/>
      <c r="M70" s="18"/>
      <c r="N70" s="96"/>
      <c r="O70" s="96"/>
      <c r="P70" s="18"/>
      <c r="Q70" s="18"/>
      <c r="R70" s="18"/>
      <c r="S70" s="96"/>
      <c r="T70" s="96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</row>
    <row r="71" spans="1:56" ht="18" customHeight="1" x14ac:dyDescent="0.2">
      <c r="A71" s="98"/>
      <c r="B71" s="12"/>
      <c r="C71" s="95"/>
      <c r="D71" s="95"/>
      <c r="E71" s="18"/>
      <c r="F71" s="18"/>
      <c r="G71" s="18"/>
      <c r="H71" s="18"/>
      <c r="I71" s="18"/>
      <c r="J71" s="18"/>
      <c r="K71" s="96"/>
      <c r="L71" s="97"/>
      <c r="M71" s="18"/>
      <c r="N71" s="96"/>
      <c r="O71" s="96"/>
      <c r="P71" s="18"/>
      <c r="Q71" s="18"/>
      <c r="R71" s="18"/>
      <c r="S71" s="96"/>
      <c r="T71" s="96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</row>
    <row r="72" spans="1:56" ht="18" customHeight="1" x14ac:dyDescent="0.2">
      <c r="A72" s="98"/>
      <c r="B72" s="12"/>
      <c r="C72" s="95"/>
      <c r="D72" s="95"/>
      <c r="E72" s="18"/>
      <c r="F72" s="18"/>
      <c r="G72" s="18"/>
      <c r="H72" s="18"/>
      <c r="I72" s="18"/>
      <c r="J72" s="18"/>
      <c r="K72" s="96"/>
      <c r="L72" s="97"/>
      <c r="M72" s="18"/>
      <c r="N72" s="96"/>
      <c r="O72" s="96"/>
      <c r="P72" s="18"/>
      <c r="Q72" s="18"/>
      <c r="R72" s="18"/>
      <c r="S72" s="96"/>
      <c r="T72" s="96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</row>
    <row r="73" spans="1:56" ht="18" customHeight="1" x14ac:dyDescent="0.2">
      <c r="A73" s="98"/>
      <c r="B73" s="12"/>
      <c r="C73" s="95"/>
      <c r="D73" s="95"/>
      <c r="E73" s="18"/>
      <c r="F73" s="18"/>
      <c r="G73" s="18"/>
      <c r="H73" s="18"/>
      <c r="I73" s="18"/>
      <c r="J73" s="18"/>
      <c r="K73" s="96"/>
      <c r="L73" s="97"/>
      <c r="M73" s="18"/>
      <c r="N73" s="96"/>
      <c r="O73" s="96"/>
      <c r="P73" s="18"/>
      <c r="Q73" s="18"/>
      <c r="R73" s="18"/>
      <c r="S73" s="96"/>
      <c r="T73" s="96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</row>
    <row r="74" spans="1:56" ht="18" customHeight="1" x14ac:dyDescent="0.2">
      <c r="A74" s="98"/>
      <c r="B74" s="12"/>
      <c r="C74" s="95"/>
      <c r="D74" s="95"/>
      <c r="E74" s="18"/>
      <c r="F74" s="18"/>
      <c r="G74" s="18"/>
      <c r="H74" s="18"/>
      <c r="I74" s="18"/>
      <c r="J74" s="18"/>
      <c r="K74" s="96"/>
      <c r="L74" s="97"/>
      <c r="M74" s="18"/>
      <c r="N74" s="96"/>
      <c r="O74" s="96"/>
      <c r="P74" s="18"/>
      <c r="Q74" s="18"/>
      <c r="R74" s="18"/>
      <c r="S74" s="96"/>
      <c r="T74" s="96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</row>
    <row r="75" spans="1:56" ht="18" customHeight="1" x14ac:dyDescent="0.2">
      <c r="C75" s="4"/>
      <c r="D75" s="4"/>
      <c r="E75" s="2"/>
      <c r="F75" s="2"/>
      <c r="G75" s="2"/>
      <c r="H75" s="2"/>
      <c r="I75" s="2"/>
      <c r="J75" s="2"/>
      <c r="K75" s="5"/>
      <c r="L75" s="6"/>
      <c r="M75" s="2"/>
      <c r="N75" s="5"/>
      <c r="O75" s="5"/>
      <c r="P75" s="2"/>
      <c r="Q75" s="2"/>
      <c r="R75" s="2"/>
      <c r="S75" s="5"/>
      <c r="T75" s="5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56" ht="18" customHeight="1" x14ac:dyDescent="0.2">
      <c r="C76" s="4"/>
      <c r="D76" s="4"/>
      <c r="E76" s="2"/>
      <c r="F76" s="2"/>
      <c r="G76" s="2"/>
      <c r="H76" s="2"/>
      <c r="I76" s="2"/>
      <c r="J76" s="2"/>
      <c r="K76" s="5"/>
      <c r="L76" s="6"/>
      <c r="M76" s="2"/>
      <c r="N76" s="5"/>
      <c r="O76" s="5"/>
      <c r="P76" s="2"/>
      <c r="Q76" s="2"/>
      <c r="R76" s="2"/>
      <c r="S76" s="5"/>
      <c r="T76" s="5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56" ht="18" customHeight="1" x14ac:dyDescent="0.2">
      <c r="C77" s="4"/>
      <c r="D77" s="4"/>
      <c r="E77" s="2"/>
      <c r="F77" s="2"/>
      <c r="G77" s="2"/>
      <c r="H77" s="2"/>
      <c r="I77" s="2"/>
      <c r="J77" s="2"/>
      <c r="K77" s="5"/>
      <c r="L77" s="6"/>
      <c r="M77" s="2"/>
      <c r="N77" s="5"/>
      <c r="O77" s="5"/>
      <c r="P77" s="2"/>
      <c r="Q77" s="2"/>
      <c r="R77" s="2"/>
      <c r="S77" s="5"/>
      <c r="T77" s="5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56" ht="18" customHeight="1" x14ac:dyDescent="0.2">
      <c r="C78" s="4"/>
      <c r="D78" s="4"/>
      <c r="E78" s="2"/>
      <c r="F78" s="2"/>
      <c r="G78" s="2"/>
      <c r="H78" s="2"/>
      <c r="I78" s="2"/>
      <c r="J78" s="2"/>
      <c r="K78" s="5"/>
      <c r="L78" s="6"/>
      <c r="M78" s="2"/>
      <c r="N78" s="5"/>
      <c r="O78" s="5"/>
      <c r="P78" s="2"/>
      <c r="Q78" s="2"/>
      <c r="R78" s="2"/>
      <c r="S78" s="5"/>
      <c r="T78" s="5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56" ht="18" customHeight="1" x14ac:dyDescent="0.2">
      <c r="C79" s="4"/>
      <c r="D79" s="4"/>
      <c r="E79" s="2"/>
      <c r="F79" s="2"/>
      <c r="G79" s="2"/>
      <c r="H79" s="2"/>
      <c r="I79" s="2"/>
      <c r="J79" s="2"/>
      <c r="K79" s="5"/>
      <c r="L79" s="6"/>
      <c r="M79" s="2"/>
      <c r="N79" s="5"/>
      <c r="O79" s="5"/>
      <c r="P79" s="2"/>
      <c r="Q79" s="2"/>
      <c r="R79" s="2"/>
      <c r="S79" s="5"/>
      <c r="T79" s="5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56" ht="18" customHeight="1" x14ac:dyDescent="0.2">
      <c r="C80" s="4"/>
      <c r="D80" s="4"/>
      <c r="E80" s="2"/>
      <c r="F80" s="2"/>
      <c r="G80" s="2"/>
      <c r="H80" s="2"/>
      <c r="I80" s="2"/>
      <c r="J80" s="2"/>
      <c r="K80" s="5"/>
      <c r="L80" s="6"/>
      <c r="M80" s="2"/>
      <c r="N80" s="5"/>
      <c r="O80" s="5"/>
      <c r="P80" s="2"/>
      <c r="Q80" s="2"/>
      <c r="R80" s="2"/>
      <c r="S80" s="5"/>
      <c r="T80" s="5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3:37" ht="18" customHeight="1" x14ac:dyDescent="0.2">
      <c r="C81" s="4"/>
      <c r="D81" s="4"/>
      <c r="E81" s="2"/>
      <c r="F81" s="2"/>
      <c r="G81" s="2"/>
      <c r="H81" s="2"/>
      <c r="I81" s="2"/>
      <c r="J81" s="2"/>
      <c r="K81" s="5"/>
      <c r="L81" s="6"/>
      <c r="M81" s="2"/>
      <c r="N81" s="5"/>
      <c r="O81" s="5"/>
      <c r="P81" s="2"/>
      <c r="Q81" s="2"/>
      <c r="R81" s="2"/>
      <c r="S81" s="5"/>
      <c r="T81" s="5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3:37" ht="18" customHeight="1" x14ac:dyDescent="0.2">
      <c r="C82" s="4"/>
      <c r="D82" s="4"/>
      <c r="E82" s="2"/>
      <c r="F82" s="2"/>
      <c r="G82" s="2"/>
      <c r="H82" s="2"/>
      <c r="I82" s="2"/>
      <c r="J82" s="2"/>
      <c r="K82" s="5"/>
      <c r="L82" s="6"/>
      <c r="M82" s="2"/>
      <c r="N82" s="5"/>
      <c r="O82" s="5"/>
      <c r="P82" s="2"/>
      <c r="Q82" s="2"/>
      <c r="R82" s="2"/>
      <c r="S82" s="5"/>
      <c r="T82" s="5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3:37" ht="18" customHeight="1" x14ac:dyDescent="0.2">
      <c r="C83" s="4"/>
      <c r="D83" s="4"/>
      <c r="E83" s="2"/>
      <c r="F83" s="2"/>
      <c r="G83" s="2"/>
      <c r="H83" s="2"/>
      <c r="I83" s="2"/>
      <c r="J83" s="2"/>
      <c r="K83" s="5"/>
      <c r="L83" s="6"/>
      <c r="M83" s="2"/>
      <c r="N83" s="5"/>
      <c r="O83" s="5"/>
      <c r="P83" s="2"/>
      <c r="Q83" s="2"/>
      <c r="R83" s="2"/>
      <c r="S83" s="5"/>
      <c r="T83" s="5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3:37" ht="18" customHeight="1" x14ac:dyDescent="0.2">
      <c r="C84" s="4"/>
      <c r="D84" s="4"/>
      <c r="E84" s="2"/>
      <c r="F84" s="2"/>
      <c r="G84" s="2"/>
      <c r="H84" s="2"/>
      <c r="I84" s="2"/>
      <c r="J84" s="2"/>
      <c r="K84" s="5"/>
      <c r="L84" s="6"/>
      <c r="M84" s="2"/>
      <c r="N84" s="5"/>
      <c r="O84" s="5"/>
      <c r="P84" s="2"/>
      <c r="Q84" s="2"/>
      <c r="R84" s="2"/>
      <c r="S84" s="5"/>
      <c r="T84" s="5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3:37" ht="18" customHeight="1" x14ac:dyDescent="0.2">
      <c r="C85" s="4"/>
      <c r="D85" s="4"/>
      <c r="E85" s="2"/>
      <c r="F85" s="2"/>
      <c r="G85" s="2"/>
      <c r="H85" s="2"/>
      <c r="I85" s="2"/>
      <c r="J85" s="2"/>
      <c r="K85" s="5"/>
      <c r="L85" s="6"/>
      <c r="M85" s="2"/>
      <c r="N85" s="5"/>
      <c r="O85" s="5"/>
      <c r="P85" s="2"/>
      <c r="Q85" s="2"/>
      <c r="R85" s="2"/>
      <c r="S85" s="5"/>
      <c r="T85" s="5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3:37" ht="18" customHeight="1" x14ac:dyDescent="0.2">
      <c r="C86" s="4"/>
      <c r="D86" s="4"/>
      <c r="E86" s="2"/>
      <c r="F86" s="2"/>
      <c r="G86" s="2"/>
      <c r="H86" s="2"/>
      <c r="I86" s="2"/>
      <c r="J86" s="2"/>
      <c r="K86" s="5"/>
      <c r="L86" s="6"/>
      <c r="M86" s="2"/>
      <c r="N86" s="5"/>
      <c r="O86" s="5"/>
      <c r="P86" s="2"/>
      <c r="Q86" s="2"/>
      <c r="R86" s="2"/>
      <c r="S86" s="5"/>
      <c r="T86" s="5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3:37" ht="18" customHeight="1" x14ac:dyDescent="0.2">
      <c r="C87" s="4"/>
      <c r="D87" s="4"/>
      <c r="E87" s="2"/>
      <c r="F87" s="2"/>
      <c r="G87" s="2"/>
      <c r="H87" s="2"/>
      <c r="I87" s="2"/>
      <c r="J87" s="2"/>
      <c r="K87" s="5"/>
      <c r="L87" s="6"/>
      <c r="M87" s="2"/>
      <c r="N87" s="5"/>
      <c r="O87" s="5"/>
      <c r="P87" s="2"/>
      <c r="Q87" s="2"/>
      <c r="R87" s="2"/>
      <c r="S87" s="5"/>
      <c r="T87" s="5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3:37" ht="18" customHeight="1" x14ac:dyDescent="0.2">
      <c r="C88" s="4"/>
      <c r="D88" s="4"/>
      <c r="E88" s="2"/>
      <c r="F88" s="2"/>
      <c r="G88" s="2"/>
      <c r="H88" s="2"/>
      <c r="I88" s="2"/>
      <c r="J88" s="2"/>
      <c r="K88" s="5"/>
      <c r="L88" s="6"/>
      <c r="M88" s="2"/>
      <c r="N88" s="5"/>
      <c r="O88" s="5"/>
      <c r="P88" s="2"/>
      <c r="Q88" s="2"/>
      <c r="R88" s="2"/>
      <c r="S88" s="5"/>
      <c r="T88" s="5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3:37" ht="18" customHeight="1" x14ac:dyDescent="0.2">
      <c r="C89" s="4"/>
      <c r="D89" s="4"/>
      <c r="E89" s="2"/>
      <c r="F89" s="2"/>
      <c r="G89" s="2"/>
      <c r="H89" s="2"/>
      <c r="I89" s="2"/>
      <c r="J89" s="2"/>
      <c r="K89" s="5"/>
      <c r="L89" s="6"/>
      <c r="M89" s="2"/>
      <c r="N89" s="5"/>
      <c r="O89" s="5"/>
      <c r="P89" s="2"/>
      <c r="Q89" s="2"/>
      <c r="R89" s="2"/>
      <c r="S89" s="5"/>
      <c r="T89" s="5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3:37" ht="18" customHeight="1" x14ac:dyDescent="0.2">
      <c r="C90" s="4"/>
      <c r="D90" s="4"/>
      <c r="E90" s="2"/>
      <c r="F90" s="2"/>
      <c r="G90" s="2"/>
      <c r="H90" s="2"/>
      <c r="I90" s="2"/>
      <c r="J90" s="2"/>
      <c r="K90" s="5"/>
      <c r="L90" s="6"/>
      <c r="M90" s="2"/>
      <c r="N90" s="5"/>
      <c r="O90" s="5"/>
      <c r="P90" s="2"/>
      <c r="Q90" s="2"/>
      <c r="R90" s="2"/>
      <c r="S90" s="5"/>
      <c r="T90" s="5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3:37" ht="18" customHeight="1" x14ac:dyDescent="0.2">
      <c r="C91" s="4"/>
      <c r="D91" s="4"/>
      <c r="E91" s="2"/>
      <c r="F91" s="2"/>
      <c r="G91" s="2"/>
      <c r="H91" s="2"/>
      <c r="I91" s="2"/>
      <c r="J91" s="2"/>
      <c r="K91" s="5"/>
      <c r="L91" s="6"/>
      <c r="M91" s="2"/>
      <c r="N91" s="5"/>
      <c r="O91" s="5"/>
      <c r="P91" s="2"/>
      <c r="Q91" s="2"/>
      <c r="R91" s="2"/>
      <c r="S91" s="5"/>
      <c r="T91" s="5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3:37" ht="18" customHeight="1" x14ac:dyDescent="0.2">
      <c r="C92" s="4"/>
      <c r="D92" s="4"/>
      <c r="E92" s="2"/>
      <c r="F92" s="2"/>
      <c r="G92" s="2"/>
      <c r="H92" s="2"/>
      <c r="I92" s="2"/>
      <c r="J92" s="2"/>
      <c r="K92" s="5"/>
      <c r="L92" s="6"/>
      <c r="M92" s="2"/>
      <c r="N92" s="5"/>
      <c r="O92" s="5"/>
      <c r="P92" s="2"/>
      <c r="Q92" s="2"/>
      <c r="R92" s="2"/>
      <c r="S92" s="5"/>
      <c r="T92" s="5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3:37" ht="18" customHeight="1" x14ac:dyDescent="0.2">
      <c r="C93" s="4"/>
      <c r="D93" s="4"/>
      <c r="E93" s="2"/>
      <c r="F93" s="2"/>
      <c r="G93" s="2"/>
      <c r="H93" s="2"/>
      <c r="I93" s="2"/>
      <c r="J93" s="2"/>
      <c r="K93" s="5"/>
      <c r="L93" s="6"/>
      <c r="M93" s="2"/>
      <c r="N93" s="5"/>
      <c r="O93" s="5"/>
      <c r="P93" s="2"/>
      <c r="Q93" s="2"/>
      <c r="R93" s="2"/>
      <c r="S93" s="5"/>
      <c r="T93" s="5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3:37" ht="18" customHeight="1" x14ac:dyDescent="0.2">
      <c r="C94" s="4"/>
      <c r="D94" s="4"/>
      <c r="E94" s="2"/>
      <c r="F94" s="2"/>
      <c r="G94" s="2"/>
      <c r="H94" s="2"/>
      <c r="I94" s="2"/>
      <c r="J94" s="2"/>
      <c r="K94" s="5"/>
      <c r="L94" s="6"/>
      <c r="M94" s="2"/>
      <c r="N94" s="5"/>
      <c r="O94" s="5"/>
      <c r="P94" s="2"/>
      <c r="Q94" s="2"/>
      <c r="R94" s="2"/>
      <c r="S94" s="5"/>
      <c r="T94" s="5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3:37" ht="18" customHeight="1" x14ac:dyDescent="0.2">
      <c r="C95" s="4"/>
      <c r="D95" s="4"/>
      <c r="E95" s="2"/>
      <c r="F95" s="2"/>
      <c r="G95" s="2"/>
      <c r="H95" s="2"/>
      <c r="I95" s="2"/>
      <c r="J95" s="2"/>
      <c r="K95" s="5"/>
      <c r="L95" s="6"/>
      <c r="M95" s="2"/>
      <c r="N95" s="5"/>
      <c r="O95" s="5"/>
      <c r="P95" s="2"/>
      <c r="Q95" s="2"/>
      <c r="R95" s="2"/>
      <c r="S95" s="5"/>
      <c r="T95" s="5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3:37" ht="18" customHeight="1" x14ac:dyDescent="0.2">
      <c r="C96" s="4"/>
      <c r="D96" s="4"/>
      <c r="E96" s="2"/>
      <c r="F96" s="2"/>
      <c r="G96" s="2"/>
      <c r="H96" s="2"/>
      <c r="I96" s="2"/>
      <c r="J96" s="2"/>
      <c r="K96" s="5"/>
      <c r="L96" s="6"/>
      <c r="M96" s="2"/>
      <c r="N96" s="5"/>
      <c r="O96" s="5"/>
      <c r="P96" s="2"/>
      <c r="Q96" s="2"/>
      <c r="R96" s="2"/>
      <c r="S96" s="5"/>
      <c r="T96" s="5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3:37" ht="18" customHeight="1" x14ac:dyDescent="0.2">
      <c r="C97" s="4"/>
      <c r="D97" s="4"/>
      <c r="E97" s="2"/>
      <c r="F97" s="2"/>
      <c r="G97" s="2"/>
      <c r="H97" s="2"/>
      <c r="I97" s="2"/>
      <c r="J97" s="2"/>
      <c r="K97" s="5"/>
      <c r="L97" s="6"/>
      <c r="M97" s="2"/>
      <c r="N97" s="5"/>
      <c r="O97" s="5"/>
      <c r="P97" s="2"/>
      <c r="Q97" s="2"/>
      <c r="R97" s="2"/>
      <c r="S97" s="5"/>
      <c r="T97" s="5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3:37" ht="18" customHeight="1" x14ac:dyDescent="0.2">
      <c r="C98" s="4"/>
      <c r="D98" s="4"/>
      <c r="E98" s="2"/>
      <c r="F98" s="2"/>
      <c r="G98" s="2"/>
      <c r="H98" s="2"/>
      <c r="I98" s="2"/>
      <c r="J98" s="2"/>
      <c r="K98" s="5"/>
      <c r="L98" s="6"/>
      <c r="M98" s="2"/>
      <c r="N98" s="5"/>
      <c r="O98" s="5"/>
      <c r="P98" s="2"/>
      <c r="Q98" s="2"/>
      <c r="R98" s="2"/>
      <c r="S98" s="5"/>
      <c r="T98" s="5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3:37" ht="18" customHeight="1" x14ac:dyDescent="0.2">
      <c r="C99" s="4"/>
      <c r="D99" s="4"/>
      <c r="E99" s="2"/>
      <c r="F99" s="2"/>
      <c r="G99" s="2"/>
      <c r="H99" s="2"/>
      <c r="I99" s="2"/>
      <c r="J99" s="2"/>
      <c r="K99" s="5"/>
      <c r="L99" s="6"/>
      <c r="M99" s="2"/>
      <c r="N99" s="5"/>
      <c r="O99" s="5"/>
      <c r="P99" s="2"/>
      <c r="Q99" s="2"/>
      <c r="R99" s="2"/>
      <c r="S99" s="5"/>
      <c r="T99" s="5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3:37" ht="18" customHeight="1" x14ac:dyDescent="0.2">
      <c r="C100" s="4"/>
      <c r="D100" s="4"/>
      <c r="E100" s="2"/>
      <c r="F100" s="2"/>
      <c r="G100" s="2"/>
      <c r="H100" s="2"/>
      <c r="I100" s="2"/>
      <c r="J100" s="2"/>
      <c r="K100" s="5"/>
      <c r="L100" s="6"/>
      <c r="M100" s="2"/>
      <c r="N100" s="5"/>
      <c r="O100" s="5"/>
      <c r="P100" s="2"/>
      <c r="Q100" s="2"/>
      <c r="R100" s="2"/>
      <c r="S100" s="5"/>
      <c r="T100" s="5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3:37" ht="18" customHeight="1" x14ac:dyDescent="0.2">
      <c r="C101" s="4"/>
      <c r="D101" s="4"/>
      <c r="E101" s="2"/>
      <c r="F101" s="2"/>
      <c r="G101" s="2"/>
      <c r="H101" s="2"/>
      <c r="I101" s="2"/>
      <c r="J101" s="2"/>
      <c r="K101" s="5"/>
      <c r="L101" s="6"/>
      <c r="M101" s="2"/>
      <c r="N101" s="5"/>
      <c r="O101" s="5"/>
      <c r="P101" s="2"/>
      <c r="Q101" s="2"/>
      <c r="R101" s="2"/>
      <c r="S101" s="5"/>
      <c r="T101" s="5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3:37" ht="18" customHeight="1" x14ac:dyDescent="0.2"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3:37" ht="18" customHeight="1" x14ac:dyDescent="0.2"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</sheetData>
  <mergeCells count="75">
    <mergeCell ref="E53:AK53"/>
    <mergeCell ref="E54:AK54"/>
    <mergeCell ref="G44:K45"/>
    <mergeCell ref="L44:W44"/>
    <mergeCell ref="X44:AJ44"/>
    <mergeCell ref="G48:L48"/>
    <mergeCell ref="P48:U48"/>
    <mergeCell ref="G49:K50"/>
    <mergeCell ref="G38:K39"/>
    <mergeCell ref="L38:Y38"/>
    <mergeCell ref="A42:B43"/>
    <mergeCell ref="G42:K43"/>
    <mergeCell ref="L42:W42"/>
    <mergeCell ref="X42:AJ42"/>
    <mergeCell ref="L43:O43"/>
    <mergeCell ref="P43:S43"/>
    <mergeCell ref="T43:W43"/>
    <mergeCell ref="X43:AJ43"/>
    <mergeCell ref="AB32:AJ32"/>
    <mergeCell ref="G33:K33"/>
    <mergeCell ref="L33:AJ33"/>
    <mergeCell ref="X32:AA32"/>
    <mergeCell ref="G36:K37"/>
    <mergeCell ref="L36:V36"/>
    <mergeCell ref="Q37:U37"/>
    <mergeCell ref="G32:K32"/>
    <mergeCell ref="L32:N32"/>
    <mergeCell ref="P32:R32"/>
    <mergeCell ref="T32:W32"/>
    <mergeCell ref="L37:O37"/>
    <mergeCell ref="G27:AJ28"/>
    <mergeCell ref="G30:K30"/>
    <mergeCell ref="L30:N30"/>
    <mergeCell ref="P30:R30"/>
    <mergeCell ref="T30:W30"/>
    <mergeCell ref="X30:AK31"/>
    <mergeCell ref="G31:K31"/>
    <mergeCell ref="L31:N31"/>
    <mergeCell ref="P31:R31"/>
    <mergeCell ref="T31:W31"/>
    <mergeCell ref="AC16:AI16"/>
    <mergeCell ref="G18:O18"/>
    <mergeCell ref="A21:B26"/>
    <mergeCell ref="D21:F21"/>
    <mergeCell ref="G21:AJ21"/>
    <mergeCell ref="G22:AJ23"/>
    <mergeCell ref="D25:F25"/>
    <mergeCell ref="D26:F26"/>
    <mergeCell ref="G26:AJ26"/>
    <mergeCell ref="D20:F20"/>
    <mergeCell ref="H20:K20"/>
    <mergeCell ref="D12:F12"/>
    <mergeCell ref="G12:N12"/>
    <mergeCell ref="O12:V12"/>
    <mergeCell ref="G16:N16"/>
    <mergeCell ref="P16:R16"/>
    <mergeCell ref="S16:T16"/>
    <mergeCell ref="X12:AK12"/>
    <mergeCell ref="G13:N14"/>
    <mergeCell ref="O13:V14"/>
    <mergeCell ref="X13:AK13"/>
    <mergeCell ref="X14:AK14"/>
    <mergeCell ref="S6:AJ7"/>
    <mergeCell ref="F7:L7"/>
    <mergeCell ref="Y8:AJ8"/>
    <mergeCell ref="G11:N11"/>
    <mergeCell ref="O11:V11"/>
    <mergeCell ref="W11:AK11"/>
    <mergeCell ref="C5:AK5"/>
    <mergeCell ref="A1:AK1"/>
    <mergeCell ref="C3:AK3"/>
    <mergeCell ref="E4:F4"/>
    <mergeCell ref="V4:X4"/>
    <mergeCell ref="AD4:AF4"/>
    <mergeCell ref="A2:AK2"/>
  </mergeCells>
  <phoneticPr fontId="2"/>
  <conditionalFormatting sqref="L43:AJ43">
    <cfRule type="expression" dxfId="35" priority="42" stopIfTrue="1">
      <formula>AP45=2</formula>
    </cfRule>
  </conditionalFormatting>
  <conditionalFormatting sqref="P43:S43">
    <cfRule type="expression" dxfId="34" priority="39" stopIfTrue="1">
      <formula>$AP$46=2</formula>
    </cfRule>
    <cfRule type="expression" dxfId="33" priority="40" stopIfTrue="1">
      <formula>AP45=2</formula>
    </cfRule>
    <cfRule type="expression" dxfId="32" priority="41" stopIfTrue="1">
      <formula>AP45=2</formula>
    </cfRule>
  </conditionalFormatting>
  <conditionalFormatting sqref="L43:O43">
    <cfRule type="expression" dxfId="31" priority="37" stopIfTrue="1">
      <formula>$AP$46=2</formula>
    </cfRule>
    <cfRule type="expression" dxfId="30" priority="38" stopIfTrue="1">
      <formula>AP45=2</formula>
    </cfRule>
  </conditionalFormatting>
  <conditionalFormatting sqref="T43:AJ43 G42:K43">
    <cfRule type="expression" dxfId="29" priority="36" stopIfTrue="1">
      <formula>$AP$45=2</formula>
    </cfRule>
  </conditionalFormatting>
  <conditionalFormatting sqref="G44:K45">
    <cfRule type="expression" dxfId="28" priority="34" stopIfTrue="1">
      <formula>$AP$46=1</formula>
    </cfRule>
    <cfRule type="expression" dxfId="27" priority="35" stopIfTrue="1">
      <formula>$AP$45=1</formula>
    </cfRule>
  </conditionalFormatting>
  <conditionalFormatting sqref="G38:K39">
    <cfRule type="expression" dxfId="26" priority="32" stopIfTrue="1">
      <formula>$AP$37=1</formula>
    </cfRule>
    <cfRule type="expression" dxfId="25" priority="33" stopIfTrue="1">
      <formula>$AP$41=1</formula>
    </cfRule>
  </conditionalFormatting>
  <conditionalFormatting sqref="Q37:U37 G36:K37">
    <cfRule type="expression" dxfId="24" priority="31" stopIfTrue="1">
      <formula>$AP$41=2</formula>
    </cfRule>
  </conditionalFormatting>
  <conditionalFormatting sqref="L37">
    <cfRule type="expression" dxfId="23" priority="22" stopIfTrue="1">
      <formula>$AP$37=2</formula>
    </cfRule>
    <cfRule type="expression" dxfId="22" priority="23" stopIfTrue="1">
      <formula>$AP$41=2</formula>
    </cfRule>
    <cfRule type="expression" dxfId="21" priority="24" stopIfTrue="1">
      <formula>"="</formula>
    </cfRule>
  </conditionalFormatting>
  <conditionalFormatting sqref="S6:AJ7">
    <cfRule type="expression" dxfId="20" priority="14" stopIfTrue="1">
      <formula>$AS$5=0</formula>
    </cfRule>
    <cfRule type="expression" dxfId="19" priority="15" stopIfTrue="1">
      <formula>$AS$5=1</formula>
    </cfRule>
    <cfRule type="expression" dxfId="18" priority="16" stopIfTrue="1">
      <formula>"AND(AR5=1,AR8=1,AR13=1,AR14=1,AR16=1,AR18=1,AR24=1,AR28=1,AR30=1,AR35=1,AR41=1,AR47=1,AR48=1,AR49=1)"</formula>
    </cfRule>
    <cfRule type="expression" dxfId="17" priority="17" stopIfTrue="1">
      <formula>AR=0</formula>
    </cfRule>
    <cfRule type="expression" dxfId="16" priority="18" stopIfTrue="1">
      <formula>$AR$5=0</formula>
    </cfRule>
    <cfRule type="expression" dxfId="15" priority="19" stopIfTrue="1">
      <formula>$AR$5=0</formula>
    </cfRule>
    <cfRule type="expression" dxfId="14" priority="20" stopIfTrue="1">
      <formula>$AR$5=0</formula>
    </cfRule>
    <cfRule type="expression" dxfId="13" priority="21" stopIfTrue="1">
      <formula>$AP$54&gt;=16</formula>
    </cfRule>
    <cfRule type="expression" dxfId="12" priority="25" stopIfTrue="1">
      <formula>$AP$54&gt;19</formula>
    </cfRule>
    <cfRule type="expression" dxfId="11" priority="26" stopIfTrue="1">
      <formula>$AP$54&gt;0</formula>
    </cfRule>
    <cfRule type="expression" dxfId="10" priority="27" stopIfTrue="1">
      <formula>$AP$54&gt;0</formula>
    </cfRule>
    <cfRule type="expression" dxfId="9" priority="43" stopIfTrue="1">
      <formula>$AP$54&lt;16</formula>
    </cfRule>
    <cfRule type="expression" dxfId="8" priority="43" stopIfTrue="1">
      <formula>$AP$54&gt;19</formula>
    </cfRule>
    <cfRule type="expression" dxfId="7" priority="43" stopIfTrue="1">
      <formula>$AP$54&lt;20</formula>
    </cfRule>
  </conditionalFormatting>
  <conditionalFormatting sqref="G36:K37">
    <cfRule type="expression" dxfId="6" priority="13" stopIfTrue="1">
      <formula>$AP$37=2</formula>
    </cfRule>
  </conditionalFormatting>
  <conditionalFormatting sqref="Q37:U37">
    <cfRule type="expression" dxfId="5" priority="12" stopIfTrue="1">
      <formula>$AP$37=2</formula>
    </cfRule>
  </conditionalFormatting>
  <conditionalFormatting sqref="AB32:AJ32">
    <cfRule type="expression" dxfId="4" priority="11" stopIfTrue="1">
      <formula>$AP$32=0</formula>
    </cfRule>
  </conditionalFormatting>
  <conditionalFormatting sqref="G42:K43">
    <cfRule type="expression" dxfId="3" priority="10" stopIfTrue="1">
      <formula>$AP$46=2</formula>
    </cfRule>
  </conditionalFormatting>
  <conditionalFormatting sqref="T43:W43">
    <cfRule type="expression" dxfId="2" priority="8" stopIfTrue="1">
      <formula>$AP$46=2</formula>
    </cfRule>
    <cfRule type="expression" dxfId="1" priority="9" stopIfTrue="1">
      <formula>$AP$46=2</formula>
    </cfRule>
  </conditionalFormatting>
  <conditionalFormatting sqref="X43:AJ43">
    <cfRule type="expression" dxfId="0" priority="7" stopIfTrue="1">
      <formula>$AP$46=2</formula>
    </cfRule>
  </conditionalFormatting>
  <dataValidations count="6">
    <dataValidation type="whole" imeMode="off" allowBlank="1" showInputMessage="1" showErrorMessage="1" sqref="Q37:U37">
      <formula1>1001</formula1>
      <formula2>9999</formula2>
    </dataValidation>
    <dataValidation imeMode="off" allowBlank="1" showInputMessage="1" showErrorMessage="1" sqref="G16:N16 G18 H20:K20 L33:AJ33 L30:W32"/>
    <dataValidation imeMode="fullKatakana" allowBlank="1" showInputMessage="1" showErrorMessage="1" sqref="G12:V12 G21:AJ21 G26:AJ26"/>
    <dataValidation imeMode="hiragana" allowBlank="1" showInputMessage="1" showErrorMessage="1" sqref="L43:AJ43 G22:AJ23 G13:V14 G27:AJ28"/>
    <dataValidation type="date" imeMode="off" allowBlank="1" showInputMessage="1" showErrorMessage="1" error="入力された日付は、願書の提出期間外です。_x000a_2/14～3/13の範囲で入力してください。" sqref="F7:L7">
      <formula1>43875</formula1>
      <formula2>43903</formula2>
    </dataValidation>
    <dataValidation type="list" imeMode="off" allowBlank="1" showInputMessage="1" showErrorMessage="1" sqref="L37">
      <formula1>"選択して下さい,平成30,令和元"</formula1>
    </dataValidation>
  </dataValidations>
  <pageMargins left="0.62992125984251968" right="0.19685039370078741" top="0.70866141732283472" bottom="0.27559055118110237" header="0" footer="0.35433070866141736"/>
  <pageSetup paperSize="9" scale="97" orientation="portrait" cellComments="asDisplayed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locked="0" defaultSize="0" autoFill="0" autoLine="0" autoPict="0">
                <anchor moveWithCells="1">
                  <from>
                    <xdr:col>28</xdr:col>
                    <xdr:colOff>104775</xdr:colOff>
                    <xdr:row>15</xdr:row>
                    <xdr:rowOff>114300</xdr:rowOff>
                  </from>
                  <to>
                    <xdr:col>30</xdr:col>
                    <xdr:colOff>190500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locked="0" defaultSize="0" autoFill="0" autoLine="0" autoPict="0">
                <anchor moveWithCells="1">
                  <from>
                    <xdr:col>31</xdr:col>
                    <xdr:colOff>142875</xdr:colOff>
                    <xdr:row>15</xdr:row>
                    <xdr:rowOff>114300</xdr:rowOff>
                  </from>
                  <to>
                    <xdr:col>33</xdr:col>
                    <xdr:colOff>190500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Group Box 3">
              <controlPr defaultSize="0" autoFill="0" autoPict="0">
                <anchor moveWithCells="1">
                  <from>
                    <xdr:col>28</xdr:col>
                    <xdr:colOff>9525</xdr:colOff>
                    <xdr:row>14</xdr:row>
                    <xdr:rowOff>180975</xdr:rowOff>
                  </from>
                  <to>
                    <xdr:col>34</xdr:col>
                    <xdr:colOff>190500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locked="0" defaultSize="0" autoLine="0" autoPict="0">
                <anchor moveWithCells="1">
                  <from>
                    <xdr:col>5</xdr:col>
                    <xdr:colOff>285750</xdr:colOff>
                    <xdr:row>48</xdr:row>
                    <xdr:rowOff>9525</xdr:rowOff>
                  </from>
                  <to>
                    <xdr:col>12</xdr:col>
                    <xdr:colOff>9525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Drop Down 5">
              <controlPr locked="0" defaultSize="0" autoLine="0" autoPict="0">
                <anchor moveWithCells="1">
                  <from>
                    <xdr:col>15</xdr:col>
                    <xdr:colOff>0</xdr:colOff>
                    <xdr:row>48</xdr:row>
                    <xdr:rowOff>9525</xdr:rowOff>
                  </from>
                  <to>
                    <xdr:col>21</xdr:col>
                    <xdr:colOff>0</xdr:colOff>
                    <xdr:row>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Option Button 6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35</xdr:row>
                    <xdr:rowOff>114300</xdr:rowOff>
                  </from>
                  <to>
                    <xdr:col>10</xdr:col>
                    <xdr:colOff>85725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Option Button 7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37</xdr:row>
                    <xdr:rowOff>95250</xdr:rowOff>
                  </from>
                  <to>
                    <xdr:col>10</xdr:col>
                    <xdr:colOff>76200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Group Box 8">
              <controlPr defaultSize="0" autoFill="0" autoPict="0">
                <anchor moveWithCells="1">
                  <from>
                    <xdr:col>6</xdr:col>
                    <xdr:colOff>9525</xdr:colOff>
                    <xdr:row>35</xdr:row>
                    <xdr:rowOff>9525</xdr:rowOff>
                  </from>
                  <to>
                    <xdr:col>10</xdr:col>
                    <xdr:colOff>180975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Option Button 9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41</xdr:row>
                    <xdr:rowOff>104775</xdr:rowOff>
                  </from>
                  <to>
                    <xdr:col>10</xdr:col>
                    <xdr:colOff>38100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Option Button 10">
              <controlPr locked="0" defaultSize="0" autoFill="0" autoLine="0" autoPict="0">
                <anchor moveWithCells="1">
                  <from>
                    <xdr:col>6</xdr:col>
                    <xdr:colOff>114300</xdr:colOff>
                    <xdr:row>43</xdr:row>
                    <xdr:rowOff>85725</xdr:rowOff>
                  </from>
                  <to>
                    <xdr:col>10</xdr:col>
                    <xdr:colOff>104775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Group Box 11">
              <controlPr defaultSize="0" autoFill="0" autoPict="0">
                <anchor moveWithCells="1">
                  <from>
                    <xdr:col>6</xdr:col>
                    <xdr:colOff>0</xdr:colOff>
                    <xdr:row>41</xdr:row>
                    <xdr:rowOff>9525</xdr:rowOff>
                  </from>
                  <to>
                    <xdr:col>11</xdr:col>
                    <xdr:colOff>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Drop Down 12">
              <controlPr defaultSize="0" autoLine="0" autoPict="0">
                <anchor moveWithCells="1">
                  <from>
                    <xdr:col>6</xdr:col>
                    <xdr:colOff>9525</xdr:colOff>
                    <xdr:row>16</xdr:row>
                    <xdr:rowOff>180975</xdr:rowOff>
                  </from>
                  <to>
                    <xdr:col>16</xdr:col>
                    <xdr:colOff>76200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</vt:lpstr>
      <vt:lpstr>電子申請受験願書</vt:lpstr>
      <vt:lpstr>【記入例】!Print_Area</vt:lpstr>
      <vt:lpstr>電子申請受験願書!Print_Area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2019-12-25T00:51:26Z</cp:lastPrinted>
  <dcterms:created xsi:type="dcterms:W3CDTF">2010-01-25T12:36:52Z</dcterms:created>
  <dcterms:modified xsi:type="dcterms:W3CDTF">2020-02-07T02:41:18Z</dcterms:modified>
</cp:coreProperties>
</file>