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1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'推移表'!$A$1:$R$91</definedName>
  </definedNames>
  <calcPr fullCalcOnLoad="1"/>
</workbook>
</file>

<file path=xl/sharedStrings.xml><?xml version="1.0" encoding="utf-8"?>
<sst xmlns="http://schemas.openxmlformats.org/spreadsheetml/2006/main" count="356" uniqueCount="219">
  <si>
    <t>千ｍ2</t>
  </si>
  <si>
    <t>＋12.1%</t>
  </si>
  <si>
    <t>令和２年３月分の営業普通倉庫の実績（主要２１社）について</t>
  </si>
  <si>
    <t>▲4.0%</t>
  </si>
  <si>
    <t>貯蔵槽倉庫</t>
  </si>
  <si>
    <t xml:space="preserve"> </t>
  </si>
  <si>
    <t>総合政策局参事官（物流産業）室</t>
  </si>
  <si>
    <t>3月</t>
  </si>
  <si>
    <t>H27年　　１月</t>
  </si>
  <si>
    <t>担当：早野・加藤</t>
  </si>
  <si>
    <t>平成31年3月分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</si>
  <si>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</si>
  <si>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</si>
  <si>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</si>
  <si>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</si>
  <si>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</si>
  <si>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</si>
  <si>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前年同月比％</t>
  </si>
  <si>
    <t>当　　月　</t>
  </si>
  <si>
    <t>合　計</t>
  </si>
  <si>
    <t>＜入出庫高等の概要＞</t>
  </si>
  <si>
    <t>その他の製造工業品</t>
  </si>
  <si>
    <t>対前月比</t>
  </si>
  <si>
    <t>＋7.0%</t>
  </si>
  <si>
    <t>対前年同月比</t>
  </si>
  <si>
    <t>令和2年3月分</t>
  </si>
  <si>
    <t>倉庫類別</t>
  </si>
  <si>
    <t>危険品ﾀﾝｸ</t>
  </si>
  <si>
    <t>前年比％</t>
  </si>
  <si>
    <t>千ｍ3</t>
  </si>
  <si>
    <t>　　　　　　　　　</t>
  </si>
  <si>
    <t>保管残高</t>
  </si>
  <si>
    <t>6月</t>
  </si>
  <si>
    <t>令和2年2月分</t>
  </si>
  <si>
    <t>金額</t>
  </si>
  <si>
    <t>入庫高</t>
  </si>
  <si>
    <t>▲14.0%</t>
  </si>
  <si>
    <t>(2)</t>
  </si>
  <si>
    <t>数量</t>
  </si>
  <si>
    <t xml:space="preserve"> 利用率％</t>
  </si>
  <si>
    <t>前年同</t>
  </si>
  <si>
    <t>＋12.5%</t>
  </si>
  <si>
    <t>万トン</t>
  </si>
  <si>
    <t>＋12.3%</t>
  </si>
  <si>
    <t>億円</t>
  </si>
  <si>
    <t>　　4月</t>
  </si>
  <si>
    <t>１類倉庫</t>
  </si>
  <si>
    <t>＋8.0%</t>
  </si>
  <si>
    <t>貨物回転率％</t>
  </si>
  <si>
    <t>出庫高</t>
  </si>
  <si>
    <t xml:space="preserve">    区分</t>
  </si>
  <si>
    <t>その他の農産品</t>
  </si>
  <si>
    <t>前月比
(％)</t>
  </si>
  <si>
    <t>▲9.4%</t>
  </si>
  <si>
    <t xml:space="preserve">  千ｍ2</t>
  </si>
  <si>
    <t>▲1.0%</t>
  </si>
  <si>
    <t>２類倉庫</t>
  </si>
  <si>
    <t>飲　　料</t>
  </si>
  <si>
    <t>＋9.4%</t>
  </si>
  <si>
    <t>危険品</t>
  </si>
  <si>
    <t>▲1.2%</t>
  </si>
  <si>
    <t>▲1.1%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</si>
  <si>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</si>
  <si>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</si>
  <si>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</si>
  <si>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</si>
  <si>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</si>
  <si>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</si>
  <si>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</si>
  <si>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　所管面容積</t>
  </si>
  <si>
    <t>令和2年3月</t>
  </si>
  <si>
    <t>前年同月比(％)</t>
  </si>
  <si>
    <t>その他の窯業品</t>
  </si>
  <si>
    <t>Ａ表　倉庫利用状況</t>
  </si>
  <si>
    <t>所管面容積</t>
  </si>
  <si>
    <t>在貨面容積</t>
  </si>
  <si>
    <t>３類倉庫</t>
  </si>
  <si>
    <t>－</t>
  </si>
  <si>
    <t>動植物性飼・肥料</t>
  </si>
  <si>
    <t>(％)</t>
  </si>
  <si>
    <t>１～３類合計</t>
  </si>
  <si>
    <t>野積倉庫</t>
  </si>
  <si>
    <t>指数％</t>
  </si>
  <si>
    <t>Ｂ表　入庫高、出庫高、保管残高</t>
  </si>
  <si>
    <t>入庫高</t>
  </si>
  <si>
    <t>（単位：千トン、百万円）</t>
  </si>
  <si>
    <t>5月</t>
  </si>
  <si>
    <t>区分</t>
  </si>
  <si>
    <t>出庫高</t>
  </si>
  <si>
    <t>前年同月比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</si>
  <si>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</si>
  <si>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</si>
  <si>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</si>
  <si>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</si>
  <si>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</si>
  <si>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</si>
  <si>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</si>
  <si>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</si>
  <si>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</si>
  <si>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</si>
  <si>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</si>
  <si>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</si>
  <si>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</si>
  <si>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</si>
  <si>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</si>
  <si>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</si>
  <si>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</si>
  <si>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</si>
  <si>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>金　　額</t>
  </si>
  <si>
    <t>　　品　　目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</si>
  <si>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</si>
  <si>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</si>
  <si>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</si>
  <si>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</si>
  <si>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</si>
  <si>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</si>
  <si>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</si>
  <si>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</si>
  <si>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</si>
  <si>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</si>
  <si>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</si>
  <si>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</si>
  <si>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</si>
  <si>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</si>
  <si>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</si>
  <si>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</si>
  <si>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</si>
  <si>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</si>
  <si>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</si>
  <si>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鉄　　鋼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</si>
  <si>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</si>
  <si>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</si>
  <si>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</si>
  <si>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</si>
  <si>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</si>
  <si>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</si>
  <si>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</si>
  <si>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</si>
  <si>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</si>
  <si>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</si>
  <si>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</si>
  <si>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</si>
  <si>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</si>
  <si>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</si>
  <si>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</si>
  <si>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</si>
  <si>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</si>
  <si>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</si>
  <si>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</si>
  <si>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</si>
  <si>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</si>
  <si>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</si>
  <si>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</si>
  <si>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</si>
  <si>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</si>
  <si>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</si>
  <si>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</si>
  <si>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</si>
  <si>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</si>
  <si>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</si>
  <si>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</si>
  <si>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</si>
  <si>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</si>
  <si>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</si>
  <si>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</si>
  <si>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</si>
  <si>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</si>
  <si>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</si>
  <si>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</si>
  <si>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</si>
  <si>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</si>
  <si>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</si>
  <si>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</si>
  <si>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20年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</si>
  <si>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</si>
  <si>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</si>
  <si>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</si>
  <si>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</si>
  <si>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</si>
  <si>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</si>
  <si>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</si>
  <si>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</si>
  <si>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</si>
  <si>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</si>
  <si>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最近の動向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</si>
  <si>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</si>
  <si>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</si>
  <si>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</si>
  <si>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</si>
  <si>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</si>
  <si>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</si>
  <si>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</si>
  <si>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</si>
  <si>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</si>
  <si>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</si>
  <si>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</si>
  <si>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</si>
  <si>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</si>
  <si>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</si>
  <si>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</si>
  <si>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</si>
  <si>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</si>
  <si>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</si>
  <si>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</si>
  <si>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</si>
  <si>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</si>
  <si>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</si>
  <si>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</si>
  <si>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</si>
  <si>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</si>
  <si>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</si>
  <si>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</si>
  <si>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</si>
  <si>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</si>
  <si>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</si>
  <si>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</si>
  <si>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</si>
  <si>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営業普通倉庫２１社統計（令和2年3月）</t>
  </si>
  <si>
    <t>＜今月の動向＞
・入庫高については、数量２５２万トンで前月比＋１２．３％、前年同月比＋７．０％。
・出庫高については、数量２５７万トンで前月比＋１２．５％、前年同月比▲９．４％。
・保管残高については、数量５１６万トンで前月比▲１．０％、前年同月比＋９．４％。
・入庫高については、数量で対前月比対前年同月比ともに増加し、金額で対前月比が増加、対前年同月比が減少した。出庫高については、数量で対前月比が増加、対前年同月比が減少し、金額で対前月比が増加、対前年同月比が減少した。保管残高は、数量で対前月比が減少、対前年同月比が増加し、金額で対前月比対前年同月比ともに減少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</si>
</sst>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95"/>
      <color indexed="8"/>
      <name val="ＭＳ Ｐゴシック"/>
      <family val="3"/>
    </font>
    <font>
      <sz val="9.2"/>
      <color indexed="8"/>
      <name val="ＭＳ Ｐゴシック"/>
      <family val="3"/>
    </font>
    <font>
      <sz val="9.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177" fontId="32" fillId="0" borderId="23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21" xfId="0" applyNumberFormat="1" applyFont="1" applyFill="1" applyBorder="1" applyAlignment="1">
      <alignment horizontal="right"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center"/>
    </xf>
    <xf numFmtId="178" fontId="40" fillId="0" borderId="43" xfId="0" applyNumberFormat="1" applyFont="1" applyBorder="1" applyAlignment="1">
      <alignment/>
    </xf>
    <xf numFmtId="179" fontId="40" fillId="0" borderId="43" xfId="67" applyNumberFormat="1" applyFont="1" applyBorder="1" applyAlignment="1">
      <alignment/>
    </xf>
    <xf numFmtId="178" fontId="40" fillId="0" borderId="42" xfId="0" applyNumberFormat="1" applyFont="1" applyBorder="1" applyAlignment="1">
      <alignment/>
    </xf>
    <xf numFmtId="178" fontId="40" fillId="0" borderId="44" xfId="0" applyNumberFormat="1" applyFont="1" applyBorder="1" applyAlignment="1">
      <alignment/>
    </xf>
    <xf numFmtId="180" fontId="37" fillId="0" borderId="0" xfId="0" applyNumberFormat="1" applyFont="1" applyAlignment="1">
      <alignment/>
    </xf>
    <xf numFmtId="178" fontId="40" fillId="17" borderId="43" xfId="0" applyNumberFormat="1" applyFont="1" applyFill="1" applyBorder="1" applyAlignment="1">
      <alignment/>
    </xf>
    <xf numFmtId="178" fontId="37" fillId="17" borderId="42" xfId="0" applyNumberFormat="1" applyFont="1" applyFill="1" applyBorder="1" applyAlignment="1">
      <alignment/>
    </xf>
    <xf numFmtId="178" fontId="40" fillId="0" borderId="42" xfId="0" applyNumberFormat="1" applyFont="1" applyBorder="1" applyAlignment="1">
      <alignment horizontal="right"/>
    </xf>
    <xf numFmtId="178" fontId="40" fillId="0" borderId="44" xfId="0" applyNumberFormat="1" applyFont="1" applyBorder="1" applyAlignment="1">
      <alignment horizontal="right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>
      <alignment horizontal="center"/>
    </xf>
    <xf numFmtId="178" fontId="40" fillId="0" borderId="37" xfId="0" applyNumberFormat="1" applyFont="1" applyBorder="1" applyAlignment="1">
      <alignment/>
    </xf>
    <xf numFmtId="179" fontId="40" fillId="0" borderId="37" xfId="67" applyNumberFormat="1" applyFont="1" applyBorder="1" applyAlignment="1">
      <alignment/>
    </xf>
    <xf numFmtId="178" fontId="40" fillId="0" borderId="38" xfId="0" applyNumberFormat="1" applyFont="1" applyBorder="1" applyAlignment="1">
      <alignment/>
    </xf>
    <xf numFmtId="178" fontId="40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48" xfId="0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78" fontId="40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40" fillId="0" borderId="42" xfId="0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4" xfId="0" applyNumberFormat="1" applyFont="1" applyFill="1" applyBorder="1" applyAlignment="1">
      <alignment/>
    </xf>
    <xf numFmtId="178" fontId="40" fillId="0" borderId="55" xfId="0" applyNumberFormat="1" applyFont="1" applyBorder="1" applyAlignment="1">
      <alignment/>
    </xf>
    <xf numFmtId="178" fontId="40" fillId="0" borderId="0" xfId="0" applyNumberFormat="1" applyFont="1" applyBorder="1" applyAlignment="1">
      <alignment/>
    </xf>
    <xf numFmtId="178" fontId="40" fillId="0" borderId="54" xfId="0" applyNumberFormat="1" applyFont="1" applyBorder="1" applyAlignment="1">
      <alignment/>
    </xf>
    <xf numFmtId="178" fontId="40" fillId="0" borderId="10" xfId="0" applyNumberFormat="1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8" fontId="40" fillId="0" borderId="58" xfId="0" applyNumberFormat="1" applyFont="1" applyFill="1" applyBorder="1" applyAlignment="1">
      <alignment/>
    </xf>
    <xf numFmtId="178" fontId="37" fillId="17" borderId="59" xfId="0" applyNumberFormat="1" applyFont="1" applyFill="1" applyBorder="1" applyAlignment="1">
      <alignment/>
    </xf>
    <xf numFmtId="178" fontId="37" fillId="17" borderId="57" xfId="0" applyNumberFormat="1" applyFont="1" applyFill="1" applyBorder="1" applyAlignment="1">
      <alignment/>
    </xf>
    <xf numFmtId="178" fontId="40" fillId="0" borderId="58" xfId="0" applyNumberFormat="1" applyFont="1" applyBorder="1" applyAlignment="1">
      <alignment/>
    </xf>
    <xf numFmtId="178" fontId="37" fillId="17" borderId="60" xfId="0" applyNumberFormat="1" applyFont="1" applyFill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8" fontId="40" fillId="0" borderId="38" xfId="0" applyNumberFormat="1" applyFont="1" applyFill="1" applyBorder="1" applyAlignment="1">
      <alignment/>
    </xf>
    <xf numFmtId="178" fontId="37" fillId="17" borderId="37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178" fontId="40" fillId="0" borderId="39" xfId="0" applyNumberFormat="1" applyFont="1" applyBorder="1" applyAlignment="1">
      <alignment/>
    </xf>
    <xf numFmtId="178" fontId="37" fillId="17" borderId="8" xfId="0" applyNumberFormat="1" applyFont="1" applyFill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7" fillId="0" borderId="57" xfId="0" applyFont="1" applyBorder="1" applyAlignment="1">
      <alignment horizontal="center" vertical="center"/>
    </xf>
    <xf numFmtId="0" fontId="37" fillId="0" borderId="3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6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81" fontId="40" fillId="0" borderId="44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178" fontId="40" fillId="0" borderId="43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1" fillId="0" borderId="5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8" fontId="40" fillId="0" borderId="55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5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78" fontId="40" fillId="0" borderId="59" xfId="0" applyNumberFormat="1" applyFont="1" applyFill="1" applyBorder="1" applyAlignment="1">
      <alignment/>
    </xf>
    <xf numFmtId="181" fontId="40" fillId="0" borderId="60" xfId="0" applyNumberFormat="1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8" fontId="40" fillId="0" borderId="37" xfId="0" applyNumberFormat="1" applyFont="1" applyFill="1" applyBorder="1" applyAlignment="1">
      <alignment/>
    </xf>
    <xf numFmtId="0" fontId="40" fillId="0" borderId="8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45" xfId="0" applyFont="1" applyBorder="1" applyAlignment="1">
      <alignment/>
    </xf>
    <xf numFmtId="0" fontId="41" fillId="0" borderId="6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5" xfId="0" applyFont="1" applyBorder="1" applyAlignment="1">
      <alignment/>
    </xf>
    <xf numFmtId="49" fontId="41" fillId="0" borderId="59" xfId="0" applyNumberFormat="1" applyFont="1" applyBorder="1" applyAlignment="1">
      <alignment horizontal="distributed" vertical="center"/>
    </xf>
    <xf numFmtId="178" fontId="44" fillId="0" borderId="43" xfId="0" applyNumberFormat="1" applyFont="1" applyBorder="1" applyAlignment="1">
      <alignment/>
    </xf>
    <xf numFmtId="181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44" xfId="0" applyNumberFormat="1" applyFont="1" applyBorder="1" applyAlignment="1">
      <alignment/>
    </xf>
    <xf numFmtId="0" fontId="41" fillId="0" borderId="66" xfId="0" applyFont="1" applyBorder="1" applyAlignment="1">
      <alignment/>
    </xf>
    <xf numFmtId="49" fontId="41" fillId="0" borderId="67" xfId="0" applyNumberFormat="1" applyFont="1" applyBorder="1" applyAlignment="1">
      <alignment horizontal="distributed" vertical="center"/>
    </xf>
    <xf numFmtId="3" fontId="44" fillId="0" borderId="44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178" fontId="44" fillId="0" borderId="43" xfId="0" applyNumberFormat="1" applyFont="1" applyFill="1" applyBorder="1" applyAlignment="1">
      <alignment/>
    </xf>
    <xf numFmtId="181" fontId="44" fillId="0" borderId="43" xfId="0" applyNumberFormat="1" applyFont="1" applyFill="1" applyBorder="1" applyAlignment="1">
      <alignment/>
    </xf>
    <xf numFmtId="0" fontId="41" fillId="0" borderId="67" xfId="0" applyFont="1" applyBorder="1" applyAlignment="1">
      <alignment horizontal="distributed" vertical="center"/>
    </xf>
    <xf numFmtId="181" fontId="44" fillId="0" borderId="37" xfId="0" applyNumberFormat="1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 horizontal="center" vertical="center"/>
    </xf>
    <xf numFmtId="178" fontId="44" fillId="0" borderId="69" xfId="0" applyNumberFormat="1" applyFont="1" applyBorder="1" applyAlignment="1">
      <alignment/>
    </xf>
    <xf numFmtId="181" fontId="44" fillId="0" borderId="69" xfId="0" applyNumberFormat="1" applyFont="1" applyBorder="1" applyAlignment="1">
      <alignment/>
    </xf>
    <xf numFmtId="181" fontId="41" fillId="17" borderId="69" xfId="0" applyNumberFormat="1" applyFont="1" applyFill="1" applyBorder="1" applyAlignment="1">
      <alignment/>
    </xf>
    <xf numFmtId="3" fontId="44" fillId="0" borderId="69" xfId="0" applyNumberFormat="1" applyFont="1" applyFill="1" applyBorder="1" applyAlignment="1">
      <alignment/>
    </xf>
    <xf numFmtId="178" fontId="44" fillId="0" borderId="69" xfId="0" applyNumberFormat="1" applyFont="1" applyFill="1" applyBorder="1" applyAlignment="1">
      <alignment/>
    </xf>
    <xf numFmtId="181" fontId="44" fillId="0" borderId="37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5" fillId="17" borderId="6" xfId="0" applyFont="1" applyFill="1" applyBorder="1" applyAlignment="1">
      <alignment horizontal="center" wrapText="1"/>
    </xf>
    <xf numFmtId="182" fontId="45" fillId="17" borderId="6" xfId="0" applyNumberFormat="1" applyFont="1" applyFill="1" applyBorder="1" applyAlignment="1">
      <alignment/>
    </xf>
    <xf numFmtId="178" fontId="45" fillId="17" borderId="6" xfId="67" applyNumberFormat="1" applyFont="1" applyFill="1" applyBorder="1" applyAlignment="1">
      <alignment/>
    </xf>
    <xf numFmtId="181" fontId="45" fillId="17" borderId="6" xfId="0" applyNumberFormat="1" applyFont="1" applyFill="1" applyBorder="1" applyAlignment="1">
      <alignment/>
    </xf>
    <xf numFmtId="38" fontId="45" fillId="17" borderId="6" xfId="67" applyFont="1" applyFill="1" applyBorder="1" applyAlignment="1">
      <alignment/>
    </xf>
    <xf numFmtId="38" fontId="45" fillId="17" borderId="6" xfId="67" applyNumberFormat="1" applyFont="1" applyFill="1" applyBorder="1" applyAlignment="1">
      <alignment/>
    </xf>
    <xf numFmtId="179" fontId="45" fillId="17" borderId="6" xfId="67" applyNumberFormat="1" applyFont="1" applyFill="1" applyBorder="1" applyAlignment="1">
      <alignment/>
    </xf>
    <xf numFmtId="0" fontId="45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6" fillId="0" borderId="7" xfId="0" applyNumberFormat="1" applyFont="1" applyFill="1" applyBorder="1" applyAlignment="1">
      <alignment/>
    </xf>
    <xf numFmtId="178" fontId="46" fillId="0" borderId="7" xfId="0" applyNumberFormat="1" applyFont="1" applyFill="1" applyBorder="1" applyAlignment="1">
      <alignment/>
    </xf>
    <xf numFmtId="181" fontId="46" fillId="0" borderId="7" xfId="0" applyNumberFormat="1" applyFont="1" applyFill="1" applyBorder="1" applyAlignment="1">
      <alignment/>
    </xf>
    <xf numFmtId="38" fontId="46" fillId="0" borderId="7" xfId="67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3" fontId="46" fillId="0" borderId="7" xfId="0" applyNumberFormat="1" applyFont="1" applyFill="1" applyBorder="1" applyAlignment="1">
      <alignment/>
    </xf>
    <xf numFmtId="179" fontId="46" fillId="0" borderId="7" xfId="67" applyNumberFormat="1" applyFont="1" applyFill="1" applyBorder="1" applyAlignment="1">
      <alignment/>
    </xf>
    <xf numFmtId="38" fontId="46" fillId="0" borderId="7" xfId="67" applyNumberFormat="1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182" fontId="46" fillId="17" borderId="9" xfId="0" applyNumberFormat="1" applyFont="1" applyFill="1" applyBorder="1" applyAlignment="1">
      <alignment/>
    </xf>
    <xf numFmtId="178" fontId="46" fillId="17" borderId="9" xfId="0" applyNumberFormat="1" applyFont="1" applyFill="1" applyBorder="1" applyAlignment="1">
      <alignment/>
    </xf>
    <xf numFmtId="181" fontId="46" fillId="17" borderId="9" xfId="0" applyNumberFormat="1" applyFont="1" applyFill="1" applyBorder="1" applyAlignment="1">
      <alignment/>
    </xf>
    <xf numFmtId="38" fontId="46" fillId="0" borderId="9" xfId="67" applyFont="1" applyFill="1" applyBorder="1" applyAlignment="1">
      <alignment/>
    </xf>
    <xf numFmtId="178" fontId="46" fillId="0" borderId="9" xfId="0" applyNumberFormat="1" applyFont="1" applyFill="1" applyBorder="1" applyAlignment="1">
      <alignment/>
    </xf>
    <xf numFmtId="181" fontId="46" fillId="0" borderId="9" xfId="0" applyNumberFormat="1" applyFont="1" applyFill="1" applyBorder="1" applyAlignment="1">
      <alignment/>
    </xf>
    <xf numFmtId="38" fontId="46" fillId="0" borderId="9" xfId="67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3" fontId="46" fillId="0" borderId="9" xfId="0" applyNumberFormat="1" applyFont="1" applyFill="1" applyBorder="1" applyAlignment="1">
      <alignment/>
    </xf>
    <xf numFmtId="179" fontId="46" fillId="0" borderId="9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6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6" fillId="0" borderId="7" xfId="0" applyNumberFormat="1" applyFont="1" applyBorder="1" applyAlignment="1">
      <alignment horizontal="right"/>
    </xf>
    <xf numFmtId="178" fontId="46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6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8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8" fillId="0" borderId="7" xfId="0" applyFont="1" applyBorder="1" applyAlignment="1">
      <alignment/>
    </xf>
    <xf numFmtId="0" fontId="38" fillId="0" borderId="73" xfId="0" applyFont="1" applyBorder="1" applyAlignment="1">
      <alignment horizontal="right"/>
    </xf>
    <xf numFmtId="178" fontId="38" fillId="0" borderId="73" xfId="0" applyNumberFormat="1" applyFont="1" applyBorder="1" applyAlignment="1">
      <alignment/>
    </xf>
    <xf numFmtId="0" fontId="38" fillId="0" borderId="73" xfId="0" applyFont="1" applyBorder="1" applyAlignment="1">
      <alignment/>
    </xf>
    <xf numFmtId="3" fontId="38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8" fillId="0" borderId="7" xfId="0" applyNumberFormat="1" applyFont="1" applyBorder="1" applyAlignment="1">
      <alignment/>
    </xf>
    <xf numFmtId="182" fontId="38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8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17" borderId="7" xfId="0" applyFont="1" applyFill="1" applyBorder="1" applyAlignment="1">
      <alignment horizontal="right"/>
    </xf>
    <xf numFmtId="178" fontId="38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8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8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38" fillId="17" borderId="9" xfId="0" applyFont="1" applyFill="1" applyBorder="1" applyAlignment="1">
      <alignment horizontal="right"/>
    </xf>
    <xf numFmtId="178" fontId="38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8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34" fillId="17" borderId="78" xfId="0" applyFont="1" applyFill="1" applyBorder="1" applyAlignment="1">
      <alignment vertical="center" wrapText="1"/>
    </xf>
    <xf numFmtId="0" fontId="34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225"/>
          <c:w val="0.6815"/>
          <c:h val="0.7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marker val="1"/>
        <c:axId val="41162467"/>
        <c:axId val="52070076"/>
      </c:lineChart>
      <c:catAx>
        <c:axId val="4116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0076"/>
        <c:crosses val="autoZero"/>
        <c:auto val="1"/>
        <c:lblOffset val="100"/>
        <c:tickLblSkip val="1"/>
        <c:noMultiLvlLbl val="0"/>
      </c:catAx>
      <c:valAx>
        <c:axId val="5207007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6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95"/>
          <c:w val="0.161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525"/>
          <c:w val="0.6902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marker val="1"/>
        <c:axId val="43019165"/>
        <c:axId val="53391302"/>
      </c:lineChart>
      <c:catAx>
        <c:axId val="4301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91302"/>
        <c:crosses val="autoZero"/>
        <c:auto val="1"/>
        <c:lblOffset val="100"/>
        <c:tickLblSkip val="1"/>
        <c:noMultiLvlLbl val="0"/>
      </c:catAx>
      <c:valAx>
        <c:axId val="53391302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19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4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75"/>
          <c:y val="0.15525"/>
          <c:w val="0.6507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marker val="1"/>
        <c:axId val="5250935"/>
        <c:axId val="47773936"/>
      </c:lineChart>
      <c:catAx>
        <c:axId val="5250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73936"/>
        <c:crosses val="autoZero"/>
        <c:auto val="1"/>
        <c:lblOffset val="100"/>
        <c:tickLblSkip val="1"/>
        <c:noMultiLvlLbl val="0"/>
      </c:catAx>
      <c:valAx>
        <c:axId val="4777393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575"/>
          <c:w val="0.163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5825"/>
          <c:w val="0.68725"/>
          <c:h val="0.714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marker val="1"/>
        <c:axId val="64945265"/>
        <c:axId val="43383866"/>
      </c:lineChart>
      <c:catAx>
        <c:axId val="6494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83866"/>
        <c:crosses val="autoZero"/>
        <c:auto val="1"/>
        <c:lblOffset val="100"/>
        <c:tickLblSkip val="1"/>
        <c:noMultiLvlLbl val="0"/>
      </c:catAx>
      <c:valAx>
        <c:axId val="43383866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5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104775</xdr:rowOff>
    </xdr:from>
    <xdr:to>
      <xdr:col>9</xdr:col>
      <xdr:colOff>190500</xdr:colOff>
      <xdr:row>17</xdr:row>
      <xdr:rowOff>114300</xdr:rowOff>
    </xdr:to>
    <xdr:graphicFrame>
      <xdr:nvGraphicFramePr>
        <xdr:cNvPr id="1" name="Chart 36"/>
        <xdr:cNvGraphicFramePr/>
      </xdr:nvGraphicFramePr>
      <xdr:xfrm>
        <a:off x="1609725" y="523875"/>
        <a:ext cx="4752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18</xdr:row>
      <xdr:rowOff>123825</xdr:rowOff>
    </xdr:from>
    <xdr:to>
      <xdr:col>9</xdr:col>
      <xdr:colOff>180975</xdr:colOff>
      <xdr:row>33</xdr:row>
      <xdr:rowOff>123825</xdr:rowOff>
    </xdr:to>
    <xdr:graphicFrame>
      <xdr:nvGraphicFramePr>
        <xdr:cNvPr id="2" name="Chart 37"/>
        <xdr:cNvGraphicFramePr/>
      </xdr:nvGraphicFramePr>
      <xdr:xfrm>
        <a:off x="1628775" y="3286125"/>
        <a:ext cx="47244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371475</xdr:colOff>
      <xdr:row>2</xdr:row>
      <xdr:rowOff>104775</xdr:rowOff>
    </xdr:from>
    <xdr:to>
      <xdr:col>16</xdr:col>
      <xdr:colOff>438150</xdr:colOff>
      <xdr:row>17</xdr:row>
      <xdr:rowOff>114300</xdr:rowOff>
    </xdr:to>
    <xdr:graphicFrame>
      <xdr:nvGraphicFramePr>
        <xdr:cNvPr id="3" name="Chart 38"/>
        <xdr:cNvGraphicFramePr/>
      </xdr:nvGraphicFramePr>
      <xdr:xfrm>
        <a:off x="6543675" y="523875"/>
        <a:ext cx="48672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18</xdr:row>
      <xdr:rowOff>123825</xdr:rowOff>
    </xdr:from>
    <xdr:to>
      <xdr:col>16</xdr:col>
      <xdr:colOff>466725</xdr:colOff>
      <xdr:row>33</xdr:row>
      <xdr:rowOff>152400</xdr:rowOff>
    </xdr:to>
    <xdr:graphicFrame>
      <xdr:nvGraphicFramePr>
        <xdr:cNvPr id="4" name="Chart 39"/>
        <xdr:cNvGraphicFramePr/>
      </xdr:nvGraphicFramePr>
      <xdr:xfrm>
        <a:off x="6553200" y="3286125"/>
        <a:ext cx="4886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2.3\&#20462;&#27491;&#28168;21&#31038;&#12464;&#12521;&#12501;R2.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834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819.1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821.5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824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F16">
            <v>252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L16">
            <v>515.8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R16">
            <v>257.2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  <cell r="X16">
            <v>828.7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14">
      <selection activeCell="L21" sqref="L21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15" t="s">
        <v>2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" t="s">
        <v>5</v>
      </c>
    </row>
    <row r="3" spans="5:10" ht="14.25">
      <c r="E3" s="5"/>
      <c r="F3" s="316">
        <v>43966</v>
      </c>
      <c r="G3" s="316"/>
      <c r="H3" s="316"/>
      <c r="I3" s="316"/>
      <c r="J3" s="6"/>
    </row>
    <row r="4" spans="5:10" ht="14.25">
      <c r="E4" s="7" t="s">
        <v>12</v>
      </c>
      <c r="F4" s="7" t="s">
        <v>6</v>
      </c>
      <c r="G4" s="7"/>
      <c r="H4" s="7"/>
      <c r="I4" s="7"/>
      <c r="J4" s="7"/>
    </row>
    <row r="5" spans="5:10" ht="14.25">
      <c r="E5" s="7" t="s">
        <v>12</v>
      </c>
      <c r="F5" s="7" t="s">
        <v>9</v>
      </c>
      <c r="G5" s="7"/>
      <c r="H5" s="7"/>
      <c r="I5" s="7"/>
      <c r="J5" s="7"/>
    </row>
    <row r="6" spans="5:10" ht="14.25">
      <c r="E6" s="7" t="s">
        <v>12</v>
      </c>
      <c r="F6" s="7" t="s">
        <v>16</v>
      </c>
      <c r="G6" s="7"/>
      <c r="H6" s="7"/>
      <c r="I6" s="7"/>
      <c r="J6" s="7"/>
    </row>
    <row r="7" ht="22.5" customHeight="1"/>
    <row r="8" spans="1:10" s="3" customFormat="1" ht="232.5" customHeight="1">
      <c r="A8" s="317" t="s">
        <v>218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20" t="s">
        <v>18</v>
      </c>
      <c r="D11" s="321"/>
      <c r="E11" s="322" t="s">
        <v>22</v>
      </c>
      <c r="F11" s="323"/>
      <c r="G11" s="324"/>
      <c r="H11" s="322" t="s">
        <v>24</v>
      </c>
      <c r="I11" s="323"/>
      <c r="J11" s="324"/>
    </row>
    <row r="12" spans="1:10" s="3" customFormat="1" ht="26.25" customHeight="1">
      <c r="A12" s="14"/>
      <c r="B12" s="15" t="s">
        <v>12</v>
      </c>
      <c r="C12" s="309" t="s">
        <v>25</v>
      </c>
      <c r="D12" s="310"/>
      <c r="E12" s="16" t="s">
        <v>30</v>
      </c>
      <c r="F12" s="309" t="s">
        <v>33</v>
      </c>
      <c r="G12" s="310"/>
      <c r="H12" s="16" t="s">
        <v>12</v>
      </c>
      <c r="I12" s="309" t="s">
        <v>10</v>
      </c>
      <c r="J12" s="310"/>
    </row>
    <row r="13" spans="1:10" ht="30" customHeight="1">
      <c r="A13" s="311" t="s">
        <v>35</v>
      </c>
      <c r="B13" s="17" t="s">
        <v>38</v>
      </c>
      <c r="C13" s="18">
        <v>252</v>
      </c>
      <c r="D13" s="19" t="s">
        <v>42</v>
      </c>
      <c r="E13" s="20" t="s">
        <v>43</v>
      </c>
      <c r="F13" s="21">
        <v>224</v>
      </c>
      <c r="G13" s="19" t="s">
        <v>42</v>
      </c>
      <c r="H13" s="20" t="s">
        <v>23</v>
      </c>
      <c r="I13" s="18">
        <v>236</v>
      </c>
      <c r="J13" s="19" t="s">
        <v>42</v>
      </c>
    </row>
    <row r="14" spans="1:10" ht="30" customHeight="1">
      <c r="A14" s="311"/>
      <c r="B14" s="22" t="s">
        <v>34</v>
      </c>
      <c r="C14" s="23">
        <v>10128</v>
      </c>
      <c r="D14" s="24" t="s">
        <v>44</v>
      </c>
      <c r="E14" s="25" t="s">
        <v>47</v>
      </c>
      <c r="F14" s="26">
        <v>9381</v>
      </c>
      <c r="G14" s="24" t="s">
        <v>44</v>
      </c>
      <c r="H14" s="25" t="s">
        <v>3</v>
      </c>
      <c r="I14" s="26">
        <v>10554</v>
      </c>
      <c r="J14" s="24" t="s">
        <v>44</v>
      </c>
    </row>
    <row r="15" spans="1:10" ht="30" customHeight="1">
      <c r="A15" s="312" t="s">
        <v>49</v>
      </c>
      <c r="B15" s="27" t="s">
        <v>38</v>
      </c>
      <c r="C15" s="18">
        <v>257</v>
      </c>
      <c r="D15" s="28" t="s">
        <v>42</v>
      </c>
      <c r="E15" s="20" t="s">
        <v>41</v>
      </c>
      <c r="F15" s="18">
        <v>229</v>
      </c>
      <c r="G15" s="28" t="s">
        <v>42</v>
      </c>
      <c r="H15" s="20" t="s">
        <v>53</v>
      </c>
      <c r="I15" s="18">
        <v>284</v>
      </c>
      <c r="J15" s="28" t="s">
        <v>42</v>
      </c>
    </row>
    <row r="16" spans="1:10" ht="30" customHeight="1">
      <c r="A16" s="313"/>
      <c r="B16" s="29" t="s">
        <v>34</v>
      </c>
      <c r="C16" s="30">
        <v>10414</v>
      </c>
      <c r="D16" s="31" t="s">
        <v>44</v>
      </c>
      <c r="E16" s="25" t="s">
        <v>1</v>
      </c>
      <c r="F16" s="30">
        <v>9290</v>
      </c>
      <c r="G16" s="31" t="s">
        <v>44</v>
      </c>
      <c r="H16" s="25" t="s">
        <v>36</v>
      </c>
      <c r="I16" s="30">
        <v>12111</v>
      </c>
      <c r="J16" s="31" t="s">
        <v>44</v>
      </c>
    </row>
    <row r="17" spans="1:13" ht="30" customHeight="1">
      <c r="A17" s="314" t="s">
        <v>31</v>
      </c>
      <c r="B17" s="17" t="s">
        <v>38</v>
      </c>
      <c r="C17" s="18">
        <v>516</v>
      </c>
      <c r="D17" s="28" t="s">
        <v>42</v>
      </c>
      <c r="E17" s="20" t="s">
        <v>55</v>
      </c>
      <c r="F17" s="21">
        <v>521</v>
      </c>
      <c r="G17" s="28" t="s">
        <v>42</v>
      </c>
      <c r="H17" s="20" t="s">
        <v>58</v>
      </c>
      <c r="I17" s="21">
        <v>474</v>
      </c>
      <c r="J17" s="28" t="s">
        <v>42</v>
      </c>
      <c r="L17" s="32"/>
      <c r="M17" s="32"/>
    </row>
    <row r="18" spans="1:10" ht="30" customHeight="1">
      <c r="A18" s="309"/>
      <c r="B18" s="29" t="s">
        <v>34</v>
      </c>
      <c r="C18" s="33">
        <v>23041</v>
      </c>
      <c r="D18" s="31" t="s">
        <v>44</v>
      </c>
      <c r="E18" s="34" t="s">
        <v>60</v>
      </c>
      <c r="F18" s="30">
        <v>23326</v>
      </c>
      <c r="G18" s="31" t="s">
        <v>44</v>
      </c>
      <c r="H18" s="35" t="s">
        <v>61</v>
      </c>
      <c r="I18" s="30">
        <v>23307</v>
      </c>
      <c r="J18" s="31" t="s">
        <v>44</v>
      </c>
    </row>
    <row r="19" spans="1:10" ht="14.2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6"/>
    </row>
    <row r="20" ht="10.5" customHeight="1"/>
    <row r="21" spans="1:11" s="4" customFormat="1" ht="86.25" customHeight="1">
      <c r="A21" s="307" t="s">
        <v>62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6"/>
    </row>
    <row r="22" spans="1:10" ht="21.75" customHeight="1">
      <c r="A22" s="308" t="s">
        <v>64</v>
      </c>
      <c r="B22" s="308"/>
      <c r="C22" s="308"/>
      <c r="D22" s="308"/>
      <c r="E22" s="308"/>
      <c r="F22" s="308"/>
      <c r="G22" s="308"/>
      <c r="H22" s="308"/>
      <c r="I22" s="308"/>
      <c r="J22" s="308"/>
    </row>
    <row r="23" spans="1:10" ht="14.25">
      <c r="A23" s="308"/>
      <c r="B23" s="308"/>
      <c r="C23" s="308"/>
      <c r="D23" s="308"/>
      <c r="E23" s="308"/>
      <c r="F23" s="308"/>
      <c r="G23" s="308"/>
      <c r="H23" s="308"/>
      <c r="I23" s="308"/>
      <c r="J23" s="308"/>
    </row>
    <row r="24" spans="1:10" ht="14.25">
      <c r="A24" s="308"/>
      <c r="B24" s="308"/>
      <c r="C24" s="308"/>
      <c r="D24" s="308"/>
      <c r="E24" s="308"/>
      <c r="F24" s="308"/>
      <c r="G24" s="308"/>
      <c r="H24" s="308"/>
      <c r="I24" s="308"/>
      <c r="J24" s="308"/>
    </row>
    <row r="25" spans="1:10" ht="14.25">
      <c r="A25" s="308"/>
      <c r="B25" s="308"/>
      <c r="C25" s="308"/>
      <c r="D25" s="308"/>
      <c r="E25" s="308"/>
      <c r="F25" s="308"/>
      <c r="G25" s="308"/>
      <c r="H25" s="308"/>
      <c r="I25" s="308"/>
      <c r="J25" s="308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7"/>
      <c r="B1" s="37"/>
      <c r="C1" s="37"/>
      <c r="D1" s="37"/>
      <c r="E1" s="37"/>
      <c r="F1" s="37"/>
      <c r="G1" s="37"/>
      <c r="H1" s="37"/>
      <c r="I1" s="38"/>
    </row>
    <row r="2" spans="1:9" ht="18.75" customHeight="1">
      <c r="A2" s="37"/>
      <c r="B2" s="37"/>
      <c r="C2" s="39" t="s">
        <v>68</v>
      </c>
      <c r="D2" s="37"/>
      <c r="E2" s="37"/>
      <c r="F2" s="37"/>
      <c r="G2" s="37"/>
      <c r="H2" s="37"/>
      <c r="I2" s="38"/>
    </row>
    <row r="3" spans="1:9" ht="18.75" customHeight="1">
      <c r="A3" s="37"/>
      <c r="B3" s="37"/>
      <c r="C3" s="37" t="s">
        <v>5</v>
      </c>
      <c r="D3" s="37"/>
      <c r="E3" s="37"/>
      <c r="F3" s="37"/>
      <c r="G3" s="37"/>
      <c r="H3" s="37"/>
      <c r="I3" s="38"/>
    </row>
    <row r="4" spans="1:9" ht="18.75" customHeight="1">
      <c r="A4" s="37"/>
      <c r="B4" s="37"/>
      <c r="C4" s="37"/>
      <c r="D4" s="37" t="s">
        <v>70</v>
      </c>
      <c r="E4" s="37"/>
      <c r="F4" s="40"/>
      <c r="G4" s="37"/>
      <c r="H4" s="37"/>
      <c r="I4" s="38"/>
    </row>
    <row r="5" spans="1:9" ht="18.75" customHeight="1">
      <c r="A5" s="37" t="s">
        <v>73</v>
      </c>
      <c r="B5" s="37"/>
      <c r="C5" s="37"/>
      <c r="D5" s="37"/>
      <c r="E5" s="37"/>
      <c r="F5" s="37"/>
      <c r="G5" s="37"/>
      <c r="H5" s="37"/>
      <c r="I5" s="38"/>
    </row>
    <row r="6" spans="1:8" ht="18.75" customHeight="1">
      <c r="A6" s="41"/>
      <c r="B6" s="42" t="s">
        <v>15</v>
      </c>
      <c r="C6" s="43" t="s">
        <v>74</v>
      </c>
      <c r="D6" s="44" t="s">
        <v>75</v>
      </c>
      <c r="E6" s="325" t="s">
        <v>69</v>
      </c>
      <c r="F6" s="326"/>
      <c r="G6" s="37"/>
      <c r="H6" s="37"/>
    </row>
    <row r="7" spans="1:8" ht="18.75" customHeight="1">
      <c r="A7" s="45" t="s">
        <v>26</v>
      </c>
      <c r="B7" s="46"/>
      <c r="C7" s="47"/>
      <c r="D7" s="48"/>
      <c r="E7" s="49" t="s">
        <v>11</v>
      </c>
      <c r="F7" s="50" t="s">
        <v>71</v>
      </c>
      <c r="G7" s="37"/>
      <c r="H7" s="37"/>
    </row>
    <row r="8" spans="1:8" ht="18.75" customHeight="1">
      <c r="A8" s="51" t="s">
        <v>46</v>
      </c>
      <c r="B8" s="52" t="s">
        <v>0</v>
      </c>
      <c r="C8" s="53">
        <v>8271.03314</v>
      </c>
      <c r="D8" s="54">
        <v>6469.58</v>
      </c>
      <c r="E8" s="55">
        <v>100.87185324038597</v>
      </c>
      <c r="F8" s="56">
        <v>106.65838703789208</v>
      </c>
      <c r="G8" s="37"/>
      <c r="H8" s="57"/>
    </row>
    <row r="9" spans="1:8" ht="18.75" customHeight="1">
      <c r="A9" s="51" t="s">
        <v>56</v>
      </c>
      <c r="B9" s="52" t="s">
        <v>0</v>
      </c>
      <c r="C9" s="53">
        <v>5.45</v>
      </c>
      <c r="D9" s="54">
        <v>5.45</v>
      </c>
      <c r="E9" s="55">
        <v>100</v>
      </c>
      <c r="F9" s="56">
        <v>572.4789915966387</v>
      </c>
      <c r="G9" s="37"/>
      <c r="H9" s="57"/>
    </row>
    <row r="10" spans="1:8" ht="18.75" customHeight="1">
      <c r="A10" s="51" t="s">
        <v>76</v>
      </c>
      <c r="B10" s="52" t="s">
        <v>0</v>
      </c>
      <c r="C10" s="53">
        <v>10.20064</v>
      </c>
      <c r="D10" s="54">
        <v>7.08</v>
      </c>
      <c r="E10" s="55">
        <v>100</v>
      </c>
      <c r="F10" s="56">
        <v>106.15714434384431</v>
      </c>
      <c r="G10" s="37"/>
      <c r="H10" s="57"/>
    </row>
    <row r="11" spans="1:8" ht="18.75" customHeight="1">
      <c r="A11" s="51" t="s">
        <v>80</v>
      </c>
      <c r="B11" s="52" t="s">
        <v>0</v>
      </c>
      <c r="C11" s="58">
        <v>8286.7</v>
      </c>
      <c r="D11" s="54">
        <v>6482.200000000001</v>
      </c>
      <c r="E11" s="59">
        <v>100.87019226321563</v>
      </c>
      <c r="F11" s="56">
        <v>106.71487112403364</v>
      </c>
      <c r="G11" s="37"/>
      <c r="H11" s="57"/>
    </row>
    <row r="12" spans="1:8" ht="18.75" customHeight="1">
      <c r="A12" s="51" t="s">
        <v>81</v>
      </c>
      <c r="B12" s="52" t="s">
        <v>0</v>
      </c>
      <c r="C12" s="53">
        <v>145.037</v>
      </c>
      <c r="D12" s="54">
        <v>63.749</v>
      </c>
      <c r="E12" s="55">
        <v>95.22799645448278</v>
      </c>
      <c r="F12" s="56">
        <v>103.65528216917888</v>
      </c>
      <c r="G12" s="37"/>
      <c r="H12" s="57"/>
    </row>
    <row r="13" spans="1:8" ht="18.75" customHeight="1">
      <c r="A13" s="51" t="s">
        <v>4</v>
      </c>
      <c r="B13" s="52" t="s">
        <v>29</v>
      </c>
      <c r="C13" s="53">
        <v>367.51959999999997</v>
      </c>
      <c r="D13" s="54">
        <v>85.643</v>
      </c>
      <c r="E13" s="55">
        <v>100</v>
      </c>
      <c r="F13" s="56">
        <v>100.29954533297673</v>
      </c>
      <c r="G13" s="37"/>
      <c r="H13" s="57"/>
    </row>
    <row r="14" spans="1:8" ht="18.75" customHeight="1">
      <c r="A14" s="51" t="s">
        <v>27</v>
      </c>
      <c r="B14" s="52" t="s">
        <v>29</v>
      </c>
      <c r="C14" s="53">
        <v>0</v>
      </c>
      <c r="D14" s="54">
        <v>0</v>
      </c>
      <c r="E14" s="60" t="s">
        <v>77</v>
      </c>
      <c r="F14" s="61" t="s">
        <v>77</v>
      </c>
      <c r="G14" s="37"/>
      <c r="H14" s="57"/>
    </row>
    <row r="15" spans="1:8" ht="18.75" customHeight="1">
      <c r="A15" s="62" t="s">
        <v>66</v>
      </c>
      <c r="B15" s="63" t="s">
        <v>0</v>
      </c>
      <c r="C15" s="64">
        <v>60.159690000000005</v>
      </c>
      <c r="D15" s="65">
        <v>51.124</v>
      </c>
      <c r="E15" s="66">
        <v>99.87949980965352</v>
      </c>
      <c r="F15" s="67">
        <v>106.3708060140836</v>
      </c>
      <c r="G15" s="37"/>
      <c r="H15" s="68"/>
    </row>
    <row r="16" spans="1:9" ht="18.75" customHeight="1">
      <c r="A16" s="37"/>
      <c r="B16" s="37"/>
      <c r="C16" s="37"/>
      <c r="D16" s="37"/>
      <c r="E16" s="37"/>
      <c r="F16" s="37"/>
      <c r="G16" s="37"/>
      <c r="H16" s="37"/>
      <c r="I16" s="38"/>
    </row>
    <row r="17" spans="1:9" ht="18.75" customHeight="1">
      <c r="A17" s="37"/>
      <c r="B17" s="37"/>
      <c r="C17" s="37"/>
      <c r="D17" s="37"/>
      <c r="E17" s="2"/>
      <c r="F17" s="37"/>
      <c r="G17" s="37"/>
      <c r="H17" s="2"/>
      <c r="I17" s="38"/>
    </row>
    <row r="18" spans="1:9" ht="18.75" customHeight="1">
      <c r="A18" s="37" t="s">
        <v>83</v>
      </c>
      <c r="B18" s="37"/>
      <c r="C18" s="37"/>
      <c r="D18" s="37"/>
      <c r="E18" s="37"/>
      <c r="F18" s="37" t="s">
        <v>85</v>
      </c>
      <c r="G18" s="37"/>
      <c r="H18" s="37"/>
      <c r="I18" s="38"/>
    </row>
    <row r="19" spans="1:9" ht="18.75" customHeight="1">
      <c r="A19" s="41"/>
      <c r="B19" s="69" t="s">
        <v>87</v>
      </c>
      <c r="C19" s="70" t="s">
        <v>84</v>
      </c>
      <c r="D19" s="71"/>
      <c r="E19" s="72"/>
      <c r="F19" s="70" t="s">
        <v>88</v>
      </c>
      <c r="G19" s="71"/>
      <c r="H19" s="73"/>
      <c r="I19" s="38"/>
    </row>
    <row r="20" spans="1:9" ht="28.5">
      <c r="A20" s="45" t="s">
        <v>26</v>
      </c>
      <c r="B20" s="74"/>
      <c r="C20" s="48"/>
      <c r="D20" s="75" t="s">
        <v>52</v>
      </c>
      <c r="E20" s="76" t="s">
        <v>89</v>
      </c>
      <c r="F20" s="48"/>
      <c r="G20" s="75" t="s">
        <v>52</v>
      </c>
      <c r="H20" s="77" t="s">
        <v>89</v>
      </c>
      <c r="I20" s="38"/>
    </row>
    <row r="21" spans="1:9" ht="18.75" customHeight="1">
      <c r="A21" s="78" t="s">
        <v>91</v>
      </c>
      <c r="B21" s="79" t="s">
        <v>92</v>
      </c>
      <c r="C21" s="55">
        <v>2445.454</v>
      </c>
      <c r="D21" s="53">
        <v>112.97554683641728</v>
      </c>
      <c r="E21" s="80">
        <v>106.90761661696058</v>
      </c>
      <c r="F21" s="55">
        <v>2490.835948</v>
      </c>
      <c r="G21" s="53">
        <v>112.72902439026595</v>
      </c>
      <c r="H21" s="56">
        <v>90.84909369233793</v>
      </c>
      <c r="I21" s="38"/>
    </row>
    <row r="22" spans="1:9" ht="18.75" customHeight="1">
      <c r="A22" s="81" t="s">
        <v>94</v>
      </c>
      <c r="B22" s="79" t="s">
        <v>95</v>
      </c>
      <c r="C22" s="82">
        <v>993886.151</v>
      </c>
      <c r="D22" s="53">
        <v>108.31875241145134</v>
      </c>
      <c r="E22" s="80">
        <v>95.66763147102424</v>
      </c>
      <c r="F22" s="55">
        <v>1021198.588</v>
      </c>
      <c r="G22" s="53">
        <v>112.12579523233082</v>
      </c>
      <c r="H22" s="56">
        <v>85.95387534272345</v>
      </c>
      <c r="I22" s="38"/>
    </row>
    <row r="23" spans="1:9" ht="18.75" customHeight="1">
      <c r="A23" s="78" t="s">
        <v>96</v>
      </c>
      <c r="B23" s="79" t="s">
        <v>92</v>
      </c>
      <c r="C23" s="82">
        <v>27.785</v>
      </c>
      <c r="D23" s="53">
        <v>74.51259084448498</v>
      </c>
      <c r="E23" s="80">
        <v>134.6498667312818</v>
      </c>
      <c r="F23" s="55">
        <v>31.484</v>
      </c>
      <c r="G23" s="53">
        <v>94.2352589045196</v>
      </c>
      <c r="H23" s="56">
        <v>64.74326019453413</v>
      </c>
      <c r="I23" s="38"/>
    </row>
    <row r="24" spans="1:9" ht="18.75" customHeight="1">
      <c r="A24" s="81" t="s">
        <v>94</v>
      </c>
      <c r="B24" s="79" t="s">
        <v>95</v>
      </c>
      <c r="C24" s="82">
        <v>6741.775</v>
      </c>
      <c r="D24" s="53">
        <v>71.121711856096</v>
      </c>
      <c r="E24" s="80">
        <v>140.63911366447837</v>
      </c>
      <c r="F24" s="55">
        <v>7695.329</v>
      </c>
      <c r="G24" s="53">
        <v>91.92060215155489</v>
      </c>
      <c r="H24" s="56">
        <v>60.749176230601755</v>
      </c>
      <c r="I24" s="38"/>
    </row>
    <row r="25" spans="1:9" ht="18.75" customHeight="1">
      <c r="A25" s="78" t="s">
        <v>97</v>
      </c>
      <c r="B25" s="79" t="s">
        <v>92</v>
      </c>
      <c r="C25" s="82">
        <v>29.387</v>
      </c>
      <c r="D25" s="53">
        <v>110.04306309679835</v>
      </c>
      <c r="E25" s="80">
        <v>96.27506224610143</v>
      </c>
      <c r="F25" s="55">
        <v>33.64</v>
      </c>
      <c r="G25" s="53">
        <v>111.95793257230339</v>
      </c>
      <c r="H25" s="56">
        <v>104.60199004975124</v>
      </c>
      <c r="I25" s="38"/>
    </row>
    <row r="26" spans="1:9" ht="18.75" customHeight="1">
      <c r="A26" s="78" t="s">
        <v>94</v>
      </c>
      <c r="B26" s="79" t="s">
        <v>95</v>
      </c>
      <c r="C26" s="82">
        <v>1234.755</v>
      </c>
      <c r="D26" s="53">
        <v>123.91104733136977</v>
      </c>
      <c r="E26" s="80">
        <v>83.31376589516981</v>
      </c>
      <c r="F26" s="55">
        <v>1340.146</v>
      </c>
      <c r="G26" s="53">
        <v>105.53386047266144</v>
      </c>
      <c r="H26" s="56">
        <v>118.39833341579084</v>
      </c>
      <c r="I26" s="38"/>
    </row>
    <row r="27" spans="1:9" ht="18.75" customHeight="1">
      <c r="A27" s="83" t="s">
        <v>59</v>
      </c>
      <c r="B27" s="79" t="s">
        <v>92</v>
      </c>
      <c r="C27" s="82">
        <v>17.537</v>
      </c>
      <c r="D27" s="53">
        <v>120.0013685507048</v>
      </c>
      <c r="E27" s="80">
        <v>104.12040610342575</v>
      </c>
      <c r="F27" s="55">
        <v>16.396</v>
      </c>
      <c r="G27" s="53">
        <v>119.41733430444283</v>
      </c>
      <c r="H27" s="56">
        <v>106.26053143227479</v>
      </c>
      <c r="I27" s="38"/>
    </row>
    <row r="28" spans="1:9" ht="18.75" customHeight="1">
      <c r="A28" s="78" t="s">
        <v>94</v>
      </c>
      <c r="B28" s="84" t="s">
        <v>95</v>
      </c>
      <c r="C28" s="85">
        <v>11025.883</v>
      </c>
      <c r="D28" s="86">
        <v>109.65490560736741</v>
      </c>
      <c r="E28" s="87">
        <v>107.82378086251335</v>
      </c>
      <c r="F28" s="88">
        <v>11199.526</v>
      </c>
      <c r="G28" s="86">
        <v>130.27614243926112</v>
      </c>
      <c r="H28" s="89">
        <v>121.46672505992792</v>
      </c>
      <c r="I28" s="38"/>
    </row>
    <row r="29" spans="1:9" ht="18.75" customHeight="1">
      <c r="A29" s="90" t="s">
        <v>98</v>
      </c>
      <c r="B29" s="91" t="s">
        <v>92</v>
      </c>
      <c r="C29" s="92">
        <v>2520.163</v>
      </c>
      <c r="D29" s="93">
        <v>112.34703180062367</v>
      </c>
      <c r="E29" s="94">
        <v>106.99293722468082</v>
      </c>
      <c r="F29" s="95">
        <v>2572.355948</v>
      </c>
      <c r="G29" s="93">
        <v>112.48885316253718</v>
      </c>
      <c r="H29" s="96">
        <v>90.64140526887736</v>
      </c>
      <c r="I29" s="38"/>
    </row>
    <row r="30" spans="1:9" ht="18.75" customHeight="1">
      <c r="A30" s="97" t="s">
        <v>19</v>
      </c>
      <c r="B30" s="98" t="s">
        <v>95</v>
      </c>
      <c r="C30" s="99">
        <v>1012888.564</v>
      </c>
      <c r="D30" s="100">
        <v>107.97376771734125</v>
      </c>
      <c r="E30" s="101">
        <v>95.9723284728411</v>
      </c>
      <c r="F30" s="102">
        <v>1041433.589</v>
      </c>
      <c r="G30" s="100">
        <v>112.10266408038856</v>
      </c>
      <c r="H30" s="103">
        <v>85.99093539780401</v>
      </c>
      <c r="I30" s="38"/>
    </row>
    <row r="31" spans="1:9" ht="18.75" customHeight="1">
      <c r="A31" s="37"/>
      <c r="B31" s="37"/>
      <c r="C31" s="37"/>
      <c r="D31" s="37"/>
      <c r="E31" s="37"/>
      <c r="F31" s="37"/>
      <c r="G31" s="37"/>
      <c r="H31" s="37"/>
      <c r="I31" s="38"/>
    </row>
    <row r="32" spans="1:9" ht="18.75" customHeight="1">
      <c r="A32" s="104"/>
      <c r="B32" s="105" t="s">
        <v>87</v>
      </c>
      <c r="C32" s="71" t="s">
        <v>31</v>
      </c>
      <c r="D32" s="106"/>
      <c r="E32" s="107"/>
      <c r="F32" s="108" t="s">
        <v>99</v>
      </c>
      <c r="G32" s="37"/>
      <c r="H32" s="37"/>
      <c r="I32" s="38"/>
    </row>
    <row r="33" spans="1:9" ht="25.5" customHeight="1">
      <c r="A33" s="109" t="s">
        <v>26</v>
      </c>
      <c r="B33" s="110"/>
      <c r="C33" s="47"/>
      <c r="D33" s="75" t="s">
        <v>52</v>
      </c>
      <c r="E33" s="111" t="s">
        <v>89</v>
      </c>
      <c r="F33" s="112" t="s">
        <v>79</v>
      </c>
      <c r="G33" s="37"/>
      <c r="H33" s="37"/>
      <c r="I33" s="38"/>
    </row>
    <row r="34" spans="1:9" ht="18.75" customHeight="1">
      <c r="A34" s="113" t="s">
        <v>91</v>
      </c>
      <c r="B34" s="114" t="s">
        <v>92</v>
      </c>
      <c r="C34" s="53">
        <v>4968.771769999999</v>
      </c>
      <c r="D34" s="53">
        <v>99.09492308069683</v>
      </c>
      <c r="E34" s="53">
        <v>109.49510556752766</v>
      </c>
      <c r="F34" s="115">
        <v>49.44732838017954</v>
      </c>
      <c r="G34" s="37"/>
      <c r="H34" s="37"/>
      <c r="I34" s="38"/>
    </row>
    <row r="35" spans="1:9" ht="18.75" customHeight="1">
      <c r="A35" s="116" t="s">
        <v>94</v>
      </c>
      <c r="B35" s="114" t="s">
        <v>95</v>
      </c>
      <c r="C35" s="117">
        <v>2253795.418</v>
      </c>
      <c r="D35" s="53">
        <v>98.80266788174292</v>
      </c>
      <c r="E35" s="53">
        <v>98.5310501875517</v>
      </c>
      <c r="F35" s="118" t="s">
        <v>77</v>
      </c>
      <c r="G35" s="119"/>
      <c r="I35" s="38"/>
    </row>
    <row r="36" spans="1:9" ht="18.75" customHeight="1">
      <c r="A36" s="113" t="s">
        <v>96</v>
      </c>
      <c r="B36" s="114" t="s">
        <v>92</v>
      </c>
      <c r="C36" s="117">
        <v>109.146</v>
      </c>
      <c r="D36" s="53">
        <v>96.72205237272364</v>
      </c>
      <c r="E36" s="53">
        <v>124.74826557553176</v>
      </c>
      <c r="F36" s="115">
        <v>26.69883013275313</v>
      </c>
      <c r="G36" s="119"/>
      <c r="H36" s="119"/>
      <c r="I36" s="38"/>
    </row>
    <row r="37" spans="1:9" ht="18.75" customHeight="1">
      <c r="A37" s="116" t="s">
        <v>94</v>
      </c>
      <c r="B37" s="114" t="s">
        <v>95</v>
      </c>
      <c r="C37" s="117">
        <v>28369.958</v>
      </c>
      <c r="D37" s="53">
        <v>96.74815895176539</v>
      </c>
      <c r="E37" s="53">
        <v>130.051021607984</v>
      </c>
      <c r="F37" s="118" t="s">
        <v>77</v>
      </c>
      <c r="G37" s="327" t="s">
        <v>100</v>
      </c>
      <c r="H37" s="328"/>
      <c r="I37" s="38"/>
    </row>
    <row r="38" spans="1:9" ht="18.75" customHeight="1">
      <c r="A38" s="113" t="s">
        <v>97</v>
      </c>
      <c r="B38" s="114" t="s">
        <v>92</v>
      </c>
      <c r="C38" s="117">
        <v>52.174</v>
      </c>
      <c r="D38" s="53">
        <v>92.46282807875662</v>
      </c>
      <c r="E38" s="53">
        <v>85.18204081632653</v>
      </c>
      <c r="F38" s="115">
        <v>58.035377206471395</v>
      </c>
      <c r="G38" s="327"/>
      <c r="H38" s="328"/>
      <c r="I38" s="38"/>
    </row>
    <row r="39" spans="1:9" ht="18.75" customHeight="1">
      <c r="A39" s="113" t="s">
        <v>94</v>
      </c>
      <c r="B39" s="114" t="s">
        <v>95</v>
      </c>
      <c r="C39" s="117">
        <v>1816.614</v>
      </c>
      <c r="D39" s="117">
        <v>94.51661155928315</v>
      </c>
      <c r="E39" s="117">
        <v>60.91954061534097</v>
      </c>
      <c r="F39" s="118" t="s">
        <v>77</v>
      </c>
      <c r="G39" s="327"/>
      <c r="H39" s="328"/>
      <c r="I39" s="38"/>
    </row>
    <row r="40" spans="1:9" ht="18.75" customHeight="1">
      <c r="A40" s="120" t="s">
        <v>59</v>
      </c>
      <c r="B40" s="114" t="s">
        <v>92</v>
      </c>
      <c r="C40" s="117">
        <v>28.359</v>
      </c>
      <c r="D40" s="53">
        <v>104.19207877140128</v>
      </c>
      <c r="E40" s="53">
        <v>106.04270276333993</v>
      </c>
      <c r="F40" s="115">
        <v>61.055832448674806</v>
      </c>
      <c r="G40" s="327"/>
      <c r="H40" s="328"/>
      <c r="I40" s="38"/>
    </row>
    <row r="41" spans="1:9" ht="18.75" customHeight="1">
      <c r="A41" s="113" t="s">
        <v>94</v>
      </c>
      <c r="B41" s="121" t="s">
        <v>95</v>
      </c>
      <c r="C41" s="122">
        <v>20150.474</v>
      </c>
      <c r="D41" s="86">
        <v>99.14563077943312</v>
      </c>
      <c r="E41" s="86">
        <v>108.91771311695162</v>
      </c>
      <c r="F41" s="123" t="s">
        <v>77</v>
      </c>
      <c r="G41" s="327"/>
      <c r="H41" s="328"/>
      <c r="I41" s="38"/>
    </row>
    <row r="42" spans="1:9" ht="18.75" customHeight="1">
      <c r="A42" s="124" t="s">
        <v>98</v>
      </c>
      <c r="B42" s="125" t="s">
        <v>92</v>
      </c>
      <c r="C42" s="126">
        <v>5158.4507699999995</v>
      </c>
      <c r="D42" s="93">
        <v>98.99833972874214</v>
      </c>
      <c r="E42" s="93">
        <v>109.44271045016065</v>
      </c>
      <c r="F42" s="127">
        <v>49.11247509503841</v>
      </c>
      <c r="G42" s="327"/>
      <c r="H42" s="328"/>
      <c r="I42" s="38"/>
    </row>
    <row r="43" spans="1:9" ht="18.75" customHeight="1">
      <c r="A43" s="128" t="s">
        <v>19</v>
      </c>
      <c r="B43" s="129" t="s">
        <v>95</v>
      </c>
      <c r="C43" s="130">
        <v>2304132.464</v>
      </c>
      <c r="D43" s="100">
        <v>98.77629783222896</v>
      </c>
      <c r="E43" s="100">
        <v>98.86039197923083</v>
      </c>
      <c r="F43" s="131" t="s">
        <v>77</v>
      </c>
      <c r="G43" s="327"/>
      <c r="H43" s="328"/>
      <c r="I43" s="38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2" t="s">
        <v>101</v>
      </c>
      <c r="B1" s="132" t="s">
        <v>102</v>
      </c>
      <c r="C1" s="132"/>
      <c r="D1" s="132"/>
      <c r="E1" s="132" t="str">
        <f>'ＡＢ表'!D4</f>
        <v>令和2年3月</v>
      </c>
      <c r="F1" s="132"/>
      <c r="G1" s="132"/>
      <c r="H1" s="132"/>
      <c r="I1" s="132"/>
      <c r="J1" s="132"/>
    </row>
    <row r="2" spans="1:10" ht="18.75" customHeight="1">
      <c r="A2" s="104"/>
      <c r="B2" s="133" t="s">
        <v>103</v>
      </c>
      <c r="C2" s="134"/>
      <c r="D2" s="135" t="s">
        <v>104</v>
      </c>
      <c r="E2" s="135"/>
      <c r="F2" s="136"/>
      <c r="G2" s="135"/>
      <c r="H2" s="135" t="s">
        <v>105</v>
      </c>
      <c r="I2" s="135"/>
      <c r="J2" s="137"/>
    </row>
    <row r="3" spans="1:10" ht="18.75" customHeight="1">
      <c r="A3" s="138"/>
      <c r="B3" s="139"/>
      <c r="C3" s="121" t="s">
        <v>106</v>
      </c>
      <c r="D3" s="121" t="s">
        <v>107</v>
      </c>
      <c r="E3" s="121" t="s">
        <v>40</v>
      </c>
      <c r="F3" s="121" t="s">
        <v>108</v>
      </c>
      <c r="G3" s="121" t="s">
        <v>106</v>
      </c>
      <c r="H3" s="121" t="s">
        <v>107</v>
      </c>
      <c r="I3" s="140" t="s">
        <v>40</v>
      </c>
      <c r="J3" s="141" t="s">
        <v>108</v>
      </c>
    </row>
    <row r="4" spans="1:10" ht="18.75" customHeight="1">
      <c r="A4" s="109"/>
      <c r="B4" s="110" t="s">
        <v>109</v>
      </c>
      <c r="C4" s="129" t="s">
        <v>112</v>
      </c>
      <c r="D4" s="129" t="s">
        <v>111</v>
      </c>
      <c r="E4" s="129" t="s">
        <v>114</v>
      </c>
      <c r="F4" s="142" t="s">
        <v>116</v>
      </c>
      <c r="G4" s="143" t="s">
        <v>112</v>
      </c>
      <c r="H4" s="129" t="s">
        <v>111</v>
      </c>
      <c r="I4" s="129" t="s">
        <v>114</v>
      </c>
      <c r="J4" s="144" t="s">
        <v>117</v>
      </c>
    </row>
    <row r="5" spans="1:10" ht="18.75" customHeight="1">
      <c r="A5" s="145">
        <v>1</v>
      </c>
      <c r="B5" s="146" t="s">
        <v>118</v>
      </c>
      <c r="C5" s="147">
        <v>18.254</v>
      </c>
      <c r="D5" s="148">
        <v>87.92447377293965</v>
      </c>
      <c r="E5" s="148">
        <v>103.90482695810566</v>
      </c>
      <c r="F5" s="149">
        <v>3633.914</v>
      </c>
      <c r="G5" s="147">
        <v>220.332</v>
      </c>
      <c r="H5" s="148">
        <v>97.9096677864875</v>
      </c>
      <c r="I5" s="148">
        <v>94.44634957648914</v>
      </c>
      <c r="J5" s="150">
        <v>34734.156</v>
      </c>
    </row>
    <row r="6" spans="1:10" ht="18.75" customHeight="1">
      <c r="A6" s="151">
        <v>2</v>
      </c>
      <c r="B6" s="152" t="s">
        <v>119</v>
      </c>
      <c r="C6" s="147">
        <v>9.035</v>
      </c>
      <c r="D6" s="148">
        <v>196.75522648083623</v>
      </c>
      <c r="E6" s="148">
        <v>401.1989342806395</v>
      </c>
      <c r="F6" s="149">
        <v>549.989</v>
      </c>
      <c r="G6" s="147">
        <v>30.275</v>
      </c>
      <c r="H6" s="148">
        <v>108.59817777458929</v>
      </c>
      <c r="I6" s="148">
        <v>96.00748398553942</v>
      </c>
      <c r="J6" s="150">
        <v>2499.615</v>
      </c>
    </row>
    <row r="7" spans="1:10" ht="18.75" customHeight="1">
      <c r="A7" s="151">
        <v>3</v>
      </c>
      <c r="B7" s="152" t="s">
        <v>120</v>
      </c>
      <c r="C7" s="147">
        <v>5.136</v>
      </c>
      <c r="D7" s="148">
        <v>45.53595176877383</v>
      </c>
      <c r="E7" s="148">
        <v>27.406616862326572</v>
      </c>
      <c r="F7" s="149">
        <v>166.761</v>
      </c>
      <c r="G7" s="147">
        <v>24.231</v>
      </c>
      <c r="H7" s="148">
        <v>71.32638643588838</v>
      </c>
      <c r="I7" s="148">
        <v>102.26639655609016</v>
      </c>
      <c r="J7" s="150">
        <v>1110.78</v>
      </c>
    </row>
    <row r="8" spans="1:10" ht="18.75" customHeight="1">
      <c r="A8" s="151">
        <v>4</v>
      </c>
      <c r="B8" s="152" t="s">
        <v>121</v>
      </c>
      <c r="C8" s="147">
        <v>20.456</v>
      </c>
      <c r="D8" s="148">
        <v>146.70109007458404</v>
      </c>
      <c r="E8" s="148">
        <v>127.26141595122557</v>
      </c>
      <c r="F8" s="149">
        <v>3294.214</v>
      </c>
      <c r="G8" s="147">
        <v>69.025</v>
      </c>
      <c r="H8" s="148">
        <v>102.74635308127418</v>
      </c>
      <c r="I8" s="148">
        <v>118.0620884289746</v>
      </c>
      <c r="J8" s="153">
        <v>10739.243</v>
      </c>
    </row>
    <row r="9" spans="1:10" ht="18.75" customHeight="1">
      <c r="A9" s="151">
        <v>5</v>
      </c>
      <c r="B9" s="152" t="s">
        <v>14</v>
      </c>
      <c r="C9" s="147">
        <v>1.892</v>
      </c>
      <c r="D9" s="148">
        <v>131.93863319386332</v>
      </c>
      <c r="E9" s="148">
        <v>110.00000000000001</v>
      </c>
      <c r="F9" s="149">
        <v>936.396</v>
      </c>
      <c r="G9" s="147">
        <v>6.213</v>
      </c>
      <c r="H9" s="148">
        <v>96.7455621301775</v>
      </c>
      <c r="I9" s="148">
        <v>116.87358916478556</v>
      </c>
      <c r="J9" s="150">
        <v>5276.196</v>
      </c>
    </row>
    <row r="10" spans="1:10" ht="18.75" customHeight="1">
      <c r="A10" s="151">
        <v>6</v>
      </c>
      <c r="B10" s="152" t="s">
        <v>123</v>
      </c>
      <c r="C10" s="147">
        <v>1.401</v>
      </c>
      <c r="D10" s="148">
        <v>241.55172413793102</v>
      </c>
      <c r="E10" s="148">
        <v>328.1030444964871</v>
      </c>
      <c r="F10" s="154">
        <v>309.255</v>
      </c>
      <c r="G10" s="155">
        <v>2.789</v>
      </c>
      <c r="H10" s="156">
        <v>141.78952719877987</v>
      </c>
      <c r="I10" s="156">
        <v>166.01190476190476</v>
      </c>
      <c r="J10" s="153">
        <v>727.1</v>
      </c>
    </row>
    <row r="11" spans="1:10" ht="18.75" customHeight="1">
      <c r="A11" s="151">
        <v>7</v>
      </c>
      <c r="B11" s="152" t="s">
        <v>124</v>
      </c>
      <c r="C11" s="147">
        <v>21.823</v>
      </c>
      <c r="D11" s="148">
        <v>154.78402723597418</v>
      </c>
      <c r="E11" s="148">
        <v>163.91016974613188</v>
      </c>
      <c r="F11" s="149">
        <v>4352.109</v>
      </c>
      <c r="G11" s="147">
        <v>31.323</v>
      </c>
      <c r="H11" s="148">
        <v>114.24663529926688</v>
      </c>
      <c r="I11" s="148">
        <v>95.4649355399104</v>
      </c>
      <c r="J11" s="150">
        <v>6670.334</v>
      </c>
    </row>
    <row r="12" spans="1:10" ht="18.75" customHeight="1">
      <c r="A12" s="151">
        <v>8</v>
      </c>
      <c r="B12" s="152" t="s">
        <v>125</v>
      </c>
      <c r="C12" s="147">
        <v>3.599</v>
      </c>
      <c r="D12" s="148">
        <v>93.16593321252911</v>
      </c>
      <c r="E12" s="148">
        <v>73.13554155659419</v>
      </c>
      <c r="F12" s="149">
        <v>1841.531</v>
      </c>
      <c r="G12" s="147">
        <v>7.856</v>
      </c>
      <c r="H12" s="148">
        <v>90.61130334486735</v>
      </c>
      <c r="I12" s="148">
        <v>76.91403955355395</v>
      </c>
      <c r="J12" s="150">
        <v>5800.775</v>
      </c>
    </row>
    <row r="13" spans="1:10" ht="18.75" customHeight="1">
      <c r="A13" s="151">
        <v>9</v>
      </c>
      <c r="B13" s="152" t="s">
        <v>51</v>
      </c>
      <c r="C13" s="147">
        <v>48.308</v>
      </c>
      <c r="D13" s="148">
        <v>112.30762077463152</v>
      </c>
      <c r="E13" s="148">
        <v>83.93946238988028</v>
      </c>
      <c r="F13" s="149">
        <v>13733.741</v>
      </c>
      <c r="G13" s="147">
        <v>149.00404999999998</v>
      </c>
      <c r="H13" s="148">
        <v>98.6180609767357</v>
      </c>
      <c r="I13" s="148">
        <v>101.98771389459273</v>
      </c>
      <c r="J13" s="150">
        <v>62907.783</v>
      </c>
    </row>
    <row r="14" spans="1:10" ht="18.75" customHeight="1">
      <c r="A14" s="151">
        <v>10</v>
      </c>
      <c r="B14" s="152" t="s">
        <v>126</v>
      </c>
      <c r="C14" s="147">
        <v>1.356</v>
      </c>
      <c r="D14" s="148">
        <v>96.44381223328593</v>
      </c>
      <c r="E14" s="148">
        <v>189.65034965034965</v>
      </c>
      <c r="F14" s="149">
        <v>374.882</v>
      </c>
      <c r="G14" s="147">
        <v>4.235</v>
      </c>
      <c r="H14" s="148">
        <v>92.08523592085236</v>
      </c>
      <c r="I14" s="148">
        <v>361.96581196581195</v>
      </c>
      <c r="J14" s="150">
        <v>1366.516</v>
      </c>
    </row>
    <row r="15" spans="1:10" ht="18.75" customHeight="1">
      <c r="A15" s="151">
        <v>11</v>
      </c>
      <c r="B15" s="152" t="s">
        <v>127</v>
      </c>
      <c r="C15" s="147">
        <v>2.848</v>
      </c>
      <c r="D15" s="148">
        <v>123.9878101872007</v>
      </c>
      <c r="E15" s="148">
        <v>57.46569814366425</v>
      </c>
      <c r="F15" s="149">
        <v>310.361</v>
      </c>
      <c r="G15" s="147">
        <v>11.123</v>
      </c>
      <c r="H15" s="148">
        <v>105.14226297381606</v>
      </c>
      <c r="I15" s="148">
        <v>74.94273009028433</v>
      </c>
      <c r="J15" s="150">
        <v>1472.283</v>
      </c>
    </row>
    <row r="16" spans="1:10" ht="18.75" customHeight="1">
      <c r="A16" s="151">
        <v>12</v>
      </c>
      <c r="B16" s="157" t="s">
        <v>128</v>
      </c>
      <c r="C16" s="147">
        <v>50.079</v>
      </c>
      <c r="D16" s="148">
        <v>135.09671153794275</v>
      </c>
      <c r="E16" s="148">
        <v>138.4545203207078</v>
      </c>
      <c r="F16" s="149">
        <v>19715.423</v>
      </c>
      <c r="G16" s="147">
        <v>111.666</v>
      </c>
      <c r="H16" s="148">
        <v>106.39923773225345</v>
      </c>
      <c r="I16" s="148">
        <v>144.94172010072427</v>
      </c>
      <c r="J16" s="150">
        <v>26498.953</v>
      </c>
    </row>
    <row r="17" spans="1:10" ht="18.75" customHeight="1">
      <c r="A17" s="151">
        <v>13</v>
      </c>
      <c r="B17" s="157" t="s">
        <v>129</v>
      </c>
      <c r="C17" s="147">
        <v>9.579</v>
      </c>
      <c r="D17" s="148">
        <v>99.69816819317235</v>
      </c>
      <c r="E17" s="148">
        <v>70.57913351016799</v>
      </c>
      <c r="F17" s="149">
        <v>2194.664</v>
      </c>
      <c r="G17" s="147">
        <v>10.981</v>
      </c>
      <c r="H17" s="148">
        <v>89.29820281369439</v>
      </c>
      <c r="I17" s="148">
        <v>92.95691187674596</v>
      </c>
      <c r="J17" s="150">
        <v>1937.85</v>
      </c>
    </row>
    <row r="18" spans="1:10" ht="18.75" customHeight="1">
      <c r="A18" s="151">
        <v>14</v>
      </c>
      <c r="B18" s="157" t="s">
        <v>130</v>
      </c>
      <c r="C18" s="147">
        <v>59.631</v>
      </c>
      <c r="D18" s="148">
        <v>100.73484694911818</v>
      </c>
      <c r="E18" s="148">
        <v>135.8832376264698</v>
      </c>
      <c r="F18" s="149">
        <v>43278.456</v>
      </c>
      <c r="G18" s="147">
        <v>154.636</v>
      </c>
      <c r="H18" s="148">
        <v>97.19482837729967</v>
      </c>
      <c r="I18" s="148">
        <v>121.45174084807931</v>
      </c>
      <c r="J18" s="150">
        <v>96404.485</v>
      </c>
    </row>
    <row r="19" spans="1:10" ht="18.75" customHeight="1">
      <c r="A19" s="151">
        <v>15</v>
      </c>
      <c r="B19" s="157" t="s">
        <v>131</v>
      </c>
      <c r="C19" s="147">
        <v>46.237</v>
      </c>
      <c r="D19" s="148">
        <v>96.38933477871126</v>
      </c>
      <c r="E19" s="148">
        <v>99.37457015130674</v>
      </c>
      <c r="F19" s="149">
        <v>29260.741</v>
      </c>
      <c r="G19" s="147">
        <v>65.63475</v>
      </c>
      <c r="H19" s="148">
        <v>97.21830320939378</v>
      </c>
      <c r="I19" s="148">
        <v>90.4386916757092</v>
      </c>
      <c r="J19" s="150">
        <v>46717.364</v>
      </c>
    </row>
    <row r="20" spans="1:10" ht="18.75" customHeight="1">
      <c r="A20" s="151">
        <v>16</v>
      </c>
      <c r="B20" s="157" t="s">
        <v>133</v>
      </c>
      <c r="C20" s="147">
        <v>181.353</v>
      </c>
      <c r="D20" s="148">
        <v>122.29947533819781</v>
      </c>
      <c r="E20" s="148">
        <v>97.37544364559898</v>
      </c>
      <c r="F20" s="149">
        <v>90651.309</v>
      </c>
      <c r="G20" s="147">
        <v>337.62878099999995</v>
      </c>
      <c r="H20" s="148">
        <v>91.73578825996177</v>
      </c>
      <c r="I20" s="148">
        <v>92.201948179609</v>
      </c>
      <c r="J20" s="150">
        <v>199327.254</v>
      </c>
    </row>
    <row r="21" spans="1:10" ht="18.75" customHeight="1">
      <c r="A21" s="151">
        <v>17</v>
      </c>
      <c r="B21" s="157" t="s">
        <v>93</v>
      </c>
      <c r="C21" s="147">
        <v>240.953</v>
      </c>
      <c r="D21" s="148">
        <v>110.88393111890365</v>
      </c>
      <c r="E21" s="148">
        <v>120.18445178216932</v>
      </c>
      <c r="F21" s="149">
        <v>124352.498</v>
      </c>
      <c r="G21" s="147">
        <v>217.718963</v>
      </c>
      <c r="H21" s="148">
        <v>97.79497600667531</v>
      </c>
      <c r="I21" s="148">
        <v>109.32740278391515</v>
      </c>
      <c r="J21" s="150">
        <v>182297.956</v>
      </c>
    </row>
    <row r="22" spans="1:10" ht="18.75" customHeight="1">
      <c r="A22" s="151">
        <v>18</v>
      </c>
      <c r="B22" s="157" t="s">
        <v>132</v>
      </c>
      <c r="C22" s="147">
        <v>1.813</v>
      </c>
      <c r="D22" s="148">
        <v>45.15566625155667</v>
      </c>
      <c r="E22" s="148">
        <v>15.172817809021675</v>
      </c>
      <c r="F22" s="149">
        <v>1362.003</v>
      </c>
      <c r="G22" s="147">
        <v>13.245</v>
      </c>
      <c r="H22" s="148">
        <v>100.63060325178543</v>
      </c>
      <c r="I22" s="148">
        <v>61.77417098083112</v>
      </c>
      <c r="J22" s="150">
        <v>8902.269</v>
      </c>
    </row>
    <row r="23" spans="1:10" ht="18.75" customHeight="1">
      <c r="A23" s="151">
        <v>19</v>
      </c>
      <c r="B23" s="157" t="s">
        <v>72</v>
      </c>
      <c r="C23" s="147">
        <v>4.037</v>
      </c>
      <c r="D23" s="148">
        <v>53.251549927450206</v>
      </c>
      <c r="E23" s="148">
        <v>88.55012064049134</v>
      </c>
      <c r="F23" s="149">
        <v>1367.393</v>
      </c>
      <c r="G23" s="147">
        <v>21.317</v>
      </c>
      <c r="H23" s="148">
        <v>99.02448088447066</v>
      </c>
      <c r="I23" s="148">
        <v>122.97086818575139</v>
      </c>
      <c r="J23" s="150">
        <v>2176.566</v>
      </c>
    </row>
    <row r="24" spans="1:10" ht="18.75" customHeight="1">
      <c r="A24" s="151">
        <v>20</v>
      </c>
      <c r="B24" s="157" t="s">
        <v>134</v>
      </c>
      <c r="C24" s="147">
        <v>1.963</v>
      </c>
      <c r="D24" s="148">
        <v>139.8148148148148</v>
      </c>
      <c r="E24" s="148">
        <v>177.0063119927863</v>
      </c>
      <c r="F24" s="149">
        <v>1009.817</v>
      </c>
      <c r="G24" s="147">
        <v>3.198</v>
      </c>
      <c r="H24" s="148">
        <v>100.219366969602</v>
      </c>
      <c r="I24" s="148">
        <v>153.16091954022988</v>
      </c>
      <c r="J24" s="150">
        <v>2677.575</v>
      </c>
    </row>
    <row r="25" spans="1:10" ht="18.75" customHeight="1">
      <c r="A25" s="151">
        <v>21</v>
      </c>
      <c r="B25" s="157" t="s">
        <v>135</v>
      </c>
      <c r="C25" s="147">
        <v>35.51</v>
      </c>
      <c r="D25" s="148">
        <v>122.80398395352054</v>
      </c>
      <c r="E25" s="148">
        <v>107.23561031587847</v>
      </c>
      <c r="F25" s="149">
        <v>42997.384</v>
      </c>
      <c r="G25" s="147">
        <v>55.091</v>
      </c>
      <c r="H25" s="148">
        <v>107.88195668350762</v>
      </c>
      <c r="I25" s="148">
        <v>110.30333366703373</v>
      </c>
      <c r="J25" s="150">
        <v>111792.135</v>
      </c>
    </row>
    <row r="26" spans="1:10" ht="18.75" customHeight="1">
      <c r="A26" s="151">
        <v>22</v>
      </c>
      <c r="B26" s="157" t="s">
        <v>136</v>
      </c>
      <c r="C26" s="147">
        <v>14.024</v>
      </c>
      <c r="D26" s="148">
        <v>87.10018011303646</v>
      </c>
      <c r="E26" s="148">
        <v>105.87347123659974</v>
      </c>
      <c r="F26" s="149">
        <v>1227.613</v>
      </c>
      <c r="G26" s="147">
        <v>66.655</v>
      </c>
      <c r="H26" s="148">
        <v>95.83890494471524</v>
      </c>
      <c r="I26" s="148">
        <v>100.66602229135833</v>
      </c>
      <c r="J26" s="150">
        <v>6149.504</v>
      </c>
    </row>
    <row r="27" spans="1:10" ht="18.75" customHeight="1">
      <c r="A27" s="151">
        <v>23</v>
      </c>
      <c r="B27" s="157" t="s">
        <v>137</v>
      </c>
      <c r="C27" s="147">
        <v>8.972</v>
      </c>
      <c r="D27" s="148">
        <v>91.26233343505238</v>
      </c>
      <c r="E27" s="148">
        <v>114.52642328312483</v>
      </c>
      <c r="F27" s="149">
        <v>2032.544</v>
      </c>
      <c r="G27" s="147">
        <v>86.839</v>
      </c>
      <c r="H27" s="148">
        <v>100.27945540838597</v>
      </c>
      <c r="I27" s="148">
        <v>130.99271416288298</v>
      </c>
      <c r="J27" s="150">
        <v>10033.66</v>
      </c>
    </row>
    <row r="28" spans="1:10" ht="18.75" customHeight="1">
      <c r="A28" s="151">
        <v>24</v>
      </c>
      <c r="B28" s="157" t="s">
        <v>138</v>
      </c>
      <c r="C28" s="147">
        <v>173.291</v>
      </c>
      <c r="D28" s="148">
        <v>102.39666735604338</v>
      </c>
      <c r="E28" s="148">
        <v>97.80671306095034</v>
      </c>
      <c r="F28" s="149">
        <v>47009.846</v>
      </c>
      <c r="G28" s="147">
        <v>325.483</v>
      </c>
      <c r="H28" s="148">
        <v>96.16388008284412</v>
      </c>
      <c r="I28" s="148">
        <v>100.75406984123055</v>
      </c>
      <c r="J28" s="150">
        <v>107723.133</v>
      </c>
    </row>
    <row r="29" spans="1:10" ht="18.75" customHeight="1">
      <c r="A29" s="151">
        <v>25</v>
      </c>
      <c r="B29" s="157" t="s">
        <v>139</v>
      </c>
      <c r="C29" s="147">
        <v>223.397</v>
      </c>
      <c r="D29" s="148">
        <v>125.77880874495386</v>
      </c>
      <c r="E29" s="148">
        <v>121.41867176842094</v>
      </c>
      <c r="F29" s="149">
        <v>123846.488</v>
      </c>
      <c r="G29" s="147">
        <v>391.683</v>
      </c>
      <c r="H29" s="148">
        <v>99.8880450472047</v>
      </c>
      <c r="I29" s="148">
        <v>103.3996383363472</v>
      </c>
      <c r="J29" s="150">
        <v>368902.578</v>
      </c>
    </row>
    <row r="30" spans="1:10" ht="18.75" customHeight="1">
      <c r="A30" s="151">
        <v>26</v>
      </c>
      <c r="B30" s="157" t="s">
        <v>140</v>
      </c>
      <c r="C30" s="147">
        <v>92.922</v>
      </c>
      <c r="D30" s="148">
        <v>91.96009738139065</v>
      </c>
      <c r="E30" s="148">
        <v>104.61479571732546</v>
      </c>
      <c r="F30" s="149">
        <v>15087.828</v>
      </c>
      <c r="G30" s="147">
        <v>210.918</v>
      </c>
      <c r="H30" s="148">
        <v>97.15783461084906</v>
      </c>
      <c r="I30" s="148">
        <v>119.82819841265334</v>
      </c>
      <c r="J30" s="150">
        <v>37348.803</v>
      </c>
    </row>
    <row r="31" spans="1:10" ht="18.75" customHeight="1">
      <c r="A31" s="151">
        <v>27</v>
      </c>
      <c r="B31" s="157" t="s">
        <v>141</v>
      </c>
      <c r="C31" s="147">
        <v>22.641</v>
      </c>
      <c r="D31" s="148">
        <v>106.97377746279236</v>
      </c>
      <c r="E31" s="148">
        <v>95.01846567063959</v>
      </c>
      <c r="F31" s="149">
        <v>4396.412</v>
      </c>
      <c r="G31" s="147">
        <v>57.75</v>
      </c>
      <c r="H31" s="148">
        <v>95.79338486547458</v>
      </c>
      <c r="I31" s="148">
        <v>99.33945711631748</v>
      </c>
      <c r="J31" s="150">
        <v>17304.931</v>
      </c>
    </row>
    <row r="32" spans="1:10" ht="18.75" customHeight="1">
      <c r="A32" s="151">
        <v>28</v>
      </c>
      <c r="B32" s="157" t="s">
        <v>142</v>
      </c>
      <c r="C32" s="147">
        <v>1.126</v>
      </c>
      <c r="D32" s="148">
        <v>125.66964285714286</v>
      </c>
      <c r="E32" s="148">
        <v>80.65902578796562</v>
      </c>
      <c r="F32" s="149">
        <v>684.338</v>
      </c>
      <c r="G32" s="147">
        <v>5.817</v>
      </c>
      <c r="H32" s="148">
        <v>95.32940019665683</v>
      </c>
      <c r="I32" s="148">
        <v>91.70739397761312</v>
      </c>
      <c r="J32" s="150">
        <v>3082.181</v>
      </c>
    </row>
    <row r="33" spans="1:10" ht="18.75" customHeight="1">
      <c r="A33" s="151">
        <v>29</v>
      </c>
      <c r="B33" s="157" t="s">
        <v>143</v>
      </c>
      <c r="C33" s="147">
        <v>16.979</v>
      </c>
      <c r="D33" s="148">
        <v>95.4627234903857</v>
      </c>
      <c r="E33" s="148">
        <v>102.04339203077109</v>
      </c>
      <c r="F33" s="149">
        <v>11211.346</v>
      </c>
      <c r="G33" s="147">
        <v>72.729</v>
      </c>
      <c r="H33" s="148">
        <v>100.11838718114616</v>
      </c>
      <c r="I33" s="148">
        <v>153.46260972316003</v>
      </c>
      <c r="J33" s="150">
        <v>57420.916</v>
      </c>
    </row>
    <row r="34" spans="1:10" ht="18.75" customHeight="1">
      <c r="A34" s="151">
        <v>30</v>
      </c>
      <c r="B34" s="157" t="s">
        <v>145</v>
      </c>
      <c r="C34" s="147">
        <v>2.035</v>
      </c>
      <c r="D34" s="148">
        <v>93.95198522622346</v>
      </c>
      <c r="E34" s="148">
        <v>138.05970149253733</v>
      </c>
      <c r="F34" s="149">
        <v>919.99</v>
      </c>
      <c r="G34" s="147">
        <v>8.39</v>
      </c>
      <c r="H34" s="148">
        <v>98.14013334892971</v>
      </c>
      <c r="I34" s="148">
        <v>113.6702343855846</v>
      </c>
      <c r="J34" s="150">
        <v>4888.532</v>
      </c>
    </row>
    <row r="35" spans="1:10" ht="18.75" customHeight="1">
      <c r="A35" s="151">
        <v>31</v>
      </c>
      <c r="B35" s="157" t="s">
        <v>146</v>
      </c>
      <c r="C35" s="147">
        <v>7.791</v>
      </c>
      <c r="D35" s="148">
        <v>112.37559498052792</v>
      </c>
      <c r="E35" s="148">
        <v>107.59563596188373</v>
      </c>
      <c r="F35" s="149">
        <v>5763.606</v>
      </c>
      <c r="G35" s="147">
        <v>28.667</v>
      </c>
      <c r="H35" s="148">
        <v>102.6534412375564</v>
      </c>
      <c r="I35" s="148">
        <v>105.61859848205732</v>
      </c>
      <c r="J35" s="150">
        <v>9397.453</v>
      </c>
    </row>
    <row r="36" spans="1:10" ht="18.75" customHeight="1">
      <c r="A36" s="151">
        <v>32</v>
      </c>
      <c r="B36" s="157" t="s">
        <v>147</v>
      </c>
      <c r="C36" s="147">
        <v>15.648</v>
      </c>
      <c r="D36" s="148">
        <v>79.87341126027258</v>
      </c>
      <c r="E36" s="148">
        <v>150.23041474654377</v>
      </c>
      <c r="F36" s="149">
        <v>3036.92</v>
      </c>
      <c r="G36" s="147">
        <v>82.796</v>
      </c>
      <c r="H36" s="148">
        <v>102.47917517606724</v>
      </c>
      <c r="I36" s="148">
        <v>139.5304942786363</v>
      </c>
      <c r="J36" s="150">
        <v>15068.97</v>
      </c>
    </row>
    <row r="37" spans="1:10" ht="18.75" customHeight="1">
      <c r="A37" s="151">
        <v>33</v>
      </c>
      <c r="B37" s="157" t="s">
        <v>57</v>
      </c>
      <c r="C37" s="147">
        <v>381.791</v>
      </c>
      <c r="D37" s="148">
        <v>120.71030424898905</v>
      </c>
      <c r="E37" s="148">
        <v>108.83034551171136</v>
      </c>
      <c r="F37" s="149">
        <v>107737.838</v>
      </c>
      <c r="G37" s="147">
        <v>319.279</v>
      </c>
      <c r="H37" s="148">
        <v>106.85197890364253</v>
      </c>
      <c r="I37" s="148">
        <v>109.08808254749214</v>
      </c>
      <c r="J37" s="150">
        <v>107455.39</v>
      </c>
    </row>
    <row r="38" spans="1:10" ht="18.75" customHeight="1">
      <c r="A38" s="151">
        <v>34</v>
      </c>
      <c r="B38" s="157" t="s">
        <v>13</v>
      </c>
      <c r="C38" s="147">
        <v>339.444</v>
      </c>
      <c r="D38" s="148">
        <v>113.70629792280096</v>
      </c>
      <c r="E38" s="148">
        <v>108.98058252427185</v>
      </c>
      <c r="F38" s="149">
        <v>144363.885</v>
      </c>
      <c r="G38" s="147">
        <v>447.685</v>
      </c>
      <c r="H38" s="148">
        <v>100.31302656580503</v>
      </c>
      <c r="I38" s="148">
        <v>105.38674488349866</v>
      </c>
      <c r="J38" s="150">
        <v>172148.093</v>
      </c>
    </row>
    <row r="39" spans="1:10" ht="18.75" customHeight="1">
      <c r="A39" s="151">
        <v>35</v>
      </c>
      <c r="B39" s="157" t="s">
        <v>63</v>
      </c>
      <c r="C39" s="147">
        <v>14.156</v>
      </c>
      <c r="D39" s="148">
        <v>121.25053533190578</v>
      </c>
      <c r="E39" s="148">
        <v>146.39089968976216</v>
      </c>
      <c r="F39" s="149">
        <v>5575.148</v>
      </c>
      <c r="G39" s="147">
        <v>28.711</v>
      </c>
      <c r="H39" s="148">
        <v>100.50759644332423</v>
      </c>
      <c r="I39" s="148">
        <v>110.51193225558123</v>
      </c>
      <c r="J39" s="150">
        <v>19338.495</v>
      </c>
    </row>
    <row r="40" spans="1:10" ht="18.75" customHeight="1">
      <c r="A40" s="151">
        <v>36</v>
      </c>
      <c r="B40" s="157" t="s">
        <v>148</v>
      </c>
      <c r="C40" s="147">
        <v>150.779</v>
      </c>
      <c r="D40" s="148">
        <v>116.9618269685757</v>
      </c>
      <c r="E40" s="148">
        <v>96.06021801316234</v>
      </c>
      <c r="F40" s="149">
        <v>53850.594</v>
      </c>
      <c r="G40" s="147">
        <v>326.604</v>
      </c>
      <c r="H40" s="148">
        <v>94.59489205424224</v>
      </c>
      <c r="I40" s="148">
        <v>122.9336595464383</v>
      </c>
      <c r="J40" s="150">
        <v>127867.329</v>
      </c>
    </row>
    <row r="41" spans="1:10" ht="18.75" customHeight="1">
      <c r="A41" s="151">
        <v>37</v>
      </c>
      <c r="B41" s="157" t="s">
        <v>149</v>
      </c>
      <c r="C41" s="147">
        <v>18.561</v>
      </c>
      <c r="D41" s="148">
        <v>102.27573286312541</v>
      </c>
      <c r="E41" s="148">
        <v>108.86217008797654</v>
      </c>
      <c r="F41" s="149">
        <v>5728.953</v>
      </c>
      <c r="G41" s="147">
        <v>52.015226000000006</v>
      </c>
      <c r="H41" s="148">
        <v>97.6789266786083</v>
      </c>
      <c r="I41" s="148">
        <v>145.51260273819318</v>
      </c>
      <c r="J41" s="150">
        <v>14617.309</v>
      </c>
    </row>
    <row r="42" spans="1:10" ht="18.75" customHeight="1">
      <c r="A42" s="151">
        <v>38</v>
      </c>
      <c r="B42" s="157" t="s">
        <v>21</v>
      </c>
      <c r="C42" s="147">
        <v>77.125</v>
      </c>
      <c r="D42" s="148">
        <v>110.67820446587453</v>
      </c>
      <c r="E42" s="148">
        <v>118.11053768051578</v>
      </c>
      <c r="F42" s="149">
        <v>35702.83</v>
      </c>
      <c r="G42" s="147">
        <v>147.846</v>
      </c>
      <c r="H42" s="148">
        <v>97.51474138272191</v>
      </c>
      <c r="I42" s="148">
        <v>104.20863436123349</v>
      </c>
      <c r="J42" s="150">
        <v>67769.16</v>
      </c>
    </row>
    <row r="43" spans="1:10" ht="18.75" customHeight="1">
      <c r="A43" s="151">
        <v>39</v>
      </c>
      <c r="B43" s="157" t="s">
        <v>78</v>
      </c>
      <c r="C43" s="147">
        <v>42.835</v>
      </c>
      <c r="D43" s="148">
        <v>111.55238417667125</v>
      </c>
      <c r="E43" s="148">
        <v>129.83057012093474</v>
      </c>
      <c r="F43" s="149">
        <v>8612.973</v>
      </c>
      <c r="G43" s="147">
        <v>76.619</v>
      </c>
      <c r="H43" s="148">
        <v>116.18269216188757</v>
      </c>
      <c r="I43" s="148">
        <v>131.5460554554039</v>
      </c>
      <c r="J43" s="150">
        <v>15142.316</v>
      </c>
    </row>
    <row r="44" spans="1:10" ht="18.75" customHeight="1">
      <c r="A44" s="151">
        <v>40</v>
      </c>
      <c r="B44" s="157" t="s">
        <v>150</v>
      </c>
      <c r="C44" s="147">
        <v>151.383</v>
      </c>
      <c r="D44" s="148">
        <v>107.67999658571978</v>
      </c>
      <c r="E44" s="148">
        <v>92.71658245291687</v>
      </c>
      <c r="F44" s="149">
        <v>50406.571</v>
      </c>
      <c r="G44" s="147">
        <v>874.442</v>
      </c>
      <c r="H44" s="158">
        <v>100.22315314127874</v>
      </c>
      <c r="I44" s="148">
        <v>116.86229647973249</v>
      </c>
      <c r="J44" s="150">
        <v>330436.523</v>
      </c>
    </row>
    <row r="45" spans="1:10" ht="18.75" customHeight="1">
      <c r="A45" s="159"/>
      <c r="B45" s="160" t="s">
        <v>151</v>
      </c>
      <c r="C45" s="161">
        <v>2520.163</v>
      </c>
      <c r="D45" s="162">
        <v>112.34703180062367</v>
      </c>
      <c r="E45" s="163">
        <v>106.99293722468082</v>
      </c>
      <c r="F45" s="164">
        <v>1012888.564</v>
      </c>
      <c r="G45" s="165">
        <v>5158.4507699999995</v>
      </c>
      <c r="H45" s="166">
        <v>98.99833972874214</v>
      </c>
      <c r="I45" s="163">
        <v>109.44271045016065</v>
      </c>
      <c r="J45" s="167">
        <v>2304132.464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91"/>
  <sheetViews>
    <sheetView view="pageBreakPreview" zoomScale="85" zoomScaleNormal="85" zoomScaleSheetLayoutView="85" zoomScalePageLayoutView="0" workbookViewId="0" topLeftCell="L69">
      <selection activeCell="R90" sqref="R9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2" t="s">
        <v>152</v>
      </c>
      <c r="B1" s="173" t="s">
        <v>153</v>
      </c>
      <c r="C1" s="173"/>
      <c r="D1" s="173"/>
      <c r="E1" s="173" t="str">
        <f>'ＡＢ表'!D4</f>
        <v>令和2年3月</v>
      </c>
      <c r="F1" s="173"/>
      <c r="G1" s="173"/>
      <c r="H1" s="173"/>
      <c r="I1" s="173"/>
      <c r="J1" s="173" t="s">
        <v>154</v>
      </c>
      <c r="K1" s="173"/>
      <c r="L1" s="173"/>
      <c r="M1" s="173"/>
      <c r="N1" s="174"/>
      <c r="O1" s="174"/>
      <c r="P1" s="175"/>
      <c r="Q1" s="174"/>
      <c r="R1" s="174"/>
    </row>
    <row r="2" spans="1:18" ht="12" customHeight="1">
      <c r="A2" s="176" t="s">
        <v>50</v>
      </c>
      <c r="B2" s="177"/>
      <c r="C2" s="178"/>
      <c r="D2" s="178"/>
      <c r="E2" s="178" t="s">
        <v>156</v>
      </c>
      <c r="F2" s="179"/>
      <c r="G2" s="179"/>
      <c r="H2" s="178"/>
      <c r="I2" s="178" t="s">
        <v>122</v>
      </c>
      <c r="J2" s="179"/>
      <c r="K2" s="179"/>
      <c r="L2" s="179"/>
      <c r="M2" s="179"/>
      <c r="N2" s="329" t="s">
        <v>157</v>
      </c>
      <c r="O2" s="330"/>
      <c r="P2" s="330"/>
      <c r="Q2" s="330"/>
      <c r="R2" s="331"/>
    </row>
    <row r="3" spans="1:18" ht="12.75" customHeight="1">
      <c r="A3" s="181"/>
      <c r="B3" s="182" t="s">
        <v>158</v>
      </c>
      <c r="C3" s="183" t="s">
        <v>5</v>
      </c>
      <c r="D3" s="184"/>
      <c r="E3" s="182" t="s">
        <v>160</v>
      </c>
      <c r="F3" s="183"/>
      <c r="G3" s="184"/>
      <c r="H3" s="182" t="s">
        <v>161</v>
      </c>
      <c r="I3" s="183"/>
      <c r="J3" s="184"/>
      <c r="K3" s="332" t="s">
        <v>162</v>
      </c>
      <c r="L3" s="333"/>
      <c r="M3" s="184"/>
      <c r="N3" s="182" t="s">
        <v>163</v>
      </c>
      <c r="O3" s="183"/>
      <c r="P3" s="183"/>
      <c r="Q3" s="183"/>
      <c r="R3" s="184"/>
    </row>
    <row r="4" spans="1:18" s="168" customFormat="1" ht="12" customHeight="1">
      <c r="A4" s="185" t="s">
        <v>164</v>
      </c>
      <c r="B4" s="186" t="s">
        <v>165</v>
      </c>
      <c r="C4" s="187" t="s">
        <v>28</v>
      </c>
      <c r="D4" s="187" t="s">
        <v>82</v>
      </c>
      <c r="E4" s="186" t="s">
        <v>166</v>
      </c>
      <c r="F4" s="187" t="s">
        <v>90</v>
      </c>
      <c r="G4" s="187" t="s">
        <v>82</v>
      </c>
      <c r="H4" s="186" t="s">
        <v>165</v>
      </c>
      <c r="I4" s="187" t="s">
        <v>28</v>
      </c>
      <c r="J4" s="187" t="s">
        <v>82</v>
      </c>
      <c r="K4" s="186" t="s">
        <v>167</v>
      </c>
      <c r="L4" s="187" t="s">
        <v>28</v>
      </c>
      <c r="M4" s="187" t="s">
        <v>82</v>
      </c>
      <c r="N4" s="186" t="s">
        <v>54</v>
      </c>
      <c r="O4" s="187" t="s">
        <v>28</v>
      </c>
      <c r="P4" s="187" t="s">
        <v>168</v>
      </c>
      <c r="Q4" s="188" t="s">
        <v>39</v>
      </c>
      <c r="R4" s="187" t="s">
        <v>48</v>
      </c>
    </row>
    <row r="5" spans="1:18" ht="13.5">
      <c r="A5" s="189" t="s">
        <v>169</v>
      </c>
      <c r="B5" s="190">
        <v>2753.8</v>
      </c>
      <c r="C5" s="191">
        <v>100.982764943161</v>
      </c>
      <c r="D5" s="192">
        <f>B5/2754*100</f>
        <v>99.9927378358751</v>
      </c>
      <c r="E5" s="193">
        <v>795033</v>
      </c>
      <c r="F5" s="192">
        <v>104.340653499729</v>
      </c>
      <c r="G5" s="192">
        <f>E5/795033*100</f>
        <v>100</v>
      </c>
      <c r="H5" s="194">
        <v>4884.9</v>
      </c>
      <c r="I5" s="192">
        <v>103.67595559989</v>
      </c>
      <c r="J5" s="192">
        <f>H5/4885*100</f>
        <v>99.99795291709313</v>
      </c>
      <c r="K5" s="193">
        <v>1474286</v>
      </c>
      <c r="L5" s="192">
        <v>106.831544698952</v>
      </c>
      <c r="M5" s="192">
        <f>K5/1474286*100</f>
        <v>100</v>
      </c>
      <c r="N5" s="195">
        <v>4946.6</v>
      </c>
      <c r="O5" s="192">
        <v>101.558297575297</v>
      </c>
      <c r="P5" s="192">
        <f>N5/4947*100</f>
        <v>99.9919142914898</v>
      </c>
      <c r="Q5" s="196">
        <v>74.3</v>
      </c>
      <c r="R5" s="192">
        <v>53.1</v>
      </c>
    </row>
    <row r="6" spans="1:18" ht="12" customHeight="1">
      <c r="A6" s="197" t="s">
        <v>170</v>
      </c>
      <c r="B6" s="198">
        <v>2464.433333333333</v>
      </c>
      <c r="C6" s="199">
        <v>101.96248793269893</v>
      </c>
      <c r="D6" s="199">
        <v>89.48559670781891</v>
      </c>
      <c r="E6" s="200">
        <v>735131.9166666666</v>
      </c>
      <c r="F6" s="199">
        <v>107.73073565667563</v>
      </c>
      <c r="G6" s="199">
        <v>92.46558528597765</v>
      </c>
      <c r="H6" s="200">
        <v>4706.758333333334</v>
      </c>
      <c r="I6" s="199">
        <v>94.95175173155809</v>
      </c>
      <c r="J6" s="199">
        <v>96.35124530876836</v>
      </c>
      <c r="K6" s="201">
        <v>1342946.0833333333</v>
      </c>
      <c r="L6" s="199">
        <v>98.97345616459388</v>
      </c>
      <c r="M6" s="199">
        <v>91.09128644871709</v>
      </c>
      <c r="N6" s="202">
        <v>6470.85</v>
      </c>
      <c r="O6" s="199">
        <v>99.52703949796972</v>
      </c>
      <c r="P6" s="199">
        <v>130.80351728320196</v>
      </c>
      <c r="Q6" s="203">
        <v>72.775</v>
      </c>
      <c r="R6" s="199">
        <v>52.59166666666666</v>
      </c>
    </row>
    <row r="7" spans="1:18" ht="12" customHeight="1">
      <c r="A7" s="197" t="s">
        <v>171</v>
      </c>
      <c r="B7" s="198">
        <v>2492.4</v>
      </c>
      <c r="C7" s="199">
        <v>101.13481124802189</v>
      </c>
      <c r="D7" s="199">
        <v>90.50108932461875</v>
      </c>
      <c r="E7" s="200">
        <v>746715</v>
      </c>
      <c r="F7" s="199">
        <v>101.57564691053749</v>
      </c>
      <c r="G7" s="199">
        <v>93.92251642384656</v>
      </c>
      <c r="H7" s="200">
        <v>4822.3</v>
      </c>
      <c r="I7" s="199">
        <v>102.4</v>
      </c>
      <c r="J7" s="199">
        <v>98.7164790174002</v>
      </c>
      <c r="K7" s="201">
        <v>1405612</v>
      </c>
      <c r="L7" s="199">
        <v>104.66630175584737</v>
      </c>
      <c r="M7" s="199">
        <v>95.34188074769753</v>
      </c>
      <c r="N7" s="202">
        <v>6522.9</v>
      </c>
      <c r="O7" s="199">
        <v>100.80437655022136</v>
      </c>
      <c r="P7" s="199">
        <v>131.8556701030928</v>
      </c>
      <c r="Q7" s="203">
        <v>73.8</v>
      </c>
      <c r="R7" s="199">
        <v>51.6</v>
      </c>
    </row>
    <row r="8" spans="1:18" ht="12" customHeight="1">
      <c r="A8" s="197" t="s">
        <v>172</v>
      </c>
      <c r="B8" s="198">
        <v>2535.2312726916666</v>
      </c>
      <c r="C8" s="199">
        <v>101.7</v>
      </c>
      <c r="D8" s="199">
        <v>92</v>
      </c>
      <c r="E8" s="200">
        <v>784773.6968983333</v>
      </c>
      <c r="F8" s="199">
        <v>105.1</v>
      </c>
      <c r="G8" s="199">
        <v>98.70957518723542</v>
      </c>
      <c r="H8" s="200">
        <v>4702.893503175</v>
      </c>
      <c r="I8" s="199">
        <v>97.5</v>
      </c>
      <c r="J8" s="199">
        <v>96.27212903121801</v>
      </c>
      <c r="K8" s="201">
        <v>1470211.7803914582</v>
      </c>
      <c r="L8" s="199">
        <v>104.6</v>
      </c>
      <c r="M8" s="199">
        <v>99.7</v>
      </c>
      <c r="N8" s="202">
        <v>6590.828702791666</v>
      </c>
      <c r="O8" s="199">
        <v>101</v>
      </c>
      <c r="P8" s="199">
        <v>133.2287993287177</v>
      </c>
      <c r="Q8" s="203">
        <v>74.20833333333333</v>
      </c>
      <c r="R8" s="199">
        <v>53.99690199148498</v>
      </c>
    </row>
    <row r="9" spans="1:18" ht="12" customHeight="1">
      <c r="A9" s="197" t="s">
        <v>159</v>
      </c>
      <c r="B9" s="198">
        <v>2568.1695657124997</v>
      </c>
      <c r="C9" s="199">
        <v>101.3</v>
      </c>
      <c r="D9" s="199">
        <v>93.2</v>
      </c>
      <c r="E9" s="200">
        <v>789332.0649583332</v>
      </c>
      <c r="F9" s="199">
        <v>100.6</v>
      </c>
      <c r="G9" s="199">
        <v>99.28293101774808</v>
      </c>
      <c r="H9" s="200">
        <v>4795.503007164584</v>
      </c>
      <c r="I9" s="199">
        <v>102</v>
      </c>
      <c r="J9" s="199">
        <v>98.16792235751451</v>
      </c>
      <c r="K9" s="201">
        <v>1579078.7856666667</v>
      </c>
      <c r="L9" s="199">
        <v>107.4</v>
      </c>
      <c r="M9" s="199">
        <v>107.10803640994126</v>
      </c>
      <c r="N9" s="202">
        <v>6782.471259208334</v>
      </c>
      <c r="O9" s="199">
        <v>102.9</v>
      </c>
      <c r="P9" s="199">
        <v>137.1027139520585</v>
      </c>
      <c r="Q9" s="203">
        <v>75.67339318160273</v>
      </c>
      <c r="R9" s="199">
        <v>53.3963846414786</v>
      </c>
    </row>
    <row r="10" spans="1:18" ht="12" customHeight="1">
      <c r="A10" s="197" t="s">
        <v>173</v>
      </c>
      <c r="B10" s="198">
        <v>2553.7</v>
      </c>
      <c r="C10" s="199">
        <v>99.5</v>
      </c>
      <c r="D10" s="199">
        <v>92.7</v>
      </c>
      <c r="E10" s="200">
        <v>800434.6166666667</v>
      </c>
      <c r="F10" s="199">
        <v>101.4</v>
      </c>
      <c r="G10" s="199">
        <v>100.7</v>
      </c>
      <c r="H10" s="200">
        <v>4852</v>
      </c>
      <c r="I10" s="199">
        <v>101.2</v>
      </c>
      <c r="J10" s="199">
        <v>99.3</v>
      </c>
      <c r="K10" s="201">
        <v>1633580.9166666667</v>
      </c>
      <c r="L10" s="199">
        <v>103.5</v>
      </c>
      <c r="M10" s="199">
        <v>110.8</v>
      </c>
      <c r="N10" s="202">
        <v>6978.366666666666</v>
      </c>
      <c r="O10" s="199">
        <v>102.9</v>
      </c>
      <c r="P10" s="199">
        <v>141.1</v>
      </c>
      <c r="Q10" s="203">
        <v>77</v>
      </c>
      <c r="R10" s="199">
        <v>52.60833333333334</v>
      </c>
    </row>
    <row r="11" spans="1:18" ht="12" customHeight="1">
      <c r="A11" s="197" t="s">
        <v>144</v>
      </c>
      <c r="B11" s="198">
        <v>2167</v>
      </c>
      <c r="C11" s="199">
        <v>84.8</v>
      </c>
      <c r="D11" s="199">
        <v>78.7</v>
      </c>
      <c r="E11" s="200">
        <v>761078.9083333332</v>
      </c>
      <c r="F11" s="199">
        <v>95.1</v>
      </c>
      <c r="G11" s="199">
        <v>95.7</v>
      </c>
      <c r="H11" s="200">
        <v>4750</v>
      </c>
      <c r="I11" s="199">
        <v>97.9</v>
      </c>
      <c r="J11" s="199">
        <v>97.2</v>
      </c>
      <c r="K11" s="201">
        <v>1671764.1</v>
      </c>
      <c r="L11" s="199">
        <v>102.3</v>
      </c>
      <c r="M11" s="199">
        <v>113.4</v>
      </c>
      <c r="N11" s="202">
        <v>7138.791666666668</v>
      </c>
      <c r="O11" s="199">
        <v>102.3</v>
      </c>
      <c r="P11" s="199">
        <v>144.3</v>
      </c>
      <c r="Q11" s="203">
        <v>76.6</v>
      </c>
      <c r="R11" s="199">
        <v>46</v>
      </c>
    </row>
    <row r="12" spans="1:18" ht="12" customHeight="1">
      <c r="A12" s="197" t="s">
        <v>174</v>
      </c>
      <c r="B12" s="198">
        <v>2341.0416666666665</v>
      </c>
      <c r="C12" s="199">
        <v>108</v>
      </c>
      <c r="D12" s="199">
        <v>85</v>
      </c>
      <c r="E12" s="200">
        <v>855246.5083333334</v>
      </c>
      <c r="F12" s="199">
        <v>112.4</v>
      </c>
      <c r="G12" s="199">
        <v>107.6</v>
      </c>
      <c r="H12" s="200">
        <v>4693.475</v>
      </c>
      <c r="I12" s="199">
        <v>98.8</v>
      </c>
      <c r="J12" s="199">
        <v>96.1</v>
      </c>
      <c r="K12" s="201">
        <v>1743489.2583333335</v>
      </c>
      <c r="L12" s="199">
        <v>104.3</v>
      </c>
      <c r="M12" s="199">
        <v>118.3</v>
      </c>
      <c r="N12" s="202">
        <v>7126.05</v>
      </c>
      <c r="O12" s="199">
        <v>99.8</v>
      </c>
      <c r="P12" s="199">
        <v>144.1</v>
      </c>
      <c r="Q12" s="203">
        <v>76.52499999999999</v>
      </c>
      <c r="R12" s="199">
        <v>49.75</v>
      </c>
    </row>
    <row r="13" spans="1:18" ht="12" customHeight="1">
      <c r="A13" s="197" t="s">
        <v>175</v>
      </c>
      <c r="B13" s="198">
        <v>2284</v>
      </c>
      <c r="C13" s="199">
        <v>97.6</v>
      </c>
      <c r="D13" s="199">
        <v>82.9</v>
      </c>
      <c r="E13" s="200">
        <v>874831</v>
      </c>
      <c r="F13" s="199">
        <v>102.3</v>
      </c>
      <c r="G13" s="199">
        <v>110</v>
      </c>
      <c r="H13" s="200">
        <v>4591</v>
      </c>
      <c r="I13" s="199">
        <v>97.8</v>
      </c>
      <c r="J13" s="199">
        <v>94</v>
      </c>
      <c r="K13" s="201">
        <v>1882007</v>
      </c>
      <c r="L13" s="199">
        <v>107.9</v>
      </c>
      <c r="M13" s="199">
        <v>127.7</v>
      </c>
      <c r="N13" s="202">
        <v>7019.1</v>
      </c>
      <c r="O13" s="199">
        <v>98.5</v>
      </c>
      <c r="P13" s="199">
        <v>141.9</v>
      </c>
      <c r="Q13" s="203">
        <v>78.1</v>
      </c>
      <c r="R13" s="199">
        <v>49.5</v>
      </c>
    </row>
    <row r="14" spans="1:18" ht="12" customHeight="1">
      <c r="A14" s="197" t="s">
        <v>176</v>
      </c>
      <c r="B14" s="198">
        <v>2266</v>
      </c>
      <c r="C14" s="199">
        <v>99.2</v>
      </c>
      <c r="D14" s="199">
        <v>82.3</v>
      </c>
      <c r="E14" s="200">
        <v>874347</v>
      </c>
      <c r="F14" s="199">
        <v>99.9</v>
      </c>
      <c r="G14" s="199">
        <v>110</v>
      </c>
      <c r="H14" s="200">
        <v>4681</v>
      </c>
      <c r="I14" s="199">
        <v>102.2</v>
      </c>
      <c r="J14" s="199">
        <v>95.8</v>
      </c>
      <c r="K14" s="201">
        <v>2008849</v>
      </c>
      <c r="L14" s="199">
        <v>106.7</v>
      </c>
      <c r="M14" s="199">
        <v>136.3</v>
      </c>
      <c r="N14" s="202">
        <v>7097.1</v>
      </c>
      <c r="O14" s="199">
        <v>101.1</v>
      </c>
      <c r="P14" s="199">
        <v>143.5</v>
      </c>
      <c r="Q14" s="203">
        <v>79</v>
      </c>
      <c r="R14" s="199">
        <v>48.8</v>
      </c>
    </row>
    <row r="15" spans="1:18" ht="12" customHeight="1">
      <c r="A15" s="197" t="s">
        <v>177</v>
      </c>
      <c r="B15" s="198">
        <v>2306.1166666666672</v>
      </c>
      <c r="C15" s="199">
        <v>101.8</v>
      </c>
      <c r="D15" s="199">
        <v>83.7</v>
      </c>
      <c r="E15" s="200">
        <v>951702.8499999997</v>
      </c>
      <c r="F15" s="199">
        <v>108.8</v>
      </c>
      <c r="G15" s="199">
        <v>119.7</v>
      </c>
      <c r="H15" s="200">
        <v>4698.3583333333345</v>
      </c>
      <c r="I15" s="199">
        <v>100.4</v>
      </c>
      <c r="J15" s="199">
        <v>100.375</v>
      </c>
      <c r="K15" s="201">
        <v>2103227.3583333334</v>
      </c>
      <c r="L15" s="199">
        <v>104.7</v>
      </c>
      <c r="M15" s="199">
        <v>142.7</v>
      </c>
      <c r="N15" s="202">
        <v>7168.475000000001</v>
      </c>
      <c r="O15" s="199">
        <v>101</v>
      </c>
      <c r="P15" s="199">
        <v>144.9</v>
      </c>
      <c r="Q15" s="203">
        <v>79.56666666666666</v>
      </c>
      <c r="R15" s="199">
        <v>49.73333333333334</v>
      </c>
    </row>
    <row r="16" spans="1:18" ht="12" customHeight="1">
      <c r="A16" s="197" t="s">
        <v>178</v>
      </c>
      <c r="B16" s="198">
        <v>2369.6583333333333</v>
      </c>
      <c r="C16" s="199">
        <v>102.8</v>
      </c>
      <c r="D16" s="199">
        <v>86.1</v>
      </c>
      <c r="E16" s="200">
        <v>1005767</v>
      </c>
      <c r="F16" s="199">
        <v>105.7</v>
      </c>
      <c r="G16" s="199">
        <v>126.5</v>
      </c>
      <c r="H16" s="200">
        <v>4863</v>
      </c>
      <c r="I16" s="199">
        <v>103.5</v>
      </c>
      <c r="J16" s="199">
        <v>99.5</v>
      </c>
      <c r="K16" s="201">
        <v>2251158</v>
      </c>
      <c r="L16" s="199">
        <v>107</v>
      </c>
      <c r="M16" s="199">
        <v>152.7</v>
      </c>
      <c r="N16" s="204">
        <v>7310</v>
      </c>
      <c r="O16" s="199">
        <v>102</v>
      </c>
      <c r="P16" s="199">
        <v>147.8</v>
      </c>
      <c r="Q16" s="203">
        <v>79.9</v>
      </c>
      <c r="R16" s="199">
        <v>49.2</v>
      </c>
    </row>
    <row r="17" spans="1:18" s="169" customFormat="1" ht="12" customHeight="1">
      <c r="A17" s="197" t="s">
        <v>179</v>
      </c>
      <c r="B17" s="205">
        <v>2256</v>
      </c>
      <c r="C17" s="206">
        <v>95.2</v>
      </c>
      <c r="D17" s="207">
        <f>B17/2754*100</f>
        <v>81.91721132897604</v>
      </c>
      <c r="E17" s="208">
        <v>982965</v>
      </c>
      <c r="F17" s="206">
        <v>97.7</v>
      </c>
      <c r="G17" s="207">
        <f>E17/795033*100</f>
        <v>123.63826407205738</v>
      </c>
      <c r="H17" s="208">
        <v>4994</v>
      </c>
      <c r="I17" s="209">
        <v>102.7</v>
      </c>
      <c r="J17" s="207">
        <f>H17/4885*100</f>
        <v>102.23132036847493</v>
      </c>
      <c r="K17" s="210">
        <v>2189408</v>
      </c>
      <c r="L17" s="206">
        <v>97.3</v>
      </c>
      <c r="M17" s="207">
        <f>K17/1474286*100</f>
        <v>148.5063278088512</v>
      </c>
      <c r="N17" s="211">
        <v>7427.7</v>
      </c>
      <c r="O17" s="206">
        <v>101.6</v>
      </c>
      <c r="P17" s="207">
        <f>N17/4947*100</f>
        <v>150.14554275318375</v>
      </c>
      <c r="Q17" s="207">
        <v>80</v>
      </c>
      <c r="R17" s="206">
        <v>45.8</v>
      </c>
    </row>
    <row r="18" spans="1:18" s="169" customFormat="1" ht="12" customHeight="1">
      <c r="A18" s="197" t="s">
        <v>180</v>
      </c>
      <c r="B18" s="205">
        <v>2230</v>
      </c>
      <c r="C18" s="206">
        <v>98.8</v>
      </c>
      <c r="D18" s="207">
        <f>B18/2754*100</f>
        <v>80.97312999273784</v>
      </c>
      <c r="E18" s="208">
        <v>999059</v>
      </c>
      <c r="F18" s="206">
        <v>101.6</v>
      </c>
      <c r="G18" s="207">
        <f>E18/795033*100</f>
        <v>125.6625825594661</v>
      </c>
      <c r="H18" s="208">
        <v>4862</v>
      </c>
      <c r="I18" s="209">
        <v>97.4</v>
      </c>
      <c r="J18" s="207">
        <f>H18/4885*100</f>
        <v>99.52917093142273</v>
      </c>
      <c r="K18" s="210">
        <v>2234653</v>
      </c>
      <c r="L18" s="206">
        <v>102.1</v>
      </c>
      <c r="M18" s="207">
        <f>K18/1474286*100</f>
        <v>151.57527101254436</v>
      </c>
      <c r="N18" s="211">
        <v>7478.7</v>
      </c>
      <c r="O18" s="206">
        <v>100.7</v>
      </c>
      <c r="P18" s="207">
        <f>N18/4947*100</f>
        <v>151.1764705882353</v>
      </c>
      <c r="Q18" s="207">
        <v>80.1</v>
      </c>
      <c r="R18" s="206">
        <v>46.1</v>
      </c>
    </row>
    <row r="19" spans="1:18" s="169" customFormat="1" ht="12" customHeight="1">
      <c r="A19" s="197" t="s">
        <v>181</v>
      </c>
      <c r="B19" s="205">
        <v>2330</v>
      </c>
      <c r="C19" s="206">
        <v>101</v>
      </c>
      <c r="D19" s="207">
        <f>B19/2754*100</f>
        <v>84.60421205519245</v>
      </c>
      <c r="E19" s="208">
        <v>1045546</v>
      </c>
      <c r="F19" s="206">
        <v>104.7</v>
      </c>
      <c r="G19" s="207">
        <f>E19/795033*100</f>
        <v>131.509761230037</v>
      </c>
      <c r="H19" s="212">
        <v>4825</v>
      </c>
      <c r="I19" s="209">
        <v>99.2</v>
      </c>
      <c r="J19" s="207">
        <f>H19/4885*100</f>
        <v>98.77175025588537</v>
      </c>
      <c r="K19" s="210">
        <v>2310860</v>
      </c>
      <c r="L19" s="206">
        <v>103.4</v>
      </c>
      <c r="M19" s="207">
        <f>K19/1474286*100</f>
        <v>156.74434946814932</v>
      </c>
      <c r="N19" s="211">
        <v>7569.1</v>
      </c>
      <c r="O19" s="206">
        <v>101.2</v>
      </c>
      <c r="P19" s="207">
        <f>N19/4947*100</f>
        <v>153.00384071154235</v>
      </c>
      <c r="Q19" s="207">
        <v>80.5</v>
      </c>
      <c r="R19" s="206">
        <v>48.2</v>
      </c>
    </row>
    <row r="20" spans="1:18" s="169" customFormat="1" ht="12" customHeight="1">
      <c r="A20" s="197" t="s">
        <v>182</v>
      </c>
      <c r="B20" s="205">
        <v>2407.3</v>
      </c>
      <c r="C20" s="206">
        <v>104.5</v>
      </c>
      <c r="D20" s="207">
        <v>87.41103848946987</v>
      </c>
      <c r="E20" s="208">
        <v>1044095</v>
      </c>
      <c r="F20" s="206">
        <v>99.9</v>
      </c>
      <c r="G20" s="207">
        <v>131.32725308257645</v>
      </c>
      <c r="H20" s="212">
        <v>4941.7</v>
      </c>
      <c r="I20" s="209">
        <v>102.4</v>
      </c>
      <c r="J20" s="207">
        <v>101.16069600818834</v>
      </c>
      <c r="K20" s="210">
        <v>2369882</v>
      </c>
      <c r="L20" s="206">
        <v>102.6</v>
      </c>
      <c r="M20" s="207">
        <v>160.74777892484903</v>
      </c>
      <c r="N20" s="211">
        <v>7714</v>
      </c>
      <c r="O20" s="206">
        <v>102</v>
      </c>
      <c r="P20" s="207">
        <v>155.9328886193653</v>
      </c>
      <c r="Q20" s="207">
        <v>80.95</v>
      </c>
      <c r="R20" s="206">
        <v>48.725</v>
      </c>
    </row>
    <row r="21" spans="1:18" s="169" customFormat="1" ht="12" customHeight="1">
      <c r="A21" s="213" t="s">
        <v>183</v>
      </c>
      <c r="B21" s="214">
        <v>2499</v>
      </c>
      <c r="C21" s="215">
        <v>103.8</v>
      </c>
      <c r="D21" s="216">
        <f>B21/2754*100</f>
        <v>90.74074074074075</v>
      </c>
      <c r="E21" s="217">
        <v>1092687</v>
      </c>
      <c r="F21" s="218">
        <v>104.7</v>
      </c>
      <c r="G21" s="219">
        <f>E21/795033*100</f>
        <v>137.4392006369547</v>
      </c>
      <c r="H21" s="220">
        <v>5135</v>
      </c>
      <c r="I21" s="221">
        <v>103.9</v>
      </c>
      <c r="J21" s="219">
        <f>H21/4885*100</f>
        <v>105.11770726714431</v>
      </c>
      <c r="K21" s="222">
        <v>2469268</v>
      </c>
      <c r="L21" s="218">
        <v>104.2</v>
      </c>
      <c r="M21" s="219">
        <f>K21/1474286*100</f>
        <v>167.4890760680085</v>
      </c>
      <c r="N21" s="223">
        <v>7798.8</v>
      </c>
      <c r="O21" s="218">
        <v>101.1</v>
      </c>
      <c r="P21" s="219">
        <f>N21/4947*100</f>
        <v>157.64705882352942</v>
      </c>
      <c r="Q21" s="216">
        <v>81.8</v>
      </c>
      <c r="R21" s="215">
        <v>48.9</v>
      </c>
    </row>
    <row r="22" spans="1:18" ht="5.25" customHeight="1">
      <c r="A22" s="224"/>
      <c r="B22" s="225"/>
      <c r="C22" s="226"/>
      <c r="D22" s="226"/>
      <c r="E22" s="227"/>
      <c r="F22" s="226"/>
      <c r="G22" s="226"/>
      <c r="H22" s="228"/>
      <c r="I22" s="226"/>
      <c r="J22" s="226"/>
      <c r="K22" s="229"/>
      <c r="L22" s="226"/>
      <c r="M22" s="226"/>
      <c r="N22" s="230"/>
      <c r="O22" s="226"/>
      <c r="P22" s="226"/>
      <c r="Q22" s="231"/>
      <c r="R22" s="226"/>
    </row>
    <row r="23" spans="1:18" ht="12.75" customHeight="1">
      <c r="A23" s="232" t="s">
        <v>37</v>
      </c>
      <c r="B23" s="233" t="s">
        <v>184</v>
      </c>
      <c r="C23" s="2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170" customFormat="1" ht="12.75" customHeight="1">
      <c r="A24" s="235" t="s">
        <v>185</v>
      </c>
      <c r="B24" s="177"/>
      <c r="C24" s="178"/>
      <c r="D24" s="178"/>
      <c r="E24" s="178" t="s">
        <v>186</v>
      </c>
      <c r="F24" s="178"/>
      <c r="G24" s="178"/>
      <c r="H24" s="178"/>
      <c r="I24" s="178"/>
      <c r="J24" s="178"/>
      <c r="K24" s="178"/>
      <c r="L24" s="178"/>
      <c r="M24" s="236"/>
      <c r="N24" s="329" t="s">
        <v>157</v>
      </c>
      <c r="O24" s="330"/>
      <c r="P24" s="330"/>
      <c r="Q24" s="330"/>
      <c r="R24" s="331"/>
    </row>
    <row r="25" spans="1:18" s="170" customFormat="1" ht="12" customHeight="1">
      <c r="A25" s="181"/>
      <c r="B25" s="182" t="s">
        <v>158</v>
      </c>
      <c r="C25" s="180"/>
      <c r="D25" s="184"/>
      <c r="E25" s="182" t="s">
        <v>187</v>
      </c>
      <c r="F25" s="183"/>
      <c r="G25" s="184"/>
      <c r="H25" s="182" t="s">
        <v>161</v>
      </c>
      <c r="I25" s="183"/>
      <c r="J25" s="184"/>
      <c r="K25" s="332" t="s">
        <v>162</v>
      </c>
      <c r="L25" s="333"/>
      <c r="M25" s="184"/>
      <c r="N25" s="182" t="s">
        <v>163</v>
      </c>
      <c r="O25" s="183"/>
      <c r="P25" s="183"/>
      <c r="Q25" s="183"/>
      <c r="R25" s="184"/>
    </row>
    <row r="26" spans="1:18" s="170" customFormat="1" ht="12" customHeight="1">
      <c r="A26" s="237" t="s">
        <v>188</v>
      </c>
      <c r="B26" s="186" t="s">
        <v>165</v>
      </c>
      <c r="C26" s="187" t="s">
        <v>191</v>
      </c>
      <c r="D26" s="187" t="s">
        <v>17</v>
      </c>
      <c r="E26" s="186" t="s">
        <v>166</v>
      </c>
      <c r="F26" s="187" t="s">
        <v>191</v>
      </c>
      <c r="G26" s="187" t="s">
        <v>17</v>
      </c>
      <c r="H26" s="186" t="s">
        <v>165</v>
      </c>
      <c r="I26" s="187" t="s">
        <v>191</v>
      </c>
      <c r="J26" s="187" t="s">
        <v>17</v>
      </c>
      <c r="K26" s="186" t="s">
        <v>167</v>
      </c>
      <c r="L26" s="187" t="s">
        <v>191</v>
      </c>
      <c r="M26" s="187" t="s">
        <v>17</v>
      </c>
      <c r="N26" s="186" t="s">
        <v>54</v>
      </c>
      <c r="O26" s="187" t="s">
        <v>191</v>
      </c>
      <c r="P26" s="187" t="s">
        <v>17</v>
      </c>
      <c r="Q26" s="187" t="s">
        <v>192</v>
      </c>
      <c r="R26" s="187" t="s">
        <v>48</v>
      </c>
    </row>
    <row r="27" spans="1:18" s="170" customFormat="1" ht="204" customHeight="1" hidden="1">
      <c r="A27" s="238" t="s">
        <v>194</v>
      </c>
      <c r="B27" s="239">
        <v>2559.3</v>
      </c>
      <c r="C27" s="240">
        <v>102.9</v>
      </c>
      <c r="D27" s="241">
        <v>106.3</v>
      </c>
      <c r="E27" s="242">
        <v>773046</v>
      </c>
      <c r="F27" s="241">
        <v>102.9</v>
      </c>
      <c r="G27" s="241">
        <v>107.6</v>
      </c>
      <c r="H27" s="239">
        <v>4705.5</v>
      </c>
      <c r="I27" s="241">
        <v>100.6</v>
      </c>
      <c r="J27" s="241">
        <v>98.3</v>
      </c>
      <c r="K27" s="242">
        <v>1363270</v>
      </c>
      <c r="L27" s="241">
        <v>100.4</v>
      </c>
      <c r="M27" s="240">
        <v>100</v>
      </c>
      <c r="N27" s="239">
        <v>6504.6</v>
      </c>
      <c r="O27" s="241">
        <v>100.6</v>
      </c>
      <c r="P27" s="241">
        <v>100.5</v>
      </c>
      <c r="Q27" s="241">
        <v>73.7</v>
      </c>
      <c r="R27" s="240">
        <v>54.5</v>
      </c>
    </row>
    <row r="28" spans="1:18" s="170" customFormat="1" ht="12" customHeight="1">
      <c r="A28" s="238" t="s">
        <v>8</v>
      </c>
      <c r="B28" s="199">
        <v>2195.6</v>
      </c>
      <c r="C28" s="199">
        <v>91.4</v>
      </c>
      <c r="D28" s="199">
        <v>94.7</v>
      </c>
      <c r="E28" s="243">
        <v>954337.1</v>
      </c>
      <c r="F28" s="244">
        <v>93.4</v>
      </c>
      <c r="G28" s="244">
        <v>98.6</v>
      </c>
      <c r="H28" s="244">
        <v>5023</v>
      </c>
      <c r="I28" s="244">
        <v>103.6</v>
      </c>
      <c r="J28" s="244">
        <v>105.2</v>
      </c>
      <c r="K28" s="243">
        <v>2228941.4</v>
      </c>
      <c r="L28" s="244">
        <v>103.2</v>
      </c>
      <c r="M28" s="245">
        <v>97.3</v>
      </c>
      <c r="N28" s="199">
        <v>7394.8</v>
      </c>
      <c r="O28" s="199">
        <v>100.4</v>
      </c>
      <c r="P28" s="199">
        <v>102.2</v>
      </c>
      <c r="Q28" s="199">
        <v>79.6</v>
      </c>
      <c r="R28" s="246">
        <v>43.3</v>
      </c>
    </row>
    <row r="29" spans="1:18" s="170" customFormat="1" ht="12" customHeight="1">
      <c r="A29" s="238" t="s">
        <v>193</v>
      </c>
      <c r="B29" s="199">
        <v>2170.1</v>
      </c>
      <c r="C29" s="199">
        <v>98.8</v>
      </c>
      <c r="D29" s="199">
        <v>94.6</v>
      </c>
      <c r="E29" s="243">
        <v>957657.9</v>
      </c>
      <c r="F29" s="244">
        <v>100.3</v>
      </c>
      <c r="G29" s="244">
        <v>103.2</v>
      </c>
      <c r="H29" s="244">
        <v>5113.9</v>
      </c>
      <c r="I29" s="244">
        <v>101.8</v>
      </c>
      <c r="J29" s="244">
        <v>107.7</v>
      </c>
      <c r="K29" s="243">
        <v>2243586.6</v>
      </c>
      <c r="L29" s="244">
        <v>100.7</v>
      </c>
      <c r="M29" s="245">
        <v>99.9</v>
      </c>
      <c r="N29" s="199">
        <v>7360.7</v>
      </c>
      <c r="O29" s="199">
        <v>99.5</v>
      </c>
      <c r="P29" s="199">
        <v>102.1</v>
      </c>
      <c r="Q29" s="244">
        <v>79.9</v>
      </c>
      <c r="R29" s="247">
        <v>42.4</v>
      </c>
    </row>
    <row r="30" spans="1:18" s="170" customFormat="1" ht="12" customHeight="1">
      <c r="A30" s="238" t="s">
        <v>7</v>
      </c>
      <c r="B30" s="199">
        <v>2304.8</v>
      </c>
      <c r="C30" s="199">
        <v>106.2</v>
      </c>
      <c r="D30" s="199">
        <v>89.7</v>
      </c>
      <c r="E30" s="243">
        <v>1004197.3</v>
      </c>
      <c r="F30" s="244">
        <v>104.9</v>
      </c>
      <c r="G30" s="244">
        <v>95.4</v>
      </c>
      <c r="H30" s="244">
        <v>5036.1</v>
      </c>
      <c r="I30" s="244">
        <v>98.5</v>
      </c>
      <c r="J30" s="244">
        <v>109.8</v>
      </c>
      <c r="K30" s="243">
        <v>2104326.9</v>
      </c>
      <c r="L30" s="244">
        <v>93.8</v>
      </c>
      <c r="M30" s="245">
        <v>98.8</v>
      </c>
      <c r="N30" s="199">
        <v>7359.7</v>
      </c>
      <c r="O30" s="199">
        <v>100</v>
      </c>
      <c r="P30" s="199">
        <v>102</v>
      </c>
      <c r="Q30" s="244">
        <v>80.1</v>
      </c>
      <c r="R30" s="247">
        <v>46.7</v>
      </c>
    </row>
    <row r="31" spans="1:18" s="171" customFormat="1" ht="12" customHeight="1">
      <c r="A31" s="248" t="s">
        <v>190</v>
      </c>
      <c r="B31" s="245">
        <v>2360.6</v>
      </c>
      <c r="C31" s="245">
        <v>102.4</v>
      </c>
      <c r="D31" s="245">
        <v>95.5</v>
      </c>
      <c r="E31" s="210">
        <v>996107.3</v>
      </c>
      <c r="F31" s="206">
        <v>99.2</v>
      </c>
      <c r="G31" s="206">
        <v>98.7</v>
      </c>
      <c r="H31" s="206">
        <v>5027.6</v>
      </c>
      <c r="I31" s="206">
        <v>99.8</v>
      </c>
      <c r="J31" s="206">
        <v>107</v>
      </c>
      <c r="K31" s="210">
        <v>2099823.6</v>
      </c>
      <c r="L31" s="206">
        <v>99.8</v>
      </c>
      <c r="M31" s="245">
        <v>96.5</v>
      </c>
      <c r="N31" s="245">
        <v>7390.4</v>
      </c>
      <c r="O31" s="245">
        <v>100.4</v>
      </c>
      <c r="P31" s="245">
        <v>102</v>
      </c>
      <c r="Q31" s="206">
        <v>79.8</v>
      </c>
      <c r="R31" s="249">
        <v>47.7</v>
      </c>
    </row>
    <row r="32" spans="1:18" s="171" customFormat="1" ht="12" customHeight="1">
      <c r="A32" s="248" t="s">
        <v>86</v>
      </c>
      <c r="B32" s="245">
        <v>2146.6</v>
      </c>
      <c r="C32" s="245">
        <v>90.9</v>
      </c>
      <c r="D32" s="245">
        <v>89.3</v>
      </c>
      <c r="E32" s="210">
        <v>886014.8</v>
      </c>
      <c r="F32" s="206">
        <v>88.9</v>
      </c>
      <c r="G32" s="206">
        <v>87.3</v>
      </c>
      <c r="H32" s="206">
        <v>5119.8</v>
      </c>
      <c r="I32" s="206">
        <v>101.8</v>
      </c>
      <c r="J32" s="206">
        <v>105</v>
      </c>
      <c r="K32" s="210">
        <v>2135666.6</v>
      </c>
      <c r="L32" s="206">
        <v>101.7</v>
      </c>
      <c r="M32" s="245">
        <v>94.1</v>
      </c>
      <c r="N32" s="245">
        <v>7384</v>
      </c>
      <c r="O32" s="245">
        <v>99.9</v>
      </c>
      <c r="P32" s="245">
        <v>99.9</v>
      </c>
      <c r="Q32" s="206">
        <v>79.9</v>
      </c>
      <c r="R32" s="249">
        <v>41.9</v>
      </c>
    </row>
    <row r="33" spans="1:18" s="171" customFormat="1" ht="12" customHeight="1">
      <c r="A33" s="248" t="s">
        <v>32</v>
      </c>
      <c r="B33" s="245">
        <v>2314.9</v>
      </c>
      <c r="C33" s="245">
        <v>107.8</v>
      </c>
      <c r="D33" s="245">
        <v>97.7</v>
      </c>
      <c r="E33" s="210">
        <v>1026607.8</v>
      </c>
      <c r="F33" s="206">
        <v>115.9</v>
      </c>
      <c r="G33" s="206">
        <v>100.6</v>
      </c>
      <c r="H33" s="206">
        <v>5031.8</v>
      </c>
      <c r="I33" s="206">
        <v>98.3</v>
      </c>
      <c r="J33" s="206">
        <v>101.9</v>
      </c>
      <c r="K33" s="210">
        <v>2179521.8</v>
      </c>
      <c r="L33" s="206">
        <v>102.1</v>
      </c>
      <c r="M33" s="245">
        <v>94.8</v>
      </c>
      <c r="N33" s="245">
        <v>7407.1</v>
      </c>
      <c r="O33" s="245">
        <v>100.3</v>
      </c>
      <c r="P33" s="245">
        <v>100.8</v>
      </c>
      <c r="Q33" s="206">
        <v>80.3</v>
      </c>
      <c r="R33" s="249">
        <v>47.4</v>
      </c>
    </row>
    <row r="34" spans="1:18" s="171" customFormat="1" ht="12" customHeight="1">
      <c r="A34" s="248" t="s">
        <v>195</v>
      </c>
      <c r="B34" s="245">
        <v>2416.6</v>
      </c>
      <c r="C34" s="245">
        <v>104.4</v>
      </c>
      <c r="D34" s="245">
        <v>96.5</v>
      </c>
      <c r="E34" s="210">
        <v>1063096.1</v>
      </c>
      <c r="F34" s="206">
        <v>103.6</v>
      </c>
      <c r="G34" s="206">
        <v>104.2</v>
      </c>
      <c r="H34" s="206">
        <v>5018.8</v>
      </c>
      <c r="I34" s="206">
        <v>99.7</v>
      </c>
      <c r="J34" s="206">
        <v>100.5</v>
      </c>
      <c r="K34" s="210">
        <v>2242680.9</v>
      </c>
      <c r="L34" s="206">
        <v>102.9</v>
      </c>
      <c r="M34" s="245">
        <v>96.4</v>
      </c>
      <c r="N34" s="245">
        <v>7366.9</v>
      </c>
      <c r="O34" s="245">
        <v>99.5</v>
      </c>
      <c r="P34" s="245">
        <v>100.4</v>
      </c>
      <c r="Q34" s="206">
        <v>80.2</v>
      </c>
      <c r="R34" s="249">
        <v>48.9</v>
      </c>
    </row>
    <row r="35" spans="1:18" s="171" customFormat="1" ht="12" customHeight="1">
      <c r="A35" s="248" t="s">
        <v>196</v>
      </c>
      <c r="B35" s="245">
        <v>2190.7</v>
      </c>
      <c r="C35" s="245">
        <v>90.6</v>
      </c>
      <c r="D35" s="245">
        <v>98.5</v>
      </c>
      <c r="E35" s="210">
        <v>907181.3</v>
      </c>
      <c r="F35" s="206">
        <v>85.3</v>
      </c>
      <c r="G35" s="206">
        <v>97.3</v>
      </c>
      <c r="H35" s="206">
        <v>5027.2</v>
      </c>
      <c r="I35" s="206">
        <v>100.2</v>
      </c>
      <c r="J35" s="206">
        <v>99.7</v>
      </c>
      <c r="K35" s="210">
        <v>2232606.1</v>
      </c>
      <c r="L35" s="206">
        <v>99.6</v>
      </c>
      <c r="M35" s="245">
        <v>95.7</v>
      </c>
      <c r="N35" s="245">
        <v>7478.1</v>
      </c>
      <c r="O35" s="245">
        <v>101.5</v>
      </c>
      <c r="P35" s="245">
        <v>101.9</v>
      </c>
      <c r="Q35" s="206">
        <v>80.2</v>
      </c>
      <c r="R35" s="249">
        <v>44.4</v>
      </c>
    </row>
    <row r="36" spans="1:18" s="171" customFormat="1" ht="12" customHeight="1">
      <c r="A36" s="248" t="s">
        <v>65</v>
      </c>
      <c r="B36" s="245">
        <v>2161.7</v>
      </c>
      <c r="C36" s="245">
        <v>98.7</v>
      </c>
      <c r="D36" s="245">
        <v>91.6</v>
      </c>
      <c r="E36" s="210">
        <v>975717.4</v>
      </c>
      <c r="F36" s="206">
        <v>107.6</v>
      </c>
      <c r="G36" s="206">
        <v>91</v>
      </c>
      <c r="H36" s="206">
        <v>4902.2</v>
      </c>
      <c r="I36" s="206">
        <v>97.5</v>
      </c>
      <c r="J36" s="206">
        <v>98</v>
      </c>
      <c r="K36" s="210">
        <v>2199019.2</v>
      </c>
      <c r="L36" s="206">
        <v>98.5</v>
      </c>
      <c r="M36" s="245">
        <v>95.8</v>
      </c>
      <c r="N36" s="245">
        <v>7496.3</v>
      </c>
      <c r="O36" s="245">
        <v>100.2</v>
      </c>
      <c r="P36" s="245">
        <v>102</v>
      </c>
      <c r="Q36" s="206">
        <v>79.7</v>
      </c>
      <c r="R36" s="249">
        <v>45.8</v>
      </c>
    </row>
    <row r="37" spans="1:18" s="171" customFormat="1" ht="12" customHeight="1">
      <c r="A37" s="248" t="s">
        <v>197</v>
      </c>
      <c r="B37" s="245">
        <v>2316.4</v>
      </c>
      <c r="C37" s="245">
        <v>107.2</v>
      </c>
      <c r="D37" s="245">
        <v>97.3</v>
      </c>
      <c r="E37" s="210">
        <v>1002537</v>
      </c>
      <c r="F37" s="206">
        <v>102.7</v>
      </c>
      <c r="G37" s="206">
        <v>93.1</v>
      </c>
      <c r="H37" s="206">
        <v>4886.6</v>
      </c>
      <c r="I37" s="206">
        <v>99.7</v>
      </c>
      <c r="J37" s="206">
        <v>99.4</v>
      </c>
      <c r="K37" s="210">
        <v>2190518.6</v>
      </c>
      <c r="L37" s="206">
        <v>99.6</v>
      </c>
      <c r="M37" s="245">
        <v>96.8</v>
      </c>
      <c r="N37" s="245">
        <v>7498.8</v>
      </c>
      <c r="O37" s="245">
        <v>100</v>
      </c>
      <c r="P37" s="245">
        <v>102</v>
      </c>
      <c r="Q37" s="206">
        <v>80</v>
      </c>
      <c r="R37" s="249">
        <v>47.9</v>
      </c>
    </row>
    <row r="38" spans="1:18" s="171" customFormat="1" ht="12" customHeight="1">
      <c r="A38" s="248" t="s">
        <v>198</v>
      </c>
      <c r="B38" s="245">
        <v>2159.2</v>
      </c>
      <c r="C38" s="245">
        <v>93.2</v>
      </c>
      <c r="D38" s="245">
        <v>101.1</v>
      </c>
      <c r="E38" s="210">
        <v>992711.8</v>
      </c>
      <c r="F38" s="206">
        <v>99</v>
      </c>
      <c r="G38" s="206">
        <v>104.2</v>
      </c>
      <c r="H38" s="206">
        <v>4892.8</v>
      </c>
      <c r="I38" s="206">
        <v>100.1</v>
      </c>
      <c r="J38" s="206">
        <v>99.6</v>
      </c>
      <c r="K38" s="210">
        <v>2227421.8</v>
      </c>
      <c r="L38" s="206">
        <v>101.7</v>
      </c>
      <c r="M38" s="245">
        <v>100.1</v>
      </c>
      <c r="N38" s="245">
        <v>7495.5</v>
      </c>
      <c r="O38" s="245">
        <v>100</v>
      </c>
      <c r="P38" s="245">
        <v>102.3</v>
      </c>
      <c r="Q38" s="206">
        <v>80.1</v>
      </c>
      <c r="R38" s="249">
        <v>44.5</v>
      </c>
    </row>
    <row r="39" spans="1:18" s="171" customFormat="1" ht="12" customHeight="1">
      <c r="A39" s="248" t="s">
        <v>200</v>
      </c>
      <c r="B39" s="245">
        <v>2353.2</v>
      </c>
      <c r="C39" s="245">
        <v>109</v>
      </c>
      <c r="D39" s="245">
        <v>97.9</v>
      </c>
      <c r="E39" s="210">
        <v>1029419.5</v>
      </c>
      <c r="F39" s="206">
        <v>103.7</v>
      </c>
      <c r="G39" s="206">
        <v>100.8</v>
      </c>
      <c r="H39" s="206">
        <v>4847.3</v>
      </c>
      <c r="I39" s="206">
        <v>99.1</v>
      </c>
      <c r="J39" s="206">
        <v>99.9</v>
      </c>
      <c r="K39" s="210">
        <v>2188779.4</v>
      </c>
      <c r="L39" s="206">
        <v>98.3</v>
      </c>
      <c r="M39" s="245">
        <v>101.3</v>
      </c>
      <c r="N39" s="245">
        <v>7500.4</v>
      </c>
      <c r="O39" s="245">
        <v>100.1</v>
      </c>
      <c r="P39" s="245">
        <v>101.8</v>
      </c>
      <c r="Q39" s="206">
        <v>79.8</v>
      </c>
      <c r="R39" s="249">
        <v>49.1</v>
      </c>
    </row>
    <row r="40" spans="1:18" s="170" customFormat="1" ht="12" customHeight="1">
      <c r="A40" s="250" t="s">
        <v>201</v>
      </c>
      <c r="B40" s="251">
        <v>1956.7</v>
      </c>
      <c r="C40" s="251">
        <v>83.2</v>
      </c>
      <c r="D40" s="251">
        <v>89.1</v>
      </c>
      <c r="E40" s="252">
        <v>867662.6</v>
      </c>
      <c r="F40" s="253">
        <v>84.3</v>
      </c>
      <c r="G40" s="253">
        <v>90.9</v>
      </c>
      <c r="H40" s="253">
        <v>4912</v>
      </c>
      <c r="I40" s="253">
        <v>101.3</v>
      </c>
      <c r="J40" s="253">
        <v>97.8</v>
      </c>
      <c r="K40" s="252">
        <v>2204263</v>
      </c>
      <c r="L40" s="253">
        <v>100.7</v>
      </c>
      <c r="M40" s="254">
        <v>98.9</v>
      </c>
      <c r="N40" s="251">
        <v>7452.3</v>
      </c>
      <c r="O40" s="251">
        <v>99.4</v>
      </c>
      <c r="P40" s="251">
        <v>100.8</v>
      </c>
      <c r="Q40" s="251">
        <v>79.8</v>
      </c>
      <c r="R40" s="255">
        <v>39.8</v>
      </c>
    </row>
    <row r="41" spans="1:18" s="170" customFormat="1" ht="12" customHeight="1">
      <c r="A41" s="238" t="s">
        <v>202</v>
      </c>
      <c r="B41" s="199">
        <v>2147.2</v>
      </c>
      <c r="C41" s="199">
        <v>109.7</v>
      </c>
      <c r="D41" s="199">
        <v>98.9</v>
      </c>
      <c r="E41" s="243">
        <v>957420</v>
      </c>
      <c r="F41" s="244">
        <v>110.3</v>
      </c>
      <c r="G41" s="244">
        <v>100</v>
      </c>
      <c r="H41" s="244">
        <v>4939.3</v>
      </c>
      <c r="I41" s="244">
        <v>100.6</v>
      </c>
      <c r="J41" s="244">
        <v>96.6</v>
      </c>
      <c r="K41" s="243">
        <v>2227504.9</v>
      </c>
      <c r="L41" s="244">
        <v>101.1</v>
      </c>
      <c r="M41" s="245">
        <v>99.3</v>
      </c>
      <c r="N41" s="199">
        <v>7445.8</v>
      </c>
      <c r="O41" s="199">
        <v>99.9</v>
      </c>
      <c r="P41" s="199">
        <v>101.2</v>
      </c>
      <c r="Q41" s="199">
        <v>80.2</v>
      </c>
      <c r="R41" s="246">
        <v>43.3</v>
      </c>
    </row>
    <row r="42" spans="1:18" s="170" customFormat="1" ht="12" customHeight="1">
      <c r="A42" s="238" t="s">
        <v>203</v>
      </c>
      <c r="B42" s="199">
        <v>2327.8</v>
      </c>
      <c r="C42" s="199">
        <v>108.4</v>
      </c>
      <c r="D42" s="199">
        <v>101</v>
      </c>
      <c r="E42" s="243">
        <v>1043553.4</v>
      </c>
      <c r="F42" s="244">
        <v>109</v>
      </c>
      <c r="G42" s="244">
        <v>103.9</v>
      </c>
      <c r="H42" s="244">
        <v>4863.1</v>
      </c>
      <c r="I42" s="244">
        <v>98.5</v>
      </c>
      <c r="J42" s="244">
        <v>96.6</v>
      </c>
      <c r="K42" s="243">
        <v>2179741</v>
      </c>
      <c r="L42" s="244">
        <v>97.9</v>
      </c>
      <c r="M42" s="245">
        <v>103.6</v>
      </c>
      <c r="N42" s="199">
        <v>7456.3</v>
      </c>
      <c r="O42" s="199">
        <v>100.1</v>
      </c>
      <c r="P42" s="199">
        <v>101.3</v>
      </c>
      <c r="Q42" s="199">
        <v>80</v>
      </c>
      <c r="R42" s="246">
        <v>48.2</v>
      </c>
    </row>
    <row r="43" spans="1:18" s="170" customFormat="1" ht="12" customHeight="1">
      <c r="A43" s="248" t="s">
        <v>190</v>
      </c>
      <c r="B43" s="199">
        <v>2313.4</v>
      </c>
      <c r="C43" s="199">
        <v>99.4</v>
      </c>
      <c r="D43" s="199">
        <v>98</v>
      </c>
      <c r="E43" s="243">
        <v>985878.5</v>
      </c>
      <c r="F43" s="244">
        <v>94.5</v>
      </c>
      <c r="G43" s="244">
        <v>99</v>
      </c>
      <c r="H43" s="244">
        <v>4898.5</v>
      </c>
      <c r="I43" s="244">
        <v>100.7</v>
      </c>
      <c r="J43" s="244">
        <v>97.4</v>
      </c>
      <c r="K43" s="243">
        <v>2186291.9</v>
      </c>
      <c r="L43" s="244">
        <v>100.3</v>
      </c>
      <c r="M43" s="245">
        <v>104.1</v>
      </c>
      <c r="N43" s="199">
        <v>7430.1</v>
      </c>
      <c r="O43" s="199">
        <v>99.6</v>
      </c>
      <c r="P43" s="199">
        <v>100.5</v>
      </c>
      <c r="Q43" s="199">
        <v>80</v>
      </c>
      <c r="R43" s="246">
        <v>47.1</v>
      </c>
    </row>
    <row r="44" spans="1:18" s="170" customFormat="1" ht="12" customHeight="1">
      <c r="A44" s="238" t="s">
        <v>115</v>
      </c>
      <c r="B44" s="199">
        <v>2200.7</v>
      </c>
      <c r="C44" s="199">
        <v>95.1</v>
      </c>
      <c r="D44" s="199">
        <v>102.5</v>
      </c>
      <c r="E44" s="243">
        <v>960380.7</v>
      </c>
      <c r="F44" s="244">
        <v>97.4</v>
      </c>
      <c r="G44" s="244">
        <v>108.4</v>
      </c>
      <c r="H44" s="244">
        <v>4904.7</v>
      </c>
      <c r="I44" s="244">
        <v>100.1</v>
      </c>
      <c r="J44" s="244">
        <v>95.8</v>
      </c>
      <c r="K44" s="243">
        <v>2232087.1</v>
      </c>
      <c r="L44" s="244">
        <v>102.1</v>
      </c>
      <c r="M44" s="245">
        <v>104.5</v>
      </c>
      <c r="N44" s="199">
        <v>7478.3</v>
      </c>
      <c r="O44" s="199">
        <v>100.6</v>
      </c>
      <c r="P44" s="199">
        <v>101.3</v>
      </c>
      <c r="Q44" s="199">
        <v>80.2</v>
      </c>
      <c r="R44" s="246">
        <v>44.8</v>
      </c>
    </row>
    <row r="45" spans="1:18" s="170" customFormat="1" ht="12" customHeight="1">
      <c r="A45" s="238" t="s">
        <v>204</v>
      </c>
      <c r="B45" s="199">
        <v>2330.3</v>
      </c>
      <c r="C45" s="199">
        <v>105.9</v>
      </c>
      <c r="D45" s="199">
        <v>100.7</v>
      </c>
      <c r="E45" s="243">
        <v>1071042.4</v>
      </c>
      <c r="F45" s="244">
        <v>111.5</v>
      </c>
      <c r="G45" s="244">
        <v>104.3</v>
      </c>
      <c r="H45" s="244">
        <v>4923</v>
      </c>
      <c r="I45" s="244">
        <v>100.4</v>
      </c>
      <c r="J45" s="244">
        <v>97.8</v>
      </c>
      <c r="K45" s="243">
        <v>2267573.5</v>
      </c>
      <c r="L45" s="244">
        <v>101.6</v>
      </c>
      <c r="M45" s="245">
        <v>104</v>
      </c>
      <c r="N45" s="199">
        <v>7480.5</v>
      </c>
      <c r="O45" s="199">
        <v>100</v>
      </c>
      <c r="P45" s="199">
        <v>101</v>
      </c>
      <c r="Q45" s="199">
        <v>80.3</v>
      </c>
      <c r="R45" s="246">
        <v>47.3</v>
      </c>
    </row>
    <row r="46" spans="1:18" s="170" customFormat="1" ht="12" customHeight="1">
      <c r="A46" s="238" t="s">
        <v>205</v>
      </c>
      <c r="B46" s="199">
        <v>2212.9</v>
      </c>
      <c r="C46" s="199">
        <v>95</v>
      </c>
      <c r="D46" s="199">
        <v>91.6</v>
      </c>
      <c r="E46" s="243">
        <v>1039697.3</v>
      </c>
      <c r="F46" s="244">
        <v>97.1</v>
      </c>
      <c r="G46" s="244">
        <v>97.8</v>
      </c>
      <c r="H46" s="244">
        <v>4898.5</v>
      </c>
      <c r="I46" s="244">
        <v>99.5</v>
      </c>
      <c r="J46" s="244">
        <v>97.6</v>
      </c>
      <c r="K46" s="243">
        <v>2339929.1</v>
      </c>
      <c r="L46" s="244">
        <v>103.2</v>
      </c>
      <c r="M46" s="245">
        <v>104.3</v>
      </c>
      <c r="N46" s="199">
        <v>7506.8</v>
      </c>
      <c r="O46" s="199">
        <v>100.4</v>
      </c>
      <c r="P46" s="199">
        <v>101.9</v>
      </c>
      <c r="Q46" s="199">
        <v>80.1</v>
      </c>
      <c r="R46" s="246">
        <v>45.4</v>
      </c>
    </row>
    <row r="47" spans="1:18" s="170" customFormat="1" ht="12" customHeight="1">
      <c r="A47" s="238" t="s">
        <v>206</v>
      </c>
      <c r="B47" s="199">
        <v>2170.4</v>
      </c>
      <c r="C47" s="199">
        <v>98.1</v>
      </c>
      <c r="D47" s="199">
        <v>99.1</v>
      </c>
      <c r="E47" s="243">
        <v>995425.1</v>
      </c>
      <c r="F47" s="244">
        <v>95.7</v>
      </c>
      <c r="G47" s="244">
        <v>109.7</v>
      </c>
      <c r="H47" s="244">
        <v>4872.9</v>
      </c>
      <c r="I47" s="244">
        <v>99.5</v>
      </c>
      <c r="J47" s="244">
        <v>96.9</v>
      </c>
      <c r="K47" s="243">
        <v>2279966.8</v>
      </c>
      <c r="L47" s="244">
        <v>97.4</v>
      </c>
      <c r="M47" s="245">
        <v>102.1</v>
      </c>
      <c r="N47" s="199">
        <v>7465.8</v>
      </c>
      <c r="O47" s="199">
        <v>99.5</v>
      </c>
      <c r="P47" s="199">
        <v>99.8</v>
      </c>
      <c r="Q47" s="199">
        <v>80.2</v>
      </c>
      <c r="R47" s="246">
        <v>44.9</v>
      </c>
    </row>
    <row r="48" spans="1:18" s="170" customFormat="1" ht="12" customHeight="1">
      <c r="A48" s="238" t="s">
        <v>65</v>
      </c>
      <c r="B48" s="199">
        <v>2180.5</v>
      </c>
      <c r="C48" s="199">
        <v>100.5</v>
      </c>
      <c r="D48" s="199">
        <v>100.9</v>
      </c>
      <c r="E48" s="243">
        <v>986861.3</v>
      </c>
      <c r="F48" s="244">
        <v>99.1</v>
      </c>
      <c r="G48" s="244">
        <v>101.1</v>
      </c>
      <c r="H48" s="244">
        <v>4783.6</v>
      </c>
      <c r="I48" s="244">
        <v>98.2</v>
      </c>
      <c r="J48" s="244">
        <v>97.6</v>
      </c>
      <c r="K48" s="243">
        <v>2235572.7</v>
      </c>
      <c r="L48" s="244">
        <v>98.1</v>
      </c>
      <c r="M48" s="245">
        <v>101.7</v>
      </c>
      <c r="N48" s="199">
        <v>7508.9</v>
      </c>
      <c r="O48" s="199">
        <v>100.6</v>
      </c>
      <c r="P48" s="199">
        <v>100.2</v>
      </c>
      <c r="Q48" s="199">
        <v>80.1</v>
      </c>
      <c r="R48" s="246">
        <v>46.4</v>
      </c>
    </row>
    <row r="49" spans="1:18" s="170" customFormat="1" ht="12" customHeight="1">
      <c r="A49" s="238" t="s">
        <v>197</v>
      </c>
      <c r="B49" s="199">
        <v>2308.1</v>
      </c>
      <c r="C49" s="199">
        <v>105.9</v>
      </c>
      <c r="D49" s="199">
        <v>99.6</v>
      </c>
      <c r="E49" s="243">
        <v>1020920.6</v>
      </c>
      <c r="F49" s="244">
        <v>103.5</v>
      </c>
      <c r="G49" s="244">
        <v>101.8</v>
      </c>
      <c r="H49" s="244">
        <v>4870.3</v>
      </c>
      <c r="I49" s="244">
        <v>101.8</v>
      </c>
      <c r="J49" s="244">
        <v>99.7</v>
      </c>
      <c r="K49" s="243">
        <v>2232261.7</v>
      </c>
      <c r="L49" s="244">
        <v>99.9</v>
      </c>
      <c r="M49" s="245">
        <v>101.9</v>
      </c>
      <c r="N49" s="199">
        <v>7509.4</v>
      </c>
      <c r="O49" s="199">
        <v>100</v>
      </c>
      <c r="P49" s="199">
        <v>100.1</v>
      </c>
      <c r="Q49" s="199">
        <v>79.9</v>
      </c>
      <c r="R49" s="246">
        <v>47.2</v>
      </c>
    </row>
    <row r="50" spans="1:18" s="170" customFormat="1" ht="12" customHeight="1">
      <c r="A50" s="238" t="s">
        <v>198</v>
      </c>
      <c r="B50" s="199">
        <v>2305.4</v>
      </c>
      <c r="C50" s="199">
        <v>99.9</v>
      </c>
      <c r="D50" s="199">
        <v>106.8</v>
      </c>
      <c r="E50" s="243">
        <v>1016283.4</v>
      </c>
      <c r="F50" s="244">
        <v>99.5</v>
      </c>
      <c r="G50" s="244">
        <v>102.4</v>
      </c>
      <c r="H50" s="244">
        <v>4782.7</v>
      </c>
      <c r="I50" s="244">
        <v>98.2</v>
      </c>
      <c r="J50" s="244">
        <v>97.7</v>
      </c>
      <c r="K50" s="243">
        <v>2222269.5</v>
      </c>
      <c r="L50" s="244">
        <v>99.6</v>
      </c>
      <c r="M50" s="245">
        <v>99.8</v>
      </c>
      <c r="N50" s="199">
        <v>7512.4</v>
      </c>
      <c r="O50" s="199">
        <v>100</v>
      </c>
      <c r="P50" s="199">
        <v>100.2</v>
      </c>
      <c r="Q50" s="199">
        <v>80.3</v>
      </c>
      <c r="R50" s="246">
        <v>48.6</v>
      </c>
    </row>
    <row r="51" spans="1:18" s="170" customFormat="1" ht="12" customHeight="1">
      <c r="A51" s="238" t="s">
        <v>200</v>
      </c>
      <c r="B51" s="199">
        <v>2304.1</v>
      </c>
      <c r="C51" s="199">
        <v>99.9</v>
      </c>
      <c r="D51" s="199">
        <v>97.9</v>
      </c>
      <c r="E51" s="243">
        <v>1043586.9</v>
      </c>
      <c r="F51" s="244">
        <v>102.7</v>
      </c>
      <c r="G51" s="244">
        <v>101.4</v>
      </c>
      <c r="H51" s="244">
        <v>4689.1</v>
      </c>
      <c r="I51" s="244">
        <v>98</v>
      </c>
      <c r="J51" s="244">
        <v>96.7</v>
      </c>
      <c r="K51" s="243">
        <v>2208373.6</v>
      </c>
      <c r="L51" s="244">
        <v>99.4</v>
      </c>
      <c r="M51" s="245">
        <v>100.9</v>
      </c>
      <c r="N51" s="199">
        <v>7497.9</v>
      </c>
      <c r="O51" s="199">
        <v>99.8</v>
      </c>
      <c r="P51" s="199">
        <v>100</v>
      </c>
      <c r="Q51" s="199">
        <v>80</v>
      </c>
      <c r="R51" s="246">
        <v>49.7</v>
      </c>
    </row>
    <row r="52" spans="1:18" s="170" customFormat="1" ht="12" customHeight="1">
      <c r="A52" s="250" t="s">
        <v>207</v>
      </c>
      <c r="B52" s="251">
        <v>2030.1</v>
      </c>
      <c r="C52" s="251">
        <v>88.1</v>
      </c>
      <c r="D52" s="251">
        <v>103.8</v>
      </c>
      <c r="E52" s="252">
        <v>935718.9</v>
      </c>
      <c r="F52" s="253">
        <v>89.7</v>
      </c>
      <c r="G52" s="253">
        <v>107.8</v>
      </c>
      <c r="H52" s="253">
        <v>4804.2</v>
      </c>
      <c r="I52" s="253">
        <v>102.5</v>
      </c>
      <c r="J52" s="253">
        <v>97.8</v>
      </c>
      <c r="K52" s="252">
        <v>2252951.6</v>
      </c>
      <c r="L52" s="253">
        <v>102</v>
      </c>
      <c r="M52" s="254">
        <v>102.2</v>
      </c>
      <c r="N52" s="251">
        <v>7503.4</v>
      </c>
      <c r="O52" s="251">
        <v>100.1</v>
      </c>
      <c r="P52" s="251">
        <v>100.7</v>
      </c>
      <c r="Q52" s="251">
        <v>80.1</v>
      </c>
      <c r="R52" s="255">
        <v>41.5</v>
      </c>
    </row>
    <row r="53" spans="1:18" s="170" customFormat="1" ht="12" customHeight="1">
      <c r="A53" s="238" t="s">
        <v>193</v>
      </c>
      <c r="B53" s="199">
        <v>2079.9</v>
      </c>
      <c r="C53" s="199">
        <v>102.5</v>
      </c>
      <c r="D53" s="199">
        <v>96.9</v>
      </c>
      <c r="E53" s="243">
        <v>997449.6</v>
      </c>
      <c r="F53" s="244">
        <v>106.6</v>
      </c>
      <c r="G53" s="244">
        <v>104.2</v>
      </c>
      <c r="H53" s="244">
        <v>4811.7</v>
      </c>
      <c r="I53" s="244">
        <v>100.2</v>
      </c>
      <c r="J53" s="244">
        <v>97.4</v>
      </c>
      <c r="K53" s="243">
        <v>2268703.9</v>
      </c>
      <c r="L53" s="244">
        <v>100.7</v>
      </c>
      <c r="M53" s="245">
        <v>101.8</v>
      </c>
      <c r="N53" s="199">
        <v>7521.2</v>
      </c>
      <c r="O53" s="199">
        <v>100.2</v>
      </c>
      <c r="P53" s="199">
        <v>101</v>
      </c>
      <c r="Q53" s="199">
        <v>80.3</v>
      </c>
      <c r="R53" s="246">
        <v>43.2</v>
      </c>
    </row>
    <row r="54" spans="1:18" s="170" customFormat="1" ht="12" customHeight="1">
      <c r="A54" s="238" t="s">
        <v>7</v>
      </c>
      <c r="B54" s="199">
        <v>2433.4</v>
      </c>
      <c r="C54" s="199">
        <v>117</v>
      </c>
      <c r="D54" s="199">
        <v>104.5</v>
      </c>
      <c r="E54" s="243">
        <v>1099242.5</v>
      </c>
      <c r="F54" s="244">
        <v>110.2</v>
      </c>
      <c r="G54" s="244">
        <v>105.3</v>
      </c>
      <c r="H54" s="244">
        <v>4744.1</v>
      </c>
      <c r="I54" s="244">
        <v>98.6</v>
      </c>
      <c r="J54" s="244">
        <v>97.6</v>
      </c>
      <c r="K54" s="243">
        <v>2225015</v>
      </c>
      <c r="L54" s="244">
        <v>98.1</v>
      </c>
      <c r="M54" s="245">
        <v>102.1</v>
      </c>
      <c r="N54" s="199">
        <v>7513.6</v>
      </c>
      <c r="O54" s="199">
        <v>99.9</v>
      </c>
      <c r="P54" s="199">
        <v>100.8</v>
      </c>
      <c r="Q54" s="199">
        <v>80.1</v>
      </c>
      <c r="R54" s="246">
        <v>51.6</v>
      </c>
    </row>
    <row r="55" spans="1:18" ht="13.5">
      <c r="A55" s="238" t="s">
        <v>190</v>
      </c>
      <c r="B55" s="256">
        <v>2287.1</v>
      </c>
      <c r="C55" s="256">
        <v>94</v>
      </c>
      <c r="D55" s="256">
        <v>98.9</v>
      </c>
      <c r="E55" s="256">
        <v>1038470.9</v>
      </c>
      <c r="F55" s="256">
        <v>94.5</v>
      </c>
      <c r="G55" s="256">
        <v>105.3</v>
      </c>
      <c r="H55" s="256">
        <v>4686.1</v>
      </c>
      <c r="I55" s="256">
        <v>98.8</v>
      </c>
      <c r="J55" s="256">
        <v>95.7</v>
      </c>
      <c r="K55" s="257">
        <v>2217144.8</v>
      </c>
      <c r="L55" s="256">
        <v>99.6</v>
      </c>
      <c r="M55" s="256">
        <v>101.4</v>
      </c>
      <c r="N55" s="256">
        <v>7523</v>
      </c>
      <c r="O55" s="256">
        <v>100.1</v>
      </c>
      <c r="P55" s="256">
        <v>101.3</v>
      </c>
      <c r="Q55" s="256">
        <v>80.1</v>
      </c>
      <c r="R55" s="256">
        <v>49.1</v>
      </c>
    </row>
    <row r="56" spans="1:18" ht="13.5">
      <c r="A56" s="238" t="s">
        <v>86</v>
      </c>
      <c r="B56" s="256">
        <v>2315.2</v>
      </c>
      <c r="C56" s="256">
        <v>101.2</v>
      </c>
      <c r="D56" s="256">
        <v>105.2</v>
      </c>
      <c r="E56" s="256">
        <v>994051.7</v>
      </c>
      <c r="F56" s="256">
        <v>95.7</v>
      </c>
      <c r="G56" s="256">
        <v>103.5</v>
      </c>
      <c r="H56" s="256">
        <v>4811.4</v>
      </c>
      <c r="I56" s="256">
        <v>102.7</v>
      </c>
      <c r="J56" s="256">
        <v>98.1</v>
      </c>
      <c r="K56" s="257">
        <v>2269107.9</v>
      </c>
      <c r="L56" s="256">
        <v>102.3</v>
      </c>
      <c r="M56" s="256">
        <v>101.7</v>
      </c>
      <c r="N56" s="256">
        <v>7534.8</v>
      </c>
      <c r="O56" s="256">
        <v>100.2</v>
      </c>
      <c r="P56" s="256">
        <v>100.8</v>
      </c>
      <c r="Q56" s="256">
        <v>80.6</v>
      </c>
      <c r="R56" s="256">
        <v>47.2</v>
      </c>
    </row>
    <row r="57" spans="1:18" ht="13.5">
      <c r="A57" s="238" t="s">
        <v>32</v>
      </c>
      <c r="B57" s="256">
        <v>2567.5</v>
      </c>
      <c r="C57" s="256">
        <v>110.9</v>
      </c>
      <c r="D57" s="256">
        <v>110.2</v>
      </c>
      <c r="E57" s="256">
        <v>1068402.5</v>
      </c>
      <c r="F57" s="256">
        <v>107.5</v>
      </c>
      <c r="G57" s="256">
        <v>99.8</v>
      </c>
      <c r="H57" s="256">
        <v>4939.2</v>
      </c>
      <c r="I57" s="256">
        <v>102.7</v>
      </c>
      <c r="J57" s="256">
        <v>100.3</v>
      </c>
      <c r="K57" s="257">
        <v>2293883.1</v>
      </c>
      <c r="L57" s="256">
        <v>101.1</v>
      </c>
      <c r="M57" s="256">
        <v>101.2</v>
      </c>
      <c r="N57" s="256">
        <v>7589.7</v>
      </c>
      <c r="O57" s="256">
        <v>100.7</v>
      </c>
      <c r="P57" s="256">
        <v>101.5</v>
      </c>
      <c r="Q57" s="256">
        <v>80.5</v>
      </c>
      <c r="R57" s="256">
        <v>51.4</v>
      </c>
    </row>
    <row r="58" spans="1:18" ht="13.5">
      <c r="A58" s="258" t="s">
        <v>195</v>
      </c>
      <c r="B58" s="256">
        <v>2479.3</v>
      </c>
      <c r="C58" s="256">
        <v>96.6</v>
      </c>
      <c r="D58" s="256">
        <v>112</v>
      </c>
      <c r="E58" s="256">
        <v>1131506.5</v>
      </c>
      <c r="F58" s="256">
        <v>105.9</v>
      </c>
      <c r="G58" s="256">
        <v>108.8</v>
      </c>
      <c r="H58" s="256">
        <v>4929.7</v>
      </c>
      <c r="I58" s="256">
        <v>99.8</v>
      </c>
      <c r="J58" s="256">
        <v>100.6</v>
      </c>
      <c r="K58" s="257">
        <v>2406364.6</v>
      </c>
      <c r="L58" s="256">
        <v>104.9</v>
      </c>
      <c r="M58" s="256">
        <v>102.8</v>
      </c>
      <c r="N58" s="256">
        <v>7607</v>
      </c>
      <c r="O58" s="256">
        <v>100.2</v>
      </c>
      <c r="P58" s="256">
        <v>101.3</v>
      </c>
      <c r="Q58" s="256">
        <v>80.5</v>
      </c>
      <c r="R58" s="259">
        <v>50.2</v>
      </c>
    </row>
    <row r="59" spans="1:18" ht="13.5">
      <c r="A59" s="258" t="s">
        <v>196</v>
      </c>
      <c r="B59" s="256">
        <v>2357.8</v>
      </c>
      <c r="C59" s="256">
        <v>95.1</v>
      </c>
      <c r="D59" s="256">
        <v>108.6</v>
      </c>
      <c r="E59" s="256">
        <v>1024942.8</v>
      </c>
      <c r="F59" s="256">
        <v>90.6</v>
      </c>
      <c r="G59" s="256">
        <v>103</v>
      </c>
      <c r="H59" s="256">
        <v>4876.6</v>
      </c>
      <c r="I59" s="256">
        <v>98.9</v>
      </c>
      <c r="J59" s="256">
        <v>100.1</v>
      </c>
      <c r="K59" s="257">
        <v>2416947.3</v>
      </c>
      <c r="L59" s="256">
        <v>100.4</v>
      </c>
      <c r="M59" s="256">
        <v>106</v>
      </c>
      <c r="N59" s="256">
        <v>7601</v>
      </c>
      <c r="O59" s="256">
        <v>99.9</v>
      </c>
      <c r="P59" s="256">
        <v>101.8</v>
      </c>
      <c r="Q59" s="256">
        <v>80.8</v>
      </c>
      <c r="R59" s="259">
        <v>48.7</v>
      </c>
    </row>
    <row r="60" spans="1:18" ht="13.5">
      <c r="A60" s="238" t="s">
        <v>65</v>
      </c>
      <c r="B60" s="256">
        <v>2351.9</v>
      </c>
      <c r="C60" s="256">
        <v>99.7</v>
      </c>
      <c r="D60" s="256">
        <v>107.9</v>
      </c>
      <c r="E60" s="256">
        <v>1080325.9</v>
      </c>
      <c r="F60" s="256">
        <v>105.4</v>
      </c>
      <c r="G60" s="256">
        <v>109.5</v>
      </c>
      <c r="H60" s="256">
        <v>4881.5</v>
      </c>
      <c r="I60" s="256">
        <v>100.1</v>
      </c>
      <c r="J60" s="256">
        <v>102</v>
      </c>
      <c r="K60" s="257">
        <v>2442424.8</v>
      </c>
      <c r="L60" s="256">
        <v>101.1</v>
      </c>
      <c r="M60" s="256">
        <v>109.3</v>
      </c>
      <c r="N60" s="256">
        <v>7510.4</v>
      </c>
      <c r="O60" s="256">
        <v>98.8</v>
      </c>
      <c r="P60" s="256">
        <v>100</v>
      </c>
      <c r="Q60" s="256">
        <v>81.5</v>
      </c>
      <c r="R60" s="256">
        <v>48</v>
      </c>
    </row>
    <row r="61" spans="1:18" ht="13.5">
      <c r="A61" s="258" t="s">
        <v>197</v>
      </c>
      <c r="B61" s="256">
        <v>2295.3</v>
      </c>
      <c r="C61" s="256">
        <v>97.6</v>
      </c>
      <c r="D61" s="256">
        <v>99.4</v>
      </c>
      <c r="E61" s="256">
        <v>1036269</v>
      </c>
      <c r="F61" s="256">
        <v>95.9</v>
      </c>
      <c r="G61" s="256">
        <v>101.5</v>
      </c>
      <c r="H61" s="256">
        <v>4816.3</v>
      </c>
      <c r="I61" s="256">
        <v>98.7</v>
      </c>
      <c r="J61" s="256">
        <v>98.9</v>
      </c>
      <c r="K61" s="257">
        <v>2330608.4</v>
      </c>
      <c r="L61" s="256">
        <v>95.4</v>
      </c>
      <c r="M61" s="256">
        <v>104.4</v>
      </c>
      <c r="N61" s="256">
        <v>7623.6</v>
      </c>
      <c r="O61" s="256">
        <v>101.5</v>
      </c>
      <c r="P61" s="256">
        <v>101.5</v>
      </c>
      <c r="Q61" s="256">
        <v>80.2</v>
      </c>
      <c r="R61" s="259">
        <v>48.1</v>
      </c>
    </row>
    <row r="62" spans="1:18" ht="13.5">
      <c r="A62" s="238" t="s">
        <v>189</v>
      </c>
      <c r="B62" s="256">
        <v>2359.1</v>
      </c>
      <c r="C62" s="256">
        <v>102.8</v>
      </c>
      <c r="D62" s="256">
        <v>102.3</v>
      </c>
      <c r="E62" s="256">
        <v>1051440.5</v>
      </c>
      <c r="F62" s="256">
        <v>101.5</v>
      </c>
      <c r="G62" s="256">
        <v>103.5</v>
      </c>
      <c r="H62" s="256">
        <v>4859</v>
      </c>
      <c r="I62" s="256">
        <v>100.9</v>
      </c>
      <c r="J62" s="256">
        <v>101.6</v>
      </c>
      <c r="K62" s="257">
        <v>2326379.7</v>
      </c>
      <c r="L62" s="256">
        <v>99.8</v>
      </c>
      <c r="M62" s="256">
        <v>104.7</v>
      </c>
      <c r="N62" s="256">
        <v>7640.4</v>
      </c>
      <c r="O62" s="256">
        <v>100.2</v>
      </c>
      <c r="P62" s="256">
        <v>101.7</v>
      </c>
      <c r="Q62" s="256">
        <v>80.3</v>
      </c>
      <c r="R62" s="256">
        <v>48.2</v>
      </c>
    </row>
    <row r="63" spans="1:18" ht="13.5">
      <c r="A63" s="260" t="s">
        <v>200</v>
      </c>
      <c r="B63" s="256">
        <v>2400.1</v>
      </c>
      <c r="C63" s="261">
        <v>101.7</v>
      </c>
      <c r="D63" s="261">
        <v>104.2</v>
      </c>
      <c r="E63" s="261">
        <v>1088729.9</v>
      </c>
      <c r="F63" s="261">
        <v>103.5</v>
      </c>
      <c r="G63" s="261">
        <v>104.3</v>
      </c>
      <c r="H63" s="256">
        <v>4739</v>
      </c>
      <c r="I63" s="261">
        <v>97.5</v>
      </c>
      <c r="J63" s="261">
        <v>101.1</v>
      </c>
      <c r="K63" s="257">
        <v>2280785.4</v>
      </c>
      <c r="L63" s="256">
        <v>98</v>
      </c>
      <c r="M63" s="261">
        <v>103.3</v>
      </c>
      <c r="N63" s="256">
        <v>7661.1</v>
      </c>
      <c r="O63" s="261">
        <v>100.5</v>
      </c>
      <c r="P63" s="261">
        <v>102.2</v>
      </c>
      <c r="Q63" s="261">
        <v>80.6</v>
      </c>
      <c r="R63" s="261">
        <v>51.4</v>
      </c>
    </row>
    <row r="64" spans="1:18" s="38" customFormat="1" ht="13.5">
      <c r="A64" s="262" t="s">
        <v>199</v>
      </c>
      <c r="B64" s="263">
        <v>2160.1</v>
      </c>
      <c r="C64" s="263">
        <v>90</v>
      </c>
      <c r="D64" s="264">
        <v>106.4</v>
      </c>
      <c r="E64" s="264">
        <v>975025.9</v>
      </c>
      <c r="F64" s="264">
        <v>89.6</v>
      </c>
      <c r="G64" s="264">
        <v>104.2</v>
      </c>
      <c r="H64" s="264">
        <v>4940.6</v>
      </c>
      <c r="I64" s="264">
        <v>104.3</v>
      </c>
      <c r="J64" s="264">
        <v>102.8</v>
      </c>
      <c r="K64" s="265">
        <v>2348866</v>
      </c>
      <c r="L64" s="263">
        <v>103</v>
      </c>
      <c r="M64" s="264">
        <v>104.3</v>
      </c>
      <c r="N64" s="264">
        <v>7670.2</v>
      </c>
      <c r="O64" s="264">
        <v>100.1</v>
      </c>
      <c r="P64" s="264">
        <v>102.2</v>
      </c>
      <c r="Q64" s="264">
        <v>80.9</v>
      </c>
      <c r="R64" s="264">
        <v>42.2</v>
      </c>
    </row>
    <row r="65" spans="1:18" ht="13.5">
      <c r="A65" s="266" t="s">
        <v>193</v>
      </c>
      <c r="B65" s="256">
        <v>2216.6</v>
      </c>
      <c r="C65" s="267">
        <v>102.6</v>
      </c>
      <c r="D65" s="267">
        <v>106.6</v>
      </c>
      <c r="E65" s="256">
        <v>1025523.6</v>
      </c>
      <c r="F65" s="267">
        <v>105.2</v>
      </c>
      <c r="G65" s="267">
        <v>102.8</v>
      </c>
      <c r="H65" s="267">
        <v>5003.1</v>
      </c>
      <c r="I65" s="267">
        <v>101.3</v>
      </c>
      <c r="J65" s="267">
        <v>104</v>
      </c>
      <c r="K65" s="257">
        <v>2353316.7</v>
      </c>
      <c r="L65" s="267">
        <v>100.2</v>
      </c>
      <c r="M65" s="267">
        <v>103.7</v>
      </c>
      <c r="N65" s="267">
        <v>7681.3</v>
      </c>
      <c r="O65" s="267">
        <v>100.3</v>
      </c>
      <c r="P65" s="267">
        <v>102.1</v>
      </c>
      <c r="Q65" s="261">
        <v>81.3</v>
      </c>
      <c r="R65" s="268">
        <v>43.7</v>
      </c>
    </row>
    <row r="66" spans="1:18" ht="13.5">
      <c r="A66" s="260" t="s">
        <v>7</v>
      </c>
      <c r="B66" s="256">
        <v>2454.9</v>
      </c>
      <c r="C66" s="267">
        <v>110.7</v>
      </c>
      <c r="D66" s="267">
        <v>100.9</v>
      </c>
      <c r="E66" s="256">
        <v>1083325.6</v>
      </c>
      <c r="F66" s="267">
        <v>105.6</v>
      </c>
      <c r="G66" s="267">
        <v>98.6</v>
      </c>
      <c r="H66" s="267">
        <v>4915.9</v>
      </c>
      <c r="I66" s="267">
        <v>98.3</v>
      </c>
      <c r="J66" s="267">
        <v>103.6</v>
      </c>
      <c r="K66" s="257">
        <v>2294288.5</v>
      </c>
      <c r="L66" s="267">
        <v>97.5</v>
      </c>
      <c r="M66" s="267">
        <v>103.1</v>
      </c>
      <c r="N66" s="267">
        <v>7698.8</v>
      </c>
      <c r="O66" s="267">
        <v>100.2</v>
      </c>
      <c r="P66" s="267">
        <v>102.5</v>
      </c>
      <c r="Q66" s="261">
        <v>80.8</v>
      </c>
      <c r="R66" s="267">
        <v>50.4</v>
      </c>
    </row>
    <row r="67" spans="1:18" ht="13.5">
      <c r="A67" s="269" t="s">
        <v>190</v>
      </c>
      <c r="B67" s="256">
        <v>2422.3</v>
      </c>
      <c r="C67" s="267">
        <v>98.7</v>
      </c>
      <c r="D67" s="267">
        <v>105.9</v>
      </c>
      <c r="E67" s="256">
        <v>1032693.9</v>
      </c>
      <c r="F67" s="267">
        <v>95.3</v>
      </c>
      <c r="G67" s="267">
        <v>99.4</v>
      </c>
      <c r="H67" s="267">
        <v>4904.3</v>
      </c>
      <c r="I67" s="267">
        <v>99.8</v>
      </c>
      <c r="J67" s="267">
        <v>104.7</v>
      </c>
      <c r="K67" s="257">
        <v>2302506.8</v>
      </c>
      <c r="L67" s="267">
        <v>100.4</v>
      </c>
      <c r="M67" s="267">
        <v>103.9</v>
      </c>
      <c r="N67" s="267">
        <v>7709.5</v>
      </c>
      <c r="O67" s="267">
        <v>100.1</v>
      </c>
      <c r="P67" s="267">
        <v>102.5</v>
      </c>
      <c r="Q67" s="261">
        <v>80.5</v>
      </c>
      <c r="R67" s="267">
        <v>49.2</v>
      </c>
    </row>
    <row r="68" spans="1:18" ht="13.5">
      <c r="A68" s="260" t="s">
        <v>86</v>
      </c>
      <c r="B68" s="256">
        <v>2381</v>
      </c>
      <c r="C68" s="261">
        <v>98.3</v>
      </c>
      <c r="D68" s="261">
        <v>102.8</v>
      </c>
      <c r="E68" s="256">
        <v>1046260.7</v>
      </c>
      <c r="F68" s="261">
        <v>101.3</v>
      </c>
      <c r="G68" s="261">
        <v>105.3</v>
      </c>
      <c r="H68" s="261">
        <v>5046.8</v>
      </c>
      <c r="I68" s="261">
        <v>102.9</v>
      </c>
      <c r="J68" s="261">
        <v>104.9</v>
      </c>
      <c r="K68" s="257">
        <v>2344650.5</v>
      </c>
      <c r="L68" s="261">
        <v>101.8</v>
      </c>
      <c r="M68" s="261">
        <v>103.3</v>
      </c>
      <c r="N68" s="261">
        <v>7722.5</v>
      </c>
      <c r="O68" s="261">
        <v>100.2</v>
      </c>
      <c r="P68" s="261">
        <v>102.5</v>
      </c>
      <c r="Q68" s="261">
        <v>80.7</v>
      </c>
      <c r="R68" s="261">
        <v>46.6</v>
      </c>
    </row>
    <row r="69" spans="1:18" ht="13.5">
      <c r="A69" s="260" t="s">
        <v>208</v>
      </c>
      <c r="B69" s="256">
        <v>2380.7</v>
      </c>
      <c r="C69" s="261">
        <v>100</v>
      </c>
      <c r="D69" s="261">
        <v>92.7</v>
      </c>
      <c r="E69" s="256">
        <v>1075025</v>
      </c>
      <c r="F69" s="261">
        <v>102.7</v>
      </c>
      <c r="G69" s="261">
        <v>100.6</v>
      </c>
      <c r="H69" s="261">
        <v>4984.3</v>
      </c>
      <c r="I69" s="261">
        <v>98.8</v>
      </c>
      <c r="J69" s="261">
        <v>100.9</v>
      </c>
      <c r="K69" s="257">
        <v>2397207.9</v>
      </c>
      <c r="L69" s="261">
        <v>102.2</v>
      </c>
      <c r="M69" s="261">
        <v>104.5</v>
      </c>
      <c r="N69" s="261">
        <v>7721.5</v>
      </c>
      <c r="O69" s="261">
        <v>100</v>
      </c>
      <c r="P69" s="261">
        <v>101.7</v>
      </c>
      <c r="Q69" s="261">
        <v>80.8</v>
      </c>
      <c r="R69" s="261">
        <v>47.9</v>
      </c>
    </row>
    <row r="70" spans="1:18" ht="13.5">
      <c r="A70" s="266" t="s">
        <v>195</v>
      </c>
      <c r="B70" s="256">
        <v>2460.2</v>
      </c>
      <c r="C70" s="267">
        <v>103.3</v>
      </c>
      <c r="D70" s="267">
        <v>99.2</v>
      </c>
      <c r="E70" s="256">
        <v>1073250.4</v>
      </c>
      <c r="F70" s="267">
        <v>99.8</v>
      </c>
      <c r="G70" s="267">
        <v>94.9</v>
      </c>
      <c r="H70" s="267">
        <v>4941.6</v>
      </c>
      <c r="I70" s="267">
        <v>99.1</v>
      </c>
      <c r="J70" s="267">
        <v>100.2</v>
      </c>
      <c r="K70" s="257">
        <v>2396223.8</v>
      </c>
      <c r="L70" s="267">
        <v>100</v>
      </c>
      <c r="M70" s="267">
        <v>99.6</v>
      </c>
      <c r="N70" s="267">
        <v>7721.5</v>
      </c>
      <c r="O70" s="267">
        <v>100</v>
      </c>
      <c r="P70" s="267">
        <v>101.5</v>
      </c>
      <c r="Q70" s="261">
        <v>80.5</v>
      </c>
      <c r="R70" s="267">
        <v>50.1</v>
      </c>
    </row>
    <row r="71" spans="1:18" ht="13.5">
      <c r="A71" s="269" t="s">
        <v>196</v>
      </c>
      <c r="B71" s="256">
        <v>2400</v>
      </c>
      <c r="C71" s="267">
        <v>97.6</v>
      </c>
      <c r="D71" s="267">
        <v>101.8</v>
      </c>
      <c r="E71" s="256">
        <v>1030736.1</v>
      </c>
      <c r="F71" s="267">
        <v>96</v>
      </c>
      <c r="G71" s="267">
        <v>100.6</v>
      </c>
      <c r="H71" s="267">
        <v>4912.6</v>
      </c>
      <c r="I71" s="267">
        <v>99.4</v>
      </c>
      <c r="J71" s="267">
        <v>100.7</v>
      </c>
      <c r="K71" s="257">
        <v>2404893.5</v>
      </c>
      <c r="L71" s="267">
        <v>100.4</v>
      </c>
      <c r="M71" s="267">
        <v>99.5</v>
      </c>
      <c r="N71" s="267">
        <v>7720.2</v>
      </c>
      <c r="O71" s="267">
        <v>100</v>
      </c>
      <c r="P71" s="267">
        <v>101.6</v>
      </c>
      <c r="Q71" s="261">
        <v>80.8</v>
      </c>
      <c r="R71" s="267">
        <v>49.2</v>
      </c>
    </row>
    <row r="72" spans="1:18" ht="13.5">
      <c r="A72" s="269" t="s">
        <v>65</v>
      </c>
      <c r="B72" s="256">
        <v>2227.8</v>
      </c>
      <c r="C72" s="267">
        <v>92.8</v>
      </c>
      <c r="D72" s="267">
        <v>94.7</v>
      </c>
      <c r="E72" s="256">
        <v>954072.6</v>
      </c>
      <c r="F72" s="267">
        <v>92.6</v>
      </c>
      <c r="G72" s="267">
        <v>88.3</v>
      </c>
      <c r="H72" s="267">
        <v>4841.4</v>
      </c>
      <c r="I72" s="267">
        <v>98.6</v>
      </c>
      <c r="J72" s="267">
        <v>99.2</v>
      </c>
      <c r="K72" s="257">
        <v>2388810.6</v>
      </c>
      <c r="L72" s="267">
        <v>99.3</v>
      </c>
      <c r="M72" s="267">
        <v>97.8</v>
      </c>
      <c r="N72" s="267">
        <v>7720.3</v>
      </c>
      <c r="O72" s="267">
        <v>100</v>
      </c>
      <c r="P72" s="267">
        <v>102.8</v>
      </c>
      <c r="Q72" s="270">
        <v>81</v>
      </c>
      <c r="R72" s="267">
        <v>46.8</v>
      </c>
    </row>
    <row r="73" spans="1:18" ht="13.5">
      <c r="A73" s="269" t="s">
        <v>197</v>
      </c>
      <c r="B73" s="256">
        <v>2536.4</v>
      </c>
      <c r="C73" s="267">
        <v>113.9</v>
      </c>
      <c r="D73" s="267">
        <v>110.5</v>
      </c>
      <c r="E73" s="256">
        <v>1081752.9</v>
      </c>
      <c r="F73" s="267">
        <v>113.4</v>
      </c>
      <c r="G73" s="267">
        <v>104.4</v>
      </c>
      <c r="H73" s="267">
        <v>4900</v>
      </c>
      <c r="I73" s="267">
        <v>101.2</v>
      </c>
      <c r="J73" s="267">
        <v>101.7</v>
      </c>
      <c r="K73" s="257">
        <v>2407671</v>
      </c>
      <c r="L73" s="267">
        <v>100.8</v>
      </c>
      <c r="M73" s="267">
        <v>103.3</v>
      </c>
      <c r="N73" s="267">
        <v>7717.9</v>
      </c>
      <c r="O73" s="267">
        <v>100</v>
      </c>
      <c r="P73" s="267">
        <v>101.2</v>
      </c>
      <c r="Q73" s="267">
        <v>81.3</v>
      </c>
      <c r="R73" s="267">
        <v>51.6</v>
      </c>
    </row>
    <row r="74" spans="1:18" ht="13.5">
      <c r="A74" s="260" t="s">
        <v>198</v>
      </c>
      <c r="B74" s="256">
        <v>2777.9</v>
      </c>
      <c r="C74" s="267">
        <v>109.5</v>
      </c>
      <c r="D74" s="267">
        <v>117.7</v>
      </c>
      <c r="E74" s="271">
        <v>1078117.6</v>
      </c>
      <c r="F74" s="267">
        <v>99.7</v>
      </c>
      <c r="G74" s="267">
        <v>102.5</v>
      </c>
      <c r="H74" s="267">
        <v>4989.4</v>
      </c>
      <c r="I74" s="267">
        <v>101.8</v>
      </c>
      <c r="J74" s="267">
        <v>102.7</v>
      </c>
      <c r="K74" s="257">
        <v>2412677</v>
      </c>
      <c r="L74" s="267">
        <v>100.2</v>
      </c>
      <c r="M74" s="267">
        <v>103.7</v>
      </c>
      <c r="N74" s="267">
        <v>7735.4</v>
      </c>
      <c r="O74" s="267">
        <v>100.2</v>
      </c>
      <c r="P74" s="267">
        <v>101.5</v>
      </c>
      <c r="Q74" s="267">
        <v>81.4</v>
      </c>
      <c r="R74" s="267">
        <v>55.9</v>
      </c>
    </row>
    <row r="75" spans="1:18" ht="13.5">
      <c r="A75" s="260" t="s">
        <v>200</v>
      </c>
      <c r="B75" s="256">
        <v>2470.1</v>
      </c>
      <c r="C75" s="267">
        <v>88.9</v>
      </c>
      <c r="D75" s="267">
        <v>102.9</v>
      </c>
      <c r="E75" s="256">
        <v>1073360</v>
      </c>
      <c r="F75" s="267">
        <v>99.6</v>
      </c>
      <c r="G75" s="267">
        <v>98.6</v>
      </c>
      <c r="H75" s="267">
        <v>4920.4</v>
      </c>
      <c r="I75" s="267">
        <v>98.6</v>
      </c>
      <c r="J75" s="267">
        <v>103.8</v>
      </c>
      <c r="K75" s="257">
        <v>2387476.3</v>
      </c>
      <c r="L75" s="272">
        <v>99</v>
      </c>
      <c r="M75" s="267">
        <v>104.7</v>
      </c>
      <c r="N75" s="267">
        <v>7749</v>
      </c>
      <c r="O75" s="267">
        <v>100.2</v>
      </c>
      <c r="P75" s="267">
        <v>101.1</v>
      </c>
      <c r="Q75" s="267">
        <v>81.4</v>
      </c>
      <c r="R75" s="267">
        <v>51.1</v>
      </c>
    </row>
    <row r="76" spans="1:18" ht="13.5">
      <c r="A76" s="262" t="s">
        <v>209</v>
      </c>
      <c r="B76" s="263">
        <v>2318.7</v>
      </c>
      <c r="C76" s="273">
        <v>93.9</v>
      </c>
      <c r="D76" s="273">
        <v>107.3</v>
      </c>
      <c r="E76" s="263">
        <v>994923.2</v>
      </c>
      <c r="F76" s="273">
        <v>92.7</v>
      </c>
      <c r="G76" s="273">
        <v>102</v>
      </c>
      <c r="H76" s="273">
        <v>5155.7</v>
      </c>
      <c r="I76" s="273">
        <v>104.8</v>
      </c>
      <c r="J76" s="273">
        <v>104.4</v>
      </c>
      <c r="K76" s="265">
        <v>2459421.3</v>
      </c>
      <c r="L76" s="274">
        <v>103</v>
      </c>
      <c r="M76" s="273">
        <v>104.7</v>
      </c>
      <c r="N76" s="273">
        <v>7754.2</v>
      </c>
      <c r="O76" s="273">
        <v>100.1</v>
      </c>
      <c r="P76" s="273">
        <v>101.1</v>
      </c>
      <c r="Q76" s="273">
        <v>82.1</v>
      </c>
      <c r="R76" s="274">
        <v>44</v>
      </c>
    </row>
    <row r="77" spans="1:18" ht="13.5">
      <c r="A77" s="275" t="s">
        <v>210</v>
      </c>
      <c r="B77" s="256">
        <v>2194.5</v>
      </c>
      <c r="C77" s="276">
        <v>94.6</v>
      </c>
      <c r="D77" s="277">
        <v>99</v>
      </c>
      <c r="E77" s="278">
        <v>1021500.4</v>
      </c>
      <c r="F77" s="277">
        <v>102.7</v>
      </c>
      <c r="G77" s="276">
        <v>99.6</v>
      </c>
      <c r="H77" s="277">
        <v>5195.9</v>
      </c>
      <c r="I77" s="276">
        <v>100.8</v>
      </c>
      <c r="J77" s="277">
        <v>103.9</v>
      </c>
      <c r="K77" s="279">
        <v>2486393.7</v>
      </c>
      <c r="L77" s="272">
        <v>101.1</v>
      </c>
      <c r="M77" s="276">
        <v>105.7</v>
      </c>
      <c r="N77" s="267">
        <v>7744.1</v>
      </c>
      <c r="O77" s="276">
        <v>99.9</v>
      </c>
      <c r="P77" s="267">
        <v>100.8</v>
      </c>
      <c r="Q77" s="276">
        <v>82</v>
      </c>
      <c r="R77" s="272">
        <v>42.4</v>
      </c>
    </row>
    <row r="78" spans="1:18" ht="13.5">
      <c r="A78" s="275" t="s">
        <v>211</v>
      </c>
      <c r="B78" s="256">
        <v>2355.4</v>
      </c>
      <c r="C78" s="276">
        <v>107.3</v>
      </c>
      <c r="D78" s="277">
        <v>95.9</v>
      </c>
      <c r="E78" s="278">
        <v>1055396.5</v>
      </c>
      <c r="F78" s="277">
        <v>103.31826595466825</v>
      </c>
      <c r="G78" s="276">
        <v>97.42191082717883</v>
      </c>
      <c r="H78" s="277">
        <v>4713.4</v>
      </c>
      <c r="I78" s="276">
        <v>90.71383205989336</v>
      </c>
      <c r="J78" s="277">
        <v>95.88071360279909</v>
      </c>
      <c r="K78" s="279">
        <v>2330693.2</v>
      </c>
      <c r="L78" s="272">
        <v>93.73789838672772</v>
      </c>
      <c r="M78" s="276">
        <v>101.58675336602177</v>
      </c>
      <c r="N78" s="267">
        <v>7765.3</v>
      </c>
      <c r="O78" s="276">
        <v>100.3</v>
      </c>
      <c r="P78" s="267">
        <v>100.9</v>
      </c>
      <c r="Q78" s="276">
        <v>79.3</v>
      </c>
      <c r="R78" s="272">
        <v>52.8</v>
      </c>
    </row>
    <row r="79" spans="1:18" ht="13.5">
      <c r="A79" s="275" t="s">
        <v>45</v>
      </c>
      <c r="B79" s="256">
        <v>2565.2</v>
      </c>
      <c r="C79" s="276">
        <v>108.9</v>
      </c>
      <c r="D79" s="277">
        <v>105.9</v>
      </c>
      <c r="E79" s="278">
        <v>1412534</v>
      </c>
      <c r="F79" s="277">
        <v>133.8</v>
      </c>
      <c r="G79" s="276">
        <v>136.8</v>
      </c>
      <c r="H79" s="277">
        <v>5058.9</v>
      </c>
      <c r="I79" s="276">
        <v>107.3</v>
      </c>
      <c r="J79" s="277">
        <v>103.2</v>
      </c>
      <c r="K79" s="279">
        <v>2791705.1</v>
      </c>
      <c r="L79" s="272">
        <v>119.8</v>
      </c>
      <c r="M79" s="276">
        <v>121.2</v>
      </c>
      <c r="N79" s="267">
        <v>7946</v>
      </c>
      <c r="O79" s="276">
        <v>102.3</v>
      </c>
      <c r="P79" s="267">
        <v>103.1</v>
      </c>
      <c r="Q79" s="276">
        <v>78.9</v>
      </c>
      <c r="R79" s="272">
        <v>49.2</v>
      </c>
    </row>
    <row r="80" spans="1:18" ht="13.5">
      <c r="A80" s="280" t="s">
        <v>212</v>
      </c>
      <c r="B80" s="281">
        <v>2404</v>
      </c>
      <c r="C80" s="282">
        <v>93.7</v>
      </c>
      <c r="D80" s="283">
        <v>101</v>
      </c>
      <c r="E80" s="284">
        <v>1056397.5</v>
      </c>
      <c r="F80" s="285">
        <v>74.8</v>
      </c>
      <c r="G80" s="283">
        <v>101</v>
      </c>
      <c r="H80" s="285">
        <v>5181.4</v>
      </c>
      <c r="I80" s="282">
        <v>102.4</v>
      </c>
      <c r="J80" s="285">
        <v>102.7</v>
      </c>
      <c r="K80" s="286">
        <v>2513977</v>
      </c>
      <c r="L80" s="287">
        <v>90.1</v>
      </c>
      <c r="M80" s="282">
        <v>107.2</v>
      </c>
      <c r="N80" s="288">
        <v>8002.3</v>
      </c>
      <c r="O80" s="289">
        <v>102.8</v>
      </c>
      <c r="P80" s="288">
        <v>103.6</v>
      </c>
      <c r="Q80" s="289">
        <v>80.4</v>
      </c>
      <c r="R80" s="290">
        <v>45.9</v>
      </c>
    </row>
    <row r="81" spans="1:18" ht="13.5">
      <c r="A81" s="280" t="s">
        <v>213</v>
      </c>
      <c r="B81" s="281">
        <v>2777.4</v>
      </c>
      <c r="C81" s="282">
        <v>115.5</v>
      </c>
      <c r="D81" s="283">
        <v>116.7</v>
      </c>
      <c r="E81" s="284">
        <v>1126024.4</v>
      </c>
      <c r="F81" s="285">
        <v>106.6</v>
      </c>
      <c r="G81" s="283">
        <v>104.7</v>
      </c>
      <c r="H81" s="285">
        <v>5199.3</v>
      </c>
      <c r="I81" s="282">
        <v>100.3</v>
      </c>
      <c r="J81" s="285">
        <v>104.3</v>
      </c>
      <c r="K81" s="286">
        <v>2520101.1</v>
      </c>
      <c r="L81" s="287">
        <v>100.2</v>
      </c>
      <c r="M81" s="282">
        <v>105.1</v>
      </c>
      <c r="N81" s="288">
        <v>7819.3</v>
      </c>
      <c r="O81" s="289">
        <v>100.4</v>
      </c>
      <c r="P81" s="288">
        <v>101.3</v>
      </c>
      <c r="Q81" s="289">
        <v>82.6</v>
      </c>
      <c r="R81" s="290">
        <v>53.8</v>
      </c>
    </row>
    <row r="82" spans="1:18" ht="13.5">
      <c r="A82" s="280" t="s">
        <v>67</v>
      </c>
      <c r="B82" s="281">
        <v>2637.7</v>
      </c>
      <c r="C82" s="282">
        <v>95</v>
      </c>
      <c r="D82" s="283">
        <v>107.2</v>
      </c>
      <c r="E82" s="284">
        <v>1145364.4</v>
      </c>
      <c r="F82" s="285">
        <v>101.7</v>
      </c>
      <c r="G82" s="283">
        <v>106.7</v>
      </c>
      <c r="H82" s="285">
        <v>5167.8</v>
      </c>
      <c r="I82" s="282">
        <v>99.4</v>
      </c>
      <c r="J82" s="285">
        <v>104.6</v>
      </c>
      <c r="K82" s="286">
        <v>2500035.9</v>
      </c>
      <c r="L82" s="287">
        <v>99.2</v>
      </c>
      <c r="M82" s="282">
        <v>104.3</v>
      </c>
      <c r="N82" s="288">
        <v>8091.5</v>
      </c>
      <c r="O82" s="289">
        <v>99.9</v>
      </c>
      <c r="P82" s="288">
        <v>104.8</v>
      </c>
      <c r="Q82" s="289">
        <v>80.1</v>
      </c>
      <c r="R82" s="290">
        <v>51.6</v>
      </c>
    </row>
    <row r="83" spans="1:18" ht="13.5">
      <c r="A83" s="280" t="s">
        <v>214</v>
      </c>
      <c r="B83" s="281">
        <v>2328</v>
      </c>
      <c r="C83" s="282">
        <v>88.3</v>
      </c>
      <c r="D83" s="283">
        <v>97</v>
      </c>
      <c r="E83" s="284">
        <v>1066056.2</v>
      </c>
      <c r="F83" s="285">
        <v>93.1</v>
      </c>
      <c r="G83" s="283">
        <v>103.4</v>
      </c>
      <c r="H83" s="285">
        <v>5227.1</v>
      </c>
      <c r="I83" s="282">
        <v>101.1</v>
      </c>
      <c r="J83" s="285">
        <v>106.4</v>
      </c>
      <c r="K83" s="286">
        <v>2578251.1</v>
      </c>
      <c r="L83" s="287">
        <v>103.1</v>
      </c>
      <c r="M83" s="282">
        <v>107.2</v>
      </c>
      <c r="N83" s="288">
        <v>8050.7</v>
      </c>
      <c r="O83" s="289">
        <v>99.5</v>
      </c>
      <c r="P83" s="288">
        <v>104.3</v>
      </c>
      <c r="Q83" s="289">
        <v>80.4</v>
      </c>
      <c r="R83" s="290">
        <v>44.5</v>
      </c>
    </row>
    <row r="84" spans="1:18" ht="13.5">
      <c r="A84" s="280" t="s">
        <v>110</v>
      </c>
      <c r="B84" s="281">
        <v>2420.8</v>
      </c>
      <c r="C84" s="282">
        <v>104</v>
      </c>
      <c r="D84" s="283">
        <v>108.7</v>
      </c>
      <c r="E84" s="284">
        <v>1073429.8</v>
      </c>
      <c r="F84" s="285">
        <v>100.7</v>
      </c>
      <c r="G84" s="283">
        <v>112.5</v>
      </c>
      <c r="H84" s="285">
        <v>5159.3</v>
      </c>
      <c r="I84" s="282">
        <v>98.7</v>
      </c>
      <c r="J84" s="285">
        <v>106.6</v>
      </c>
      <c r="K84" s="286">
        <v>2529312.4</v>
      </c>
      <c r="L84" s="287">
        <v>98.1</v>
      </c>
      <c r="M84" s="282">
        <v>105.9</v>
      </c>
      <c r="N84" s="288">
        <v>8127.8</v>
      </c>
      <c r="O84" s="289">
        <v>101</v>
      </c>
      <c r="P84" s="288">
        <v>105.3</v>
      </c>
      <c r="Q84" s="289">
        <v>78.9</v>
      </c>
      <c r="R84" s="290">
        <v>47.1</v>
      </c>
    </row>
    <row r="85" spans="1:18" ht="13.5">
      <c r="A85" s="280" t="s">
        <v>155</v>
      </c>
      <c r="B85" s="281">
        <v>2728.6</v>
      </c>
      <c r="C85" s="282">
        <v>112.7</v>
      </c>
      <c r="D85" s="283">
        <v>107.6</v>
      </c>
      <c r="E85" s="284">
        <v>1087496.4</v>
      </c>
      <c r="F85" s="285">
        <v>101.3</v>
      </c>
      <c r="G85" s="283">
        <v>100.5</v>
      </c>
      <c r="H85" s="285">
        <v>5168.3</v>
      </c>
      <c r="I85" s="282">
        <v>100.2</v>
      </c>
      <c r="J85" s="285">
        <v>105.5</v>
      </c>
      <c r="K85" s="286">
        <v>2313401.8</v>
      </c>
      <c r="L85" s="287">
        <v>91.5</v>
      </c>
      <c r="M85" s="282">
        <v>96.1</v>
      </c>
      <c r="N85" s="288">
        <v>8310.6</v>
      </c>
      <c r="O85" s="289">
        <v>102.2</v>
      </c>
      <c r="P85" s="288">
        <v>107.7</v>
      </c>
      <c r="Q85" s="289">
        <v>77.4</v>
      </c>
      <c r="R85" s="290">
        <v>53.2</v>
      </c>
    </row>
    <row r="86" spans="1:18" ht="13.5">
      <c r="A86" s="280" t="s">
        <v>189</v>
      </c>
      <c r="B86" s="281">
        <v>2607.2</v>
      </c>
      <c r="C86" s="282">
        <v>95.6</v>
      </c>
      <c r="D86" s="283">
        <v>93.9</v>
      </c>
      <c r="E86" s="284">
        <v>1010460.2</v>
      </c>
      <c r="F86" s="285">
        <v>92.9</v>
      </c>
      <c r="G86" s="283">
        <v>93.7</v>
      </c>
      <c r="H86" s="285">
        <v>5225.1</v>
      </c>
      <c r="I86" s="282">
        <v>101.1</v>
      </c>
      <c r="J86" s="285">
        <v>104.7</v>
      </c>
      <c r="K86" s="286">
        <v>2318696.9</v>
      </c>
      <c r="L86" s="287">
        <v>100.2</v>
      </c>
      <c r="M86" s="282">
        <v>96.1</v>
      </c>
      <c r="N86" s="288">
        <v>8339.6</v>
      </c>
      <c r="O86" s="289">
        <v>100.3</v>
      </c>
      <c r="P86" s="288">
        <v>107.8</v>
      </c>
      <c r="Q86" s="289">
        <v>77</v>
      </c>
      <c r="R86" s="290">
        <v>49.9</v>
      </c>
    </row>
    <row r="87" spans="1:18" ht="13.5">
      <c r="A87" s="280" t="s">
        <v>215</v>
      </c>
      <c r="B87" s="281">
        <v>2655.9</v>
      </c>
      <c r="C87" s="282">
        <v>101.9</v>
      </c>
      <c r="D87" s="283">
        <v>107.5</v>
      </c>
      <c r="E87" s="284">
        <v>1062656.5</v>
      </c>
      <c r="F87" s="285">
        <v>105.2</v>
      </c>
      <c r="G87" s="283">
        <v>99</v>
      </c>
      <c r="H87" s="285">
        <v>5172.6</v>
      </c>
      <c r="I87" s="282">
        <v>99</v>
      </c>
      <c r="J87" s="285">
        <v>105.1</v>
      </c>
      <c r="K87" s="286">
        <v>2289228.5</v>
      </c>
      <c r="L87" s="287">
        <v>98.7</v>
      </c>
      <c r="M87" s="282">
        <v>95.9</v>
      </c>
      <c r="N87" s="288">
        <v>8190.7</v>
      </c>
      <c r="O87" s="289">
        <v>98.2</v>
      </c>
      <c r="P87" s="288">
        <v>105.7</v>
      </c>
      <c r="Q87" s="289">
        <v>78.6</v>
      </c>
      <c r="R87" s="290">
        <v>52.2</v>
      </c>
    </row>
    <row r="88" spans="1:18" ht="13.5">
      <c r="A88" s="280" t="s">
        <v>216</v>
      </c>
      <c r="B88" s="281">
        <v>2429.8</v>
      </c>
      <c r="C88" s="282">
        <v>91.5</v>
      </c>
      <c r="D88" s="283">
        <v>104.8</v>
      </c>
      <c r="E88" s="284">
        <v>912765.7</v>
      </c>
      <c r="F88" s="285">
        <v>85.9</v>
      </c>
      <c r="G88" s="283">
        <v>91.7</v>
      </c>
      <c r="H88" s="285">
        <v>5254.2</v>
      </c>
      <c r="I88" s="282">
        <v>101.6</v>
      </c>
      <c r="J88" s="285">
        <v>101.9</v>
      </c>
      <c r="K88" s="286">
        <v>2323589.7</v>
      </c>
      <c r="L88" s="287">
        <v>101.5</v>
      </c>
      <c r="M88" s="282">
        <v>94.5</v>
      </c>
      <c r="N88" s="288">
        <v>8215.2</v>
      </c>
      <c r="O88" s="289">
        <v>100.3</v>
      </c>
      <c r="P88" s="288">
        <v>105.9</v>
      </c>
      <c r="Q88" s="289">
        <v>79.1</v>
      </c>
      <c r="R88" s="290">
        <v>46.2</v>
      </c>
    </row>
    <row r="89" spans="1:18" ht="13.5">
      <c r="A89" s="280" t="s">
        <v>113</v>
      </c>
      <c r="B89" s="281">
        <v>2243.2</v>
      </c>
      <c r="C89" s="282">
        <v>92.3</v>
      </c>
      <c r="D89" s="283">
        <v>102.2</v>
      </c>
      <c r="E89" s="284">
        <v>938087.6</v>
      </c>
      <c r="F89" s="285">
        <v>102.8</v>
      </c>
      <c r="G89" s="283">
        <v>91.8</v>
      </c>
      <c r="H89" s="285">
        <v>5210.6</v>
      </c>
      <c r="I89" s="282">
        <v>99.2</v>
      </c>
      <c r="J89" s="285">
        <v>100.3</v>
      </c>
      <c r="K89" s="286">
        <v>2332677.5</v>
      </c>
      <c r="L89" s="287">
        <v>100.4</v>
      </c>
      <c r="M89" s="282">
        <v>93.8</v>
      </c>
      <c r="N89" s="288">
        <v>8239.7</v>
      </c>
      <c r="O89" s="289">
        <v>100.3</v>
      </c>
      <c r="P89" s="288">
        <v>106.4</v>
      </c>
      <c r="Q89" s="289">
        <v>78.8</v>
      </c>
      <c r="R89" s="290">
        <v>43.4</v>
      </c>
    </row>
    <row r="90" spans="1:18" ht="13.5">
      <c r="A90" s="291" t="s">
        <v>211</v>
      </c>
      <c r="B90" s="292">
        <v>2520.2</v>
      </c>
      <c r="C90" s="293">
        <v>112.3</v>
      </c>
      <c r="D90" s="294">
        <v>107</v>
      </c>
      <c r="E90" s="295">
        <v>1012888.6</v>
      </c>
      <c r="F90" s="296">
        <v>108</v>
      </c>
      <c r="G90" s="294">
        <v>96</v>
      </c>
      <c r="H90" s="296">
        <v>5158.5</v>
      </c>
      <c r="I90" s="293">
        <v>99</v>
      </c>
      <c r="J90" s="296">
        <v>109.4</v>
      </c>
      <c r="K90" s="297">
        <v>2304132.5</v>
      </c>
      <c r="L90" s="298">
        <v>98.8</v>
      </c>
      <c r="M90" s="293">
        <v>98.9</v>
      </c>
      <c r="N90" s="299">
        <v>8286.7</v>
      </c>
      <c r="O90" s="293">
        <v>100.9</v>
      </c>
      <c r="P90" s="299">
        <v>106.7</v>
      </c>
      <c r="Q90" s="300">
        <v>78.2</v>
      </c>
      <c r="R90" s="301">
        <v>49.4</v>
      </c>
    </row>
    <row r="91" spans="5:18" ht="13.5">
      <c r="E91" s="302"/>
      <c r="K91" s="303"/>
      <c r="P91" s="304"/>
      <c r="Q91" s="302"/>
      <c r="R91" s="302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W37"/>
  <sheetViews>
    <sheetView view="pageBreakPreview" zoomScale="55" zoomScaleNormal="70" zoomScaleSheetLayoutView="55" zoomScalePageLayoutView="0" workbookViewId="0" topLeftCell="A1">
      <selection activeCell="G7" sqref="G7"/>
    </sheetView>
  </sheetViews>
  <sheetFormatPr defaultColWidth="9.00390625" defaultRowHeight="13.5"/>
  <sheetData>
    <row r="1" spans="1:23" s="169" customFormat="1" ht="19.5" customHeight="1">
      <c r="A1" s="334" t="s">
        <v>217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168"/>
      <c r="V1" s="168"/>
      <c r="W1" s="168"/>
    </row>
    <row r="2" s="169" customFormat="1" ht="13.5"/>
    <row r="3" s="169" customFormat="1" ht="13.5"/>
    <row r="4" s="169" customFormat="1" ht="13.5"/>
    <row r="5" s="169" customFormat="1" ht="13.5"/>
    <row r="6" s="169" customFormat="1" ht="13.5"/>
    <row r="7" s="169" customFormat="1" ht="13.5"/>
    <row r="8" s="169" customFormat="1" ht="13.5"/>
    <row r="9" s="169" customFormat="1" ht="13.5"/>
    <row r="10" s="169" customFormat="1" ht="13.5"/>
    <row r="11" s="169" customFormat="1" ht="13.5"/>
    <row r="12" s="169" customFormat="1" ht="13.5"/>
    <row r="13" s="169" customFormat="1" ht="13.5"/>
    <row r="14" s="169" customFormat="1" ht="13.5"/>
    <row r="15" s="169" customFormat="1" ht="13.5"/>
    <row r="16" s="169" customFormat="1" ht="13.5"/>
    <row r="17" s="169" customFormat="1" ht="13.5"/>
    <row r="18" s="169" customFormat="1" ht="13.5"/>
    <row r="19" s="169" customFormat="1" ht="13.5"/>
    <row r="20" s="169" customFormat="1" ht="13.5"/>
    <row r="21" s="169" customFormat="1" ht="13.5"/>
    <row r="22" s="169" customFormat="1" ht="13.5"/>
    <row r="23" s="169" customFormat="1" ht="13.5"/>
    <row r="24" s="169" customFormat="1" ht="13.5"/>
    <row r="25" s="169" customFormat="1" ht="13.5"/>
    <row r="26" s="169" customFormat="1" ht="13.5"/>
    <row r="27" s="169" customFormat="1" ht="13.5"/>
    <row r="28" s="169" customFormat="1" ht="13.5"/>
    <row r="29" s="169" customFormat="1" ht="13.5"/>
    <row r="30" s="169" customFormat="1" ht="13.5"/>
    <row r="31" s="169" customFormat="1" ht="13.5"/>
    <row r="32" s="169" customFormat="1" ht="13.5"/>
    <row r="33" s="169" customFormat="1" ht="13.5"/>
    <row r="34" s="169" customFormat="1" ht="13.5"/>
    <row r="35" s="169" customFormat="1" ht="13.5"/>
    <row r="36" s="169" customFormat="1" ht="13.5"/>
    <row r="37" spans="21:23" s="169" customFormat="1" ht="19.5" customHeight="1">
      <c r="U37" s="168"/>
      <c r="V37" s="168"/>
      <c r="W37" s="168"/>
    </row>
    <row r="38" s="169" customFormat="1" ht="13.5"/>
    <row r="39" s="169" customFormat="1" ht="13.5"/>
    <row r="40" s="169" customFormat="1" ht="13.5"/>
    <row r="41" s="169" customFormat="1" ht="13.5"/>
    <row r="42" s="169" customFormat="1" ht="13.5"/>
    <row r="43" s="169" customFormat="1" ht="13.5"/>
    <row r="44" s="169" customFormat="1" ht="13.5"/>
    <row r="45" s="169" customFormat="1" ht="13.5"/>
    <row r="46" s="169" customFormat="1" ht="13.5"/>
    <row r="47" s="169" customFormat="1" ht="13.5"/>
    <row r="48" s="169" customFormat="1" ht="13.5"/>
    <row r="49" s="169" customFormat="1" ht="13.5"/>
    <row r="50" s="169" customFormat="1" ht="13.5"/>
    <row r="51" s="169" customFormat="1" ht="13.5"/>
    <row r="52" s="169" customFormat="1" ht="13.5"/>
    <row r="53" s="169" customFormat="1" ht="13.5"/>
    <row r="54" s="169" customFormat="1" ht="13.5"/>
    <row r="55" s="169" customFormat="1" ht="13.5"/>
    <row r="56" s="169" customFormat="1" ht="13.5"/>
    <row r="57" s="169" customFormat="1" ht="13.5"/>
    <row r="58" s="169" customFormat="1" ht="13.5"/>
    <row r="59" s="169" customFormat="1" ht="13.5"/>
    <row r="60" s="169" customFormat="1" ht="13.5"/>
    <row r="61" s="169" customFormat="1" ht="13.5"/>
    <row r="62" s="169" customFormat="1" ht="13.5"/>
    <row r="63" s="169" customFormat="1" ht="13.5"/>
    <row r="64" s="169" customFormat="1" ht="13.5"/>
    <row r="65" s="169" customFormat="1" ht="13.5"/>
    <row r="66" s="169" customFormat="1" ht="13.5"/>
    <row r="67" s="169" customFormat="1" ht="13.5"/>
    <row r="68" s="169" customFormat="1" ht="13.5"/>
    <row r="69" s="169" customFormat="1" ht="13.5"/>
    <row r="70" s="169" customFormat="1" ht="13.5"/>
    <row r="71" s="16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2022-04-22T06:05:18Z</dcterms:modified>
  <cp:category/>
  <cp:version/>
  <cp:contentType/>
  <cp:contentStatus/>
</cp:coreProperties>
</file>