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１　普通・小型【済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　普通・小型【済】'!$A$8:$U$16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　普通・小型【済】'!$A$2:$V$17</definedName>
    <definedName name="_xlnm.Print_Titles" localSheetId="0">'2-１　普通・小型【済】'!$3:$8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 l="1"/>
  <c r="V16" i="1"/>
  <c r="U16" i="1"/>
  <c r="M16" i="1"/>
  <c r="X15" i="1"/>
  <c r="V15" i="1"/>
  <c r="U15" i="1"/>
  <c r="M15" i="1"/>
  <c r="X14" i="1"/>
  <c r="V14" i="1"/>
  <c r="U14" i="1"/>
  <c r="M14" i="1"/>
  <c r="X13" i="1"/>
  <c r="V13" i="1"/>
  <c r="U13" i="1"/>
  <c r="M13" i="1"/>
  <c r="X12" i="1"/>
  <c r="V12" i="1"/>
  <c r="U12" i="1"/>
  <c r="M12" i="1"/>
  <c r="X11" i="1"/>
  <c r="V11" i="1"/>
  <c r="U11" i="1"/>
  <c r="M11" i="1"/>
  <c r="X10" i="1"/>
  <c r="V10" i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<sst xmlns="http://schemas.openxmlformats.org/spreadsheetml/2006/main" count="120" uniqueCount="64">
  <si>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</si>
  <si>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ダイハツ工業株式会社</t>
  </si>
  <si>
    <t>ガソリン貨物車（普通・小型）</t>
    <rPh sb="4" eb="7">
      <t>カモツシャ</t>
    </rPh>
    <rPh sb="8" eb="10">
      <t>フツウ</t>
    </rPh>
    <rPh sb="11" eb="13">
      <t>コガタ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</si>
  <si>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</si>
  <si>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</si>
  <si>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</si>
  <si>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</si>
  <si>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</si>
  <si>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</si>
  <si>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</si>
  <si>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</si>
  <si>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</si>
  <si>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</si>
  <si>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</si>
  <si>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</si>
  <si>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</si>
  <si>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</si>
  <si>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</si>
  <si>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</si>
  <si>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</si>
  <si>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</si>
  <si>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</si>
  <si>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</si>
  <si>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</si>
  <si>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</si>
  <si>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</si>
  <si>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</si>
  <si>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</si>
  <si>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R４</t>
    <phoneticPr fontId="9"/>
  </si>
  <si>
    <t>ダイハツ</t>
  </si>
  <si>
    <t>Gran Max</t>
  </si>
  <si>
    <t>5BF-S403V</t>
  </si>
  <si>
    <t>2NR</t>
  </si>
  <si>
    <t>5MT</t>
  </si>
  <si>
    <t>500~750</t>
  </si>
  <si>
    <t>2045~2130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</si>
  <si>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"/>
  </si>
  <si>
    <t>I,V,FI,EP,B</t>
  </si>
  <si>
    <t>3W</t>
  </si>
  <si>
    <t>R</t>
  </si>
  <si>
    <t>☆☆☆☆</t>
  </si>
  <si>
    <t>0001,0003</t>
    <phoneticPr fontId="9"/>
  </si>
  <si>
    <t>4AT
(E・LTC)</t>
  </si>
  <si>
    <t>2055~2140</t>
  </si>
  <si>
    <t>構造B1</t>
    <rPh sb="0" eb="2">
      <t>コウゾウ</t>
    </rPh>
    <phoneticPr fontId="1"/>
  </si>
  <si>
    <t>0002,0002</t>
    <phoneticPr fontId="9"/>
  </si>
  <si>
    <t>5BF-S413V</t>
  </si>
  <si>
    <t>500~700</t>
  </si>
  <si>
    <t>2115~2150</t>
  </si>
  <si>
    <t>A</t>
  </si>
  <si>
    <t>2125~2160</t>
  </si>
  <si>
    <t>5BF-S403P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</si>
  <si>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1"/>
  </si>
  <si>
    <t>0001,0002,0005</t>
    <phoneticPr fontId="9"/>
  </si>
  <si>
    <t>0003,0004,0006</t>
    <phoneticPr fontId="9"/>
  </si>
  <si>
    <t>5BF-S413P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</si>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</sst>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2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 applyProtection="1">
      <protection locked="0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/>
    <xf numFmtId="0" fontId="8" fillId="0" borderId="0" xfId="1" applyFont="1" applyFill="1" applyBorder="1" applyAlignment="1"/>
    <xf numFmtId="0" fontId="10" fillId="0" borderId="1" xfId="1" applyFont="1" applyFill="1" applyBorder="1" applyAlignment="1"/>
    <xf numFmtId="0" fontId="5" fillId="0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shrinkToFit="1"/>
    </xf>
    <xf numFmtId="0" fontId="5" fillId="0" borderId="4" xfId="1" applyFont="1" applyFill="1" applyBorder="1" applyAlignment="1">
      <alignment horizontal="center" shrinkToFit="1"/>
    </xf>
    <xf numFmtId="0" fontId="5" fillId="0" borderId="5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1" xfId="1" applyFont="1" applyFill="1" applyBorder="1" applyAlignment="1">
      <alignment horizontal="center" shrinkToFit="1"/>
    </xf>
    <xf numFmtId="0" fontId="5" fillId="0" borderId="16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76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177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8" xfId="1" applyNumberFormat="1" applyFont="1" applyFill="1" applyBorder="1" applyAlignment="1">
      <alignment horizontal="center" vertical="center" wrapText="1"/>
    </xf>
    <xf numFmtId="177" fontId="11" fillId="0" borderId="29" xfId="1" applyNumberFormat="1" applyFont="1" applyFill="1" applyBorder="1" applyAlignment="1">
      <alignment horizontal="center" vertical="center" wrapText="1"/>
    </xf>
    <xf numFmtId="177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quotePrefix="1" applyFont="1" applyFill="1"/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10" xfId="1" applyFont="1" applyFill="1" applyBorder="1" applyAlignment="1" applyProtection="1">
      <alignment vertical="center"/>
      <protection locked="0"/>
    </xf>
    <xf numFmtId="0" fontId="5" fillId="0" borderId="32" xfId="1" applyFont="1" applyFill="1" applyBorder="1" applyAlignment="1" applyProtection="1">
      <alignment vertical="center"/>
      <protection locked="0"/>
    </xf>
    <xf numFmtId="0" fontId="5" fillId="0" borderId="2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25"/>
  <sheetViews>
    <sheetView tabSelected="1" view="pageBreakPreview" zoomScale="85" zoomScaleNormal="100" zoomScaleSheetLayoutView="85" workbookViewId="0">
      <selection activeCell="M32" sqref="M32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3" style="2" bestFit="1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6" ht="21.75" customHeight="1" x14ac:dyDescent="0.25">
      <c r="A1" s="1"/>
      <c r="B1" s="1"/>
      <c r="P1" s="3"/>
    </row>
    <row r="2" spans="1:26" s="4" customFormat="1" ht="15" x14ac:dyDescent="0.2">
      <c r="A2" s="2"/>
      <c r="B2" s="2"/>
      <c r="C2" s="2"/>
      <c r="E2" s="5"/>
      <c r="H2" s="2"/>
      <c r="I2" s="2"/>
      <c r="J2" s="6" t="s">
        <v>0</v>
      </c>
      <c r="K2" s="6"/>
      <c r="L2" s="6"/>
      <c r="M2" s="6"/>
      <c r="N2" s="6"/>
      <c r="O2" s="6"/>
      <c r="P2" s="6"/>
      <c r="Q2" s="6"/>
      <c r="R2" s="7"/>
      <c r="S2" s="7"/>
      <c r="T2" s="8" t="s">
        <v>1</v>
      </c>
      <c r="U2" s="8"/>
      <c r="V2" s="8"/>
      <c r="W2" s="9"/>
      <c r="X2" s="9"/>
    </row>
    <row r="3" spans="1:26" s="4" customFormat="1" ht="23.25" customHeight="1" x14ac:dyDescent="0.25">
      <c r="A3" s="10" t="s">
        <v>2</v>
      </c>
      <c r="B3" s="11"/>
      <c r="C3" s="6"/>
      <c r="E3" s="2"/>
      <c r="F3" s="2"/>
      <c r="G3" s="2"/>
      <c r="H3" s="2"/>
      <c r="I3" s="6"/>
      <c r="J3" s="2"/>
      <c r="K3" s="2"/>
      <c r="L3" s="2"/>
      <c r="M3" s="2"/>
      <c r="N3" s="2"/>
      <c r="P3" s="12"/>
      <c r="U3" s="13"/>
      <c r="V3" s="13" t="s">
        <v>3</v>
      </c>
    </row>
    <row r="4" spans="1:26" s="4" customFormat="1" ht="14.25" customHeight="1" thickBot="1" x14ac:dyDescent="0.25">
      <c r="A4" s="14" t="s">
        <v>4</v>
      </c>
      <c r="B4" s="15" t="s">
        <v>5</v>
      </c>
      <c r="C4" s="16"/>
      <c r="D4" s="17"/>
      <c r="E4" s="15" t="s">
        <v>6</v>
      </c>
      <c r="F4" s="17"/>
      <c r="G4" s="18" t="s">
        <v>7</v>
      </c>
      <c r="H4" s="19" t="s">
        <v>8</v>
      </c>
      <c r="I4" s="18" t="s">
        <v>9</v>
      </c>
      <c r="J4" s="18" t="s">
        <v>10</v>
      </c>
      <c r="K4" s="20" t="s">
        <v>11</v>
      </c>
      <c r="L4" s="21" t="s">
        <v>12</v>
      </c>
      <c r="M4" s="22"/>
      <c r="N4" s="22"/>
      <c r="O4" s="23"/>
      <c r="P4" s="18" t="s">
        <v>13</v>
      </c>
      <c r="Q4" s="24" t="s">
        <v>14</v>
      </c>
      <c r="R4" s="25"/>
      <c r="S4" s="26"/>
      <c r="T4" s="27" t="s">
        <v>15</v>
      </c>
      <c r="U4" s="28" t="s">
        <v>16</v>
      </c>
      <c r="V4" s="29" t="s">
        <v>17</v>
      </c>
    </row>
    <row r="5" spans="1:26" s="4" customFormat="1" ht="14.25" customHeight="1" x14ac:dyDescent="0.2">
      <c r="A5" s="30"/>
      <c r="B5" s="31"/>
      <c r="C5" s="32"/>
      <c r="D5" s="33"/>
      <c r="E5" s="34"/>
      <c r="F5" s="33"/>
      <c r="G5" s="30"/>
      <c r="H5" s="30"/>
      <c r="I5" s="30"/>
      <c r="J5" s="30"/>
      <c r="K5" s="31"/>
      <c r="L5" s="35" t="s">
        <v>18</v>
      </c>
      <c r="M5" s="36" t="s">
        <v>19</v>
      </c>
      <c r="N5" s="37" t="s">
        <v>20</v>
      </c>
      <c r="O5" s="38" t="s">
        <v>21</v>
      </c>
      <c r="P5" s="39"/>
      <c r="Q5" s="40"/>
      <c r="R5" s="41"/>
      <c r="S5" s="42"/>
      <c r="T5" s="43"/>
      <c r="U5" s="44"/>
      <c r="V5" s="38"/>
    </row>
    <row r="6" spans="1:26" s="4" customFormat="1" ht="14.25" customHeight="1" x14ac:dyDescent="0.2">
      <c r="A6" s="30"/>
      <c r="B6" s="31"/>
      <c r="C6" s="32"/>
      <c r="D6" s="14" t="s">
        <v>22</v>
      </c>
      <c r="E6" s="14" t="s">
        <v>22</v>
      </c>
      <c r="F6" s="18" t="s">
        <v>23</v>
      </c>
      <c r="G6" s="30"/>
      <c r="H6" s="30"/>
      <c r="I6" s="30"/>
      <c r="J6" s="30"/>
      <c r="K6" s="31"/>
      <c r="L6" s="45"/>
      <c r="M6" s="46"/>
      <c r="N6" s="47"/>
      <c r="O6" s="48"/>
      <c r="P6" s="39"/>
      <c r="Q6" s="18" t="s">
        <v>24</v>
      </c>
      <c r="R6" s="18" t="s">
        <v>25</v>
      </c>
      <c r="S6" s="14" t="s">
        <v>26</v>
      </c>
      <c r="T6" s="49" t="s">
        <v>27</v>
      </c>
      <c r="U6" s="44"/>
      <c r="V6" s="38"/>
    </row>
    <row r="7" spans="1:26" s="4" customFormat="1" x14ac:dyDescent="0.2">
      <c r="A7" s="30"/>
      <c r="B7" s="31"/>
      <c r="C7" s="32"/>
      <c r="D7" s="30"/>
      <c r="E7" s="30"/>
      <c r="F7" s="30"/>
      <c r="G7" s="30"/>
      <c r="H7" s="30"/>
      <c r="I7" s="30"/>
      <c r="J7" s="30"/>
      <c r="K7" s="31"/>
      <c r="L7" s="45"/>
      <c r="M7" s="46"/>
      <c r="N7" s="47"/>
      <c r="O7" s="48"/>
      <c r="P7" s="39"/>
      <c r="Q7" s="39"/>
      <c r="R7" s="39"/>
      <c r="S7" s="30"/>
      <c r="T7" s="50"/>
      <c r="U7" s="44"/>
      <c r="V7" s="38"/>
    </row>
    <row r="8" spans="1:26" s="4" customFormat="1" x14ac:dyDescent="0.2">
      <c r="A8" s="51"/>
      <c r="B8" s="34"/>
      <c r="C8" s="52"/>
      <c r="D8" s="51"/>
      <c r="E8" s="51"/>
      <c r="F8" s="51"/>
      <c r="G8" s="51"/>
      <c r="H8" s="51"/>
      <c r="I8" s="51"/>
      <c r="J8" s="51"/>
      <c r="K8" s="34"/>
      <c r="L8" s="53"/>
      <c r="M8" s="54"/>
      <c r="N8" s="55"/>
      <c r="O8" s="48"/>
      <c r="P8" s="56"/>
      <c r="Q8" s="56"/>
      <c r="R8" s="56"/>
      <c r="S8" s="51"/>
      <c r="T8" s="57"/>
      <c r="U8" s="58"/>
      <c r="V8" s="38"/>
      <c r="X8" s="59" t="s">
        <v>28</v>
      </c>
    </row>
    <row r="9" spans="1:26" s="4" customFormat="1" ht="24" customHeight="1" x14ac:dyDescent="0.2">
      <c r="A9" s="60" t="s">
        <v>29</v>
      </c>
      <c r="B9" s="61"/>
      <c r="C9" s="62" t="s">
        <v>30</v>
      </c>
      <c r="D9" s="63" t="s">
        <v>31</v>
      </c>
      <c r="E9" s="64" t="s">
        <v>32</v>
      </c>
      <c r="F9" s="65">
        <v>1.496</v>
      </c>
      <c r="G9" s="66" t="s">
        <v>33</v>
      </c>
      <c r="H9" s="64">
        <v>1270</v>
      </c>
      <c r="I9" s="64" t="s">
        <v>34</v>
      </c>
      <c r="J9" s="64" t="s">
        <v>35</v>
      </c>
      <c r="K9" s="66" t="s">
        <v>36</v>
      </c>
      <c r="L9" s="67">
        <v>12.6</v>
      </c>
      <c r="M9" s="68">
        <f t="shared" ref="M9:M16" si="0">IF(L9&gt;0,1/L9*34.6*67.1,"")</f>
        <v>184.25873015873015</v>
      </c>
      <c r="N9" s="69">
        <v>11.9</v>
      </c>
      <c r="O9" s="70">
        <v>15.1</v>
      </c>
      <c r="P9" s="64" t="s">
        <v>37</v>
      </c>
      <c r="Q9" s="66" t="s">
        <v>38</v>
      </c>
      <c r="R9" s="64" t="s">
        <v>39</v>
      </c>
      <c r="S9" s="64"/>
      <c r="T9" s="71" t="s">
        <v>40</v>
      </c>
      <c r="U9" s="72">
        <f t="shared" ref="U9:U16" si="1">IFERROR(IF(L9&lt;N9,"",(ROUNDDOWN(L9/N9*100,0))),"")</f>
        <v>105</v>
      </c>
      <c r="V9" s="73" t="str">
        <f t="shared" ref="V9:V16" si="2">IF(X9&lt;90,"",X9)</f>
        <v/>
      </c>
      <c r="X9" s="74">
        <f t="shared" ref="X9:X16" si="3">IFERROR(ROUNDDOWN(L9/O9*100,0),"")</f>
        <v>83</v>
      </c>
      <c r="Z9" s="75" t="s">
        <v>41</v>
      </c>
    </row>
    <row r="10" spans="1:26" s="4" customFormat="1" ht="24" customHeight="1" x14ac:dyDescent="0.2">
      <c r="A10" s="76"/>
      <c r="B10" s="77"/>
      <c r="C10" s="78"/>
      <c r="D10" s="63" t="s">
        <v>31</v>
      </c>
      <c r="E10" s="64" t="s">
        <v>32</v>
      </c>
      <c r="F10" s="65">
        <v>1.496</v>
      </c>
      <c r="G10" s="66" t="s">
        <v>42</v>
      </c>
      <c r="H10" s="64">
        <v>1280</v>
      </c>
      <c r="I10" s="64" t="s">
        <v>34</v>
      </c>
      <c r="J10" s="64" t="s">
        <v>43</v>
      </c>
      <c r="K10" s="66" t="s">
        <v>44</v>
      </c>
      <c r="L10" s="67">
        <v>12</v>
      </c>
      <c r="M10" s="68">
        <f t="shared" si="0"/>
        <v>193.47166666666664</v>
      </c>
      <c r="N10" s="69">
        <v>10.9</v>
      </c>
      <c r="O10" s="70">
        <v>14.7</v>
      </c>
      <c r="P10" s="64" t="s">
        <v>37</v>
      </c>
      <c r="Q10" s="66" t="s">
        <v>38</v>
      </c>
      <c r="R10" s="64" t="s">
        <v>39</v>
      </c>
      <c r="S10" s="64"/>
      <c r="T10" s="71" t="s">
        <v>40</v>
      </c>
      <c r="U10" s="72">
        <f t="shared" si="1"/>
        <v>110</v>
      </c>
      <c r="V10" s="73" t="str">
        <f t="shared" si="2"/>
        <v/>
      </c>
      <c r="X10" s="74">
        <f t="shared" si="3"/>
        <v>81</v>
      </c>
      <c r="Z10" s="75" t="s">
        <v>45</v>
      </c>
    </row>
    <row r="11" spans="1:26" s="4" customFormat="1" ht="24" customHeight="1" x14ac:dyDescent="0.2">
      <c r="A11" s="76"/>
      <c r="B11" s="77"/>
      <c r="C11" s="78"/>
      <c r="D11" s="63" t="s">
        <v>46</v>
      </c>
      <c r="E11" s="64" t="s">
        <v>32</v>
      </c>
      <c r="F11" s="65">
        <v>1.496</v>
      </c>
      <c r="G11" s="66" t="s">
        <v>33</v>
      </c>
      <c r="H11" s="64">
        <v>1340</v>
      </c>
      <c r="I11" s="64" t="s">
        <v>47</v>
      </c>
      <c r="J11" s="64" t="s">
        <v>48</v>
      </c>
      <c r="K11" s="66" t="s">
        <v>44</v>
      </c>
      <c r="L11" s="67">
        <v>12.2</v>
      </c>
      <c r="M11" s="68">
        <f t="shared" si="0"/>
        <v>190.3</v>
      </c>
      <c r="N11" s="69">
        <v>10.6</v>
      </c>
      <c r="O11" s="70">
        <v>13.9</v>
      </c>
      <c r="P11" s="64" t="s">
        <v>37</v>
      </c>
      <c r="Q11" s="66" t="s">
        <v>38</v>
      </c>
      <c r="R11" s="64" t="s">
        <v>49</v>
      </c>
      <c r="S11" s="64"/>
      <c r="T11" s="71" t="s">
        <v>40</v>
      </c>
      <c r="U11" s="72">
        <f t="shared" si="1"/>
        <v>115</v>
      </c>
      <c r="V11" s="73" t="str">
        <f t="shared" si="2"/>
        <v/>
      </c>
      <c r="X11" s="74">
        <f t="shared" si="3"/>
        <v>87</v>
      </c>
      <c r="Z11" s="75" t="s">
        <v>41</v>
      </c>
    </row>
    <row r="12" spans="1:26" s="4" customFormat="1" ht="24" customHeight="1" x14ac:dyDescent="0.2">
      <c r="A12" s="76"/>
      <c r="B12" s="77"/>
      <c r="C12" s="78"/>
      <c r="D12" s="63" t="s">
        <v>46</v>
      </c>
      <c r="E12" s="64" t="s">
        <v>32</v>
      </c>
      <c r="F12" s="65">
        <v>1.496</v>
      </c>
      <c r="G12" s="66" t="s">
        <v>42</v>
      </c>
      <c r="H12" s="64">
        <v>1350</v>
      </c>
      <c r="I12" s="64" t="s">
        <v>47</v>
      </c>
      <c r="J12" s="64" t="s">
        <v>50</v>
      </c>
      <c r="K12" s="66" t="s">
        <v>44</v>
      </c>
      <c r="L12" s="67">
        <v>11.4</v>
      </c>
      <c r="M12" s="68">
        <f t="shared" si="0"/>
        <v>203.65438596491228</v>
      </c>
      <c r="N12" s="69">
        <v>9.8000000000000007</v>
      </c>
      <c r="O12" s="70">
        <v>13.5</v>
      </c>
      <c r="P12" s="64" t="s">
        <v>37</v>
      </c>
      <c r="Q12" s="66" t="s">
        <v>38</v>
      </c>
      <c r="R12" s="64" t="s">
        <v>49</v>
      </c>
      <c r="S12" s="64"/>
      <c r="T12" s="71" t="s">
        <v>40</v>
      </c>
      <c r="U12" s="72">
        <f t="shared" si="1"/>
        <v>116</v>
      </c>
      <c r="V12" s="73" t="str">
        <f t="shared" si="2"/>
        <v/>
      </c>
      <c r="X12" s="74">
        <f t="shared" si="3"/>
        <v>84</v>
      </c>
      <c r="Z12" s="75" t="s">
        <v>45</v>
      </c>
    </row>
    <row r="13" spans="1:26" s="4" customFormat="1" ht="24" customHeight="1" x14ac:dyDescent="0.2">
      <c r="A13" s="76"/>
      <c r="B13" s="77"/>
      <c r="C13" s="78"/>
      <c r="D13" s="63" t="s">
        <v>51</v>
      </c>
      <c r="E13" s="64" t="s">
        <v>32</v>
      </c>
      <c r="F13" s="65">
        <v>1.496</v>
      </c>
      <c r="G13" s="66" t="s">
        <v>33</v>
      </c>
      <c r="H13" s="64">
        <v>1160</v>
      </c>
      <c r="I13" s="64">
        <v>800</v>
      </c>
      <c r="J13" s="64">
        <v>2070</v>
      </c>
      <c r="K13" s="66" t="s">
        <v>52</v>
      </c>
      <c r="L13" s="67">
        <v>12.9</v>
      </c>
      <c r="M13" s="68">
        <f t="shared" si="0"/>
        <v>179.9736434108527</v>
      </c>
      <c r="N13" s="69">
        <v>11.2</v>
      </c>
      <c r="O13" s="70">
        <v>16.7</v>
      </c>
      <c r="P13" s="64" t="s">
        <v>37</v>
      </c>
      <c r="Q13" s="66" t="s">
        <v>38</v>
      </c>
      <c r="R13" s="64" t="s">
        <v>39</v>
      </c>
      <c r="S13" s="64"/>
      <c r="T13" s="71" t="s">
        <v>40</v>
      </c>
      <c r="U13" s="72">
        <f t="shared" si="1"/>
        <v>115</v>
      </c>
      <c r="V13" s="73" t="str">
        <f t="shared" si="2"/>
        <v/>
      </c>
      <c r="X13" s="74">
        <f t="shared" si="3"/>
        <v>77</v>
      </c>
      <c r="Z13" s="75" t="s">
        <v>53</v>
      </c>
    </row>
    <row r="14" spans="1:26" s="4" customFormat="1" ht="24" customHeight="1" x14ac:dyDescent="0.2">
      <c r="A14" s="76"/>
      <c r="B14" s="77"/>
      <c r="C14" s="78"/>
      <c r="D14" s="63" t="s">
        <v>51</v>
      </c>
      <c r="E14" s="64" t="s">
        <v>32</v>
      </c>
      <c r="F14" s="65">
        <v>1.496</v>
      </c>
      <c r="G14" s="66" t="s">
        <v>42</v>
      </c>
      <c r="H14" s="64">
        <v>1170</v>
      </c>
      <c r="I14" s="64">
        <v>800</v>
      </c>
      <c r="J14" s="64">
        <v>2080</v>
      </c>
      <c r="K14" s="66" t="s">
        <v>52</v>
      </c>
      <c r="L14" s="67">
        <v>11.9</v>
      </c>
      <c r="M14" s="68">
        <f t="shared" si="0"/>
        <v>195.0974789915966</v>
      </c>
      <c r="N14" s="69">
        <v>10.5</v>
      </c>
      <c r="O14" s="70">
        <v>16.3</v>
      </c>
      <c r="P14" s="64" t="s">
        <v>37</v>
      </c>
      <c r="Q14" s="66" t="s">
        <v>38</v>
      </c>
      <c r="R14" s="64" t="s">
        <v>39</v>
      </c>
      <c r="S14" s="64"/>
      <c r="T14" s="71" t="s">
        <v>40</v>
      </c>
      <c r="U14" s="72">
        <f t="shared" si="1"/>
        <v>113</v>
      </c>
      <c r="V14" s="73" t="str">
        <f t="shared" si="2"/>
        <v/>
      </c>
      <c r="X14" s="74">
        <f t="shared" si="3"/>
        <v>73</v>
      </c>
      <c r="Z14" s="75" t="s">
        <v>54</v>
      </c>
    </row>
    <row r="15" spans="1:26" s="4" customFormat="1" ht="24" customHeight="1" x14ac:dyDescent="0.2">
      <c r="A15" s="76"/>
      <c r="B15" s="77"/>
      <c r="C15" s="78"/>
      <c r="D15" s="63" t="s">
        <v>55</v>
      </c>
      <c r="E15" s="64" t="s">
        <v>32</v>
      </c>
      <c r="F15" s="65">
        <v>1.496</v>
      </c>
      <c r="G15" s="66" t="s">
        <v>33</v>
      </c>
      <c r="H15" s="64">
        <v>1220</v>
      </c>
      <c r="I15" s="64">
        <v>750</v>
      </c>
      <c r="J15" s="64">
        <v>2080</v>
      </c>
      <c r="K15" s="66" t="s">
        <v>52</v>
      </c>
      <c r="L15" s="67">
        <v>12.4</v>
      </c>
      <c r="M15" s="68">
        <f t="shared" si="0"/>
        <v>187.23064516129031</v>
      </c>
      <c r="N15" s="69">
        <v>11.2</v>
      </c>
      <c r="O15" s="70">
        <v>15.1</v>
      </c>
      <c r="P15" s="64" t="s">
        <v>37</v>
      </c>
      <c r="Q15" s="66" t="s">
        <v>38</v>
      </c>
      <c r="R15" s="64" t="s">
        <v>49</v>
      </c>
      <c r="S15" s="64"/>
      <c r="T15" s="71" t="s">
        <v>40</v>
      </c>
      <c r="U15" s="72">
        <f t="shared" si="1"/>
        <v>110</v>
      </c>
      <c r="V15" s="73" t="str">
        <f t="shared" si="2"/>
        <v/>
      </c>
      <c r="X15" s="74">
        <f t="shared" si="3"/>
        <v>82</v>
      </c>
      <c r="Z15" s="75" t="s">
        <v>53</v>
      </c>
    </row>
    <row r="16" spans="1:26" s="4" customFormat="1" ht="24" customHeight="1" x14ac:dyDescent="0.2">
      <c r="A16" s="79"/>
      <c r="B16" s="80"/>
      <c r="C16" s="81"/>
      <c r="D16" s="63" t="s">
        <v>55</v>
      </c>
      <c r="E16" s="64" t="s">
        <v>32</v>
      </c>
      <c r="F16" s="65">
        <v>1.496</v>
      </c>
      <c r="G16" s="66" t="s">
        <v>42</v>
      </c>
      <c r="H16" s="64">
        <v>1230</v>
      </c>
      <c r="I16" s="64">
        <v>750</v>
      </c>
      <c r="J16" s="64">
        <v>2090</v>
      </c>
      <c r="K16" s="66" t="s">
        <v>52</v>
      </c>
      <c r="L16" s="67">
        <v>11.3</v>
      </c>
      <c r="M16" s="68">
        <f t="shared" si="0"/>
        <v>205.45663716814155</v>
      </c>
      <c r="N16" s="69">
        <v>10.5</v>
      </c>
      <c r="O16" s="70">
        <v>14.7</v>
      </c>
      <c r="P16" s="64" t="s">
        <v>37</v>
      </c>
      <c r="Q16" s="66" t="s">
        <v>38</v>
      </c>
      <c r="R16" s="64" t="s">
        <v>49</v>
      </c>
      <c r="S16" s="64"/>
      <c r="T16" s="71" t="s">
        <v>40</v>
      </c>
      <c r="U16" s="72">
        <f t="shared" si="1"/>
        <v>107</v>
      </c>
      <c r="V16" s="73" t="str">
        <f t="shared" si="2"/>
        <v/>
      </c>
      <c r="X16" s="74">
        <f t="shared" si="3"/>
        <v>76</v>
      </c>
      <c r="Z16" s="75" t="s">
        <v>54</v>
      </c>
    </row>
    <row r="18" spans="2:3" x14ac:dyDescent="0.2">
      <c r="B18" s="4" t="s">
        <v>56</v>
      </c>
      <c r="C18" s="4"/>
    </row>
    <row r="19" spans="2:3" x14ac:dyDescent="0.2">
      <c r="B19" s="4" t="s">
        <v>57</v>
      </c>
      <c r="C19" s="4"/>
    </row>
    <row r="20" spans="2:3" x14ac:dyDescent="0.2">
      <c r="B20" s="2" t="s">
        <v>58</v>
      </c>
      <c r="C20" s="4"/>
    </row>
    <row r="21" spans="2:3" x14ac:dyDescent="0.2">
      <c r="B21" s="2" t="s">
        <v>59</v>
      </c>
    </row>
    <row r="22" spans="2:3" x14ac:dyDescent="0.2">
      <c r="B22" s="2" t="s">
        <v>60</v>
      </c>
    </row>
    <row r="23" spans="2:3" x14ac:dyDescent="0.2">
      <c r="B23" s="2" t="s">
        <v>61</v>
      </c>
    </row>
    <row r="24" spans="2:3" x14ac:dyDescent="0.2">
      <c r="B24" s="2" t="s">
        <v>62</v>
      </c>
    </row>
    <row r="25" spans="2:3" x14ac:dyDescent="0.2">
      <c r="B25" s="2" t="s">
        <v>63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　普通・小型【済】</vt:lpstr>
      <vt:lpstr>'2-１　普通・小型【済】'!Print_Area</vt:lpstr>
      <vt:lpstr>'2-１　普通・小型【済】'!Print_Titles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2023-06-23T08:57:08Z</dcterms:created>
  <dcterms:modified xsi:type="dcterms:W3CDTF">2023-06-23T08:59:21Z</dcterms:modified>
</cp:coreProperties>
</file>