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5_行政事業レビュー\03_レビューシートの作成（中間公表）\01_【中間公表】レビューシートの作成（一般会計）\05_官房会計課へ提出\05_20200722提出\"/>
    </mc:Choice>
  </mc:AlternateContent>
  <bookViews>
    <workbookView xWindow="0" yWindow="0" windowWidth="24000" windowHeight="9510"/>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<sst xmlns="http://schemas.openxmlformats.org/spreadsheetml/2006/main" count="2198" uniqueCount="565">
  <si>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</si>
  <si>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</si>
  <si>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</si>
  <si>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</si>
  <si>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</si>
  <si>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</si>
  <si>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</si>
  <si>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</si>
  <si>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</si>
  <si>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</si>
  <si>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</si>
  <si>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</si>
  <si>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</si>
  <si>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</si>
  <si>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</si>
  <si>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</si>
  <si>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</si>
  <si>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</si>
  <si>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</si>
  <si>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</si>
  <si>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</si>
  <si>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</si>
  <si>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</si>
  <si>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</si>
  <si>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</si>
  <si>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</si>
  <si>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</si>
  <si>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</si>
  <si>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</si>
  <si>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</si>
  <si>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</si>
  <si>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</si>
  <si>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</si>
  <si>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</si>
  <si>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</si>
  <si>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</si>
  <si>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</si>
  <si>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</si>
  <si>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</si>
  <si>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</si>
  <si>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</si>
  <si>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</si>
  <si>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</si>
  <si>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</si>
  <si>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</si>
  <si>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</si>
  <si>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</si>
  <si>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</si>
  <si>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</si>
  <si>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</si>
  <si>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</si>
  <si>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</si>
  <si>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</si>
  <si>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</si>
  <si>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</si>
  <si>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</si>
  <si>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</si>
  <si>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</si>
  <si>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</si>
  <si>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</si>
  <si>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</si>
  <si>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</si>
  <si>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</si>
  <si>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</si>
  <si>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</si>
  <si>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</si>
  <si>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</si>
  <si>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</si>
  <si>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</si>
  <si>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</si>
  <si>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</si>
  <si>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</si>
  <si>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</si>
  <si>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</si>
  <si>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</si>
  <si>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</si>
  <si>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</si>
  <si>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</si>
  <si>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</si>
  <si>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</si>
  <si>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</si>
  <si>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</si>
  <si>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</si>
  <si>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</si>
  <si>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</si>
  <si>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</si>
  <si>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</si>
  <si>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</si>
  <si>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</si>
  <si>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</si>
  <si>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</si>
  <si>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</si>
  <si>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</si>
  <si>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</si>
  <si>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</si>
  <si>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</si>
  <si>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</si>
  <si>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</si>
  <si>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</si>
  <si>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</si>
  <si>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</si>
  <si>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</si>
  <si>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</si>
  <si>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</si>
  <si>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</si>
  <si>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</si>
  <si>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</si>
  <si>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</si>
  <si>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</si>
  <si>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</si>
  <si>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</si>
  <si>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</si>
  <si>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</si>
  <si>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</si>
  <si>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</si>
  <si>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</si>
  <si>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</si>
  <si>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</si>
  <si>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</si>
  <si>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</si>
  <si>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</si>
  <si>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</si>
  <si>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</si>
  <si>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</si>
  <si>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</si>
  <si>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</si>
  <si>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</si>
  <si>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</si>
  <si>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</si>
  <si>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</si>
  <si>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</si>
  <si>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</si>
  <si>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</si>
  <si>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</si>
  <si>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</si>
  <si>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</si>
  <si>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</si>
  <si>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</si>
  <si>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</si>
  <si>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</si>
  <si>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</si>
  <si>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</si>
  <si>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</si>
  <si>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</si>
  <si>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</si>
  <si>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</si>
  <si>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</si>
  <si>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</si>
  <si>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</si>
  <si>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</si>
  <si>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</si>
  <si>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</si>
  <si>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</si>
  <si>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</si>
  <si>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</si>
  <si>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</si>
  <si>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</si>
  <si>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</si>
  <si>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</si>
  <si>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</si>
  <si>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</si>
  <si>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</si>
  <si>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</si>
  <si>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</si>
  <si>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</si>
  <si>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</si>
  <si>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</si>
  <si>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</si>
  <si>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</si>
  <si>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</si>
  <si>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</si>
  <si>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</si>
  <si>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</si>
  <si>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</si>
  <si>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</si>
  <si>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</si>
  <si>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</si>
  <si>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</si>
  <si>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</si>
  <si>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</si>
  <si>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</si>
  <si>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</si>
  <si>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</si>
  <si>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</si>
  <si>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</si>
  <si>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</si>
  <si>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</si>
  <si>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</si>
  <si>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</si>
  <si>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</si>
  <si>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</si>
  <si>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</si>
  <si>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</si>
  <si>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</si>
  <si>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</si>
  <si>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</si>
  <si>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</si>
  <si>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</si>
  <si>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</si>
  <si>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</si>
  <si>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</si>
  <si>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</si>
  <si>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</si>
  <si>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</si>
  <si>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</si>
  <si>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</si>
  <si>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</si>
  <si>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</si>
  <si>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</si>
  <si>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</si>
  <si>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</si>
  <si>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</si>
  <si>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</si>
  <si>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</si>
  <si>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</si>
  <si>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</si>
  <si>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</si>
  <si>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</si>
  <si>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</si>
  <si>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</si>
  <si>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</si>
  <si>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</si>
  <si>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</si>
  <si>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</si>
  <si>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</si>
  <si>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</si>
  <si>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</si>
  <si>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</si>
  <si>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</si>
  <si>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</si>
  <si>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</si>
  <si>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</si>
  <si>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</si>
  <si>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</si>
  <si>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</si>
  <si>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</si>
  <si>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</si>
  <si>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</si>
  <si>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</si>
  <si>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</si>
  <si>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</si>
  <si>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</si>
  <si>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</si>
  <si>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</si>
  <si>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</si>
  <si>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</si>
  <si>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</si>
  <si>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</si>
  <si>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</si>
  <si>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</si>
  <si>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</si>
  <si>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</si>
  <si>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</si>
  <si>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</si>
  <si>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</si>
  <si>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</si>
  <si>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</si>
  <si>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</si>
  <si>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</si>
  <si>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</si>
  <si>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</si>
  <si>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</si>
  <si>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</si>
  <si>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</si>
  <si>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</si>
  <si>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</si>
  <si>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</si>
  <si>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</si>
  <si>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</si>
  <si>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</si>
  <si>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</si>
  <si>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</si>
  <si>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</si>
  <si>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</si>
  <si>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</si>
  <si>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</si>
  <si>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</si>
  <si>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</si>
  <si>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</si>
  <si>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</si>
  <si>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</si>
  <si>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</si>
  <si>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</si>
  <si>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</si>
  <si>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</si>
  <si>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</si>
  <si>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</si>
  <si>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</si>
  <si>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</si>
  <si>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</si>
  <si>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</si>
  <si>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</si>
  <si>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</si>
  <si>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</si>
  <si>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</si>
  <si>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</si>
  <si>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</si>
  <si>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</si>
  <si>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</si>
  <si>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</si>
  <si>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</si>
  <si>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</si>
  <si>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</si>
  <si>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</si>
  <si>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</si>
  <si>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</si>
  <si>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</si>
  <si>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</si>
  <si>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</si>
  <si>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</si>
  <si>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</si>
  <si>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</si>
  <si>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</si>
  <si>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</si>
  <si>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</si>
  <si>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</si>
  <si>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</si>
  <si>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</si>
  <si>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</si>
  <si>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</si>
  <si>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</si>
  <si>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</si>
  <si>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</si>
  <si>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</si>
  <si>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</si>
  <si>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</si>
  <si>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</si>
  <si>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</si>
  <si>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</si>
  <si>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</si>
  <si>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</si>
  <si>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</si>
  <si>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</si>
  <si>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</si>
  <si>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</si>
  <si>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</si>
  <si>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</si>
  <si>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</si>
  <si>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</si>
  <si>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</si>
  <si>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</si>
  <si>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</si>
  <si>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</si>
  <si>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</si>
  <si>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</si>
  <si>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</si>
  <si>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</si>
  <si>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</si>
  <si>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</si>
  <si>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</si>
  <si>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</si>
  <si>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</si>
  <si>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</si>
  <si>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</si>
  <si>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</si>
  <si>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</si>
  <si>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</si>
  <si>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</si>
  <si>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</si>
  <si>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</si>
  <si>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</si>
  <si>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</si>
  <si>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</si>
  <si>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</si>
  <si>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</si>
  <si>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</si>
  <si>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</si>
  <si>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</si>
  <si>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</si>
  <si>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</si>
  <si>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</si>
  <si>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</si>
  <si>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</si>
  <si>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</si>
  <si>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</si>
  <si>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</si>
  <si>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</si>
  <si>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</si>
  <si>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</si>
  <si>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</si>
  <si>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</si>
  <si>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</si>
  <si>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</si>
  <si>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</si>
  <si>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</si>
  <si>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</si>
  <si>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</si>
  <si>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</si>
  <si>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</si>
  <si>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</si>
  <si>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</si>
  <si>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</si>
  <si>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</si>
  <si>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</si>
  <si>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</si>
  <si>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</si>
  <si>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</si>
  <si>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</si>
  <si>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</si>
  <si>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</si>
  <si>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</si>
  <si>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</si>
  <si>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</si>
  <si>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</si>
  <si>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</si>
  <si>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</si>
  <si>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</si>
  <si>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</si>
  <si>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</si>
  <si>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</si>
  <si>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</si>
  <si>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</si>
  <si>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</si>
  <si>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</si>
  <si>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</si>
  <si>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</si>
  <si>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</si>
  <si>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</si>
  <si>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</si>
  <si>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</si>
  <si>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</si>
  <si>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</si>
  <si>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</si>
  <si>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</si>
  <si>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</si>
  <si>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</si>
  <si>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</si>
  <si>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</si>
  <si>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</si>
  <si>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</si>
  <si>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</si>
  <si>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</si>
  <si>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</si>
  <si>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</si>
  <si>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</si>
  <si>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</si>
  <si>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</si>
  <si>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</si>
  <si>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</si>
  <si>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</si>
  <si>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</si>
  <si>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</si>
  <si>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</si>
  <si>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</si>
  <si>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</si>
  <si>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</si>
  <si>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</si>
  <si>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</si>
  <si>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</si>
  <si>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</si>
  <si>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</si>
  <si>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</si>
  <si>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</si>
  <si>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</si>
  <si>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</si>
  <si>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</si>
  <si>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</si>
  <si>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</si>
  <si>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</si>
  <si>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</si>
  <si>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</si>
  <si>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</si>
  <si>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</si>
  <si>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</si>
  <si>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</si>
  <si>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</si>
  <si>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</si>
  <si>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</si>
  <si>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</si>
  <si>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</si>
  <si>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</si>
  <si>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</si>
  <si>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</si>
  <si>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</si>
  <si>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</si>
  <si>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</si>
  <si>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</si>
  <si>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</si>
  <si>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</si>
  <si>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</si>
  <si>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港湾局</t>
  </si>
  <si>
    <t>計画課
海洋・環境課</t>
  </si>
  <si>
    <t>課長　中村　晃之
課長　松良　精三</t>
    <rPh sb="12" eb="13">
      <t>マツ</t>
    </rPh>
    <rPh sb="13" eb="14">
      <t>ラ</t>
    </rPh>
    <rPh sb="15" eb="17">
      <t>セイゾウ</t>
    </rPh>
    <phoneticPr fontId="6"/>
  </si>
  <si>
    <t>○</t>
  </si>
  <si>
    <t>港湾法第43条
公害の防止に関する事業に係る国の財政上の特別措置に関する法律第3条等</t>
    <phoneticPr fontId="5"/>
  </si>
  <si>
    <t>社会資本整備重点計画（平成27年9月18日）
公害防止計画等</t>
    <phoneticPr fontId="5"/>
  </si>
  <si>
    <t>-</t>
  </si>
  <si>
    <t>港湾環境整備事業費補助</t>
  </si>
  <si>
    <t>-</t>
    <phoneticPr fontId="5"/>
  </si>
  <si>
    <t>水底質改善目標達成率
＝水底質の環境基準等達成水域数/現行計画期間の対策実施水域数</t>
    <rPh sb="0" eb="1">
      <t>スイ</t>
    </rPh>
    <rPh sb="1" eb="3">
      <t>テイシツ</t>
    </rPh>
    <rPh sb="3" eb="5">
      <t>カイゼン</t>
    </rPh>
    <rPh sb="5" eb="7">
      <t>モクヒョウ</t>
    </rPh>
    <rPh sb="7" eb="9">
      <t>タッセイ</t>
    </rPh>
    <rPh sb="9" eb="10">
      <t>リツ</t>
    </rPh>
    <rPh sb="12" eb="13">
      <t>ミズ</t>
    </rPh>
    <rPh sb="13" eb="14">
      <t>ソコ</t>
    </rPh>
    <rPh sb="14" eb="15">
      <t>シツ</t>
    </rPh>
    <rPh sb="16" eb="18">
      <t>カンキョウ</t>
    </rPh>
    <rPh sb="18" eb="20">
      <t>キジュン</t>
    </rPh>
    <rPh sb="20" eb="21">
      <t>トウ</t>
    </rPh>
    <rPh sb="21" eb="23">
      <t>タッセイ</t>
    </rPh>
    <rPh sb="23" eb="25">
      <t>スイイキ</t>
    </rPh>
    <rPh sb="25" eb="26">
      <t>スウ</t>
    </rPh>
    <rPh sb="27" eb="29">
      <t>ゲンコウ</t>
    </rPh>
    <rPh sb="29" eb="31">
      <t>ケイカク</t>
    </rPh>
    <rPh sb="31" eb="33">
      <t>キカン</t>
    </rPh>
    <rPh sb="34" eb="36">
      <t>タイサク</t>
    </rPh>
    <rPh sb="36" eb="38">
      <t>ジッシ</t>
    </rPh>
    <rPh sb="38" eb="40">
      <t>スイイキ</t>
    </rPh>
    <rPh sb="40" eb="41">
      <t>スウ</t>
    </rPh>
    <phoneticPr fontId="7"/>
  </si>
  <si>
    <t>港湾管理者への聞き取りを基に国土交通省港湾局にて算定</t>
    <phoneticPr fontId="5"/>
  </si>
  <si>
    <t>底質改善目標達成率
（ダイオキシン類）
＝底質の環境基準達成面積/現行計画期間の対策実施面積</t>
    <rPh sb="0" eb="2">
      <t>テイシツ</t>
    </rPh>
    <rPh sb="2" eb="4">
      <t>カイゼン</t>
    </rPh>
    <rPh sb="4" eb="6">
      <t>モクヒョウ</t>
    </rPh>
    <rPh sb="6" eb="8">
      <t>タッセイ</t>
    </rPh>
    <rPh sb="8" eb="9">
      <t>リツ</t>
    </rPh>
    <rPh sb="21" eb="22">
      <t>ソコ</t>
    </rPh>
    <rPh sb="22" eb="23">
      <t>シツ</t>
    </rPh>
    <rPh sb="24" eb="26">
      <t>カンキョウ</t>
    </rPh>
    <rPh sb="26" eb="28">
      <t>キジュン</t>
    </rPh>
    <rPh sb="28" eb="30">
      <t>タッセイ</t>
    </rPh>
    <rPh sb="30" eb="32">
      <t>メンセキ</t>
    </rPh>
    <rPh sb="33" eb="35">
      <t>ゲンコウ</t>
    </rPh>
    <rPh sb="35" eb="37">
      <t>ケイカク</t>
    </rPh>
    <rPh sb="37" eb="39">
      <t>キカン</t>
    </rPh>
    <rPh sb="40" eb="42">
      <t>タイサク</t>
    </rPh>
    <rPh sb="42" eb="44">
      <t>ジッシ</t>
    </rPh>
    <rPh sb="44" eb="46">
      <t>メンセキ</t>
    </rPh>
    <phoneticPr fontId="7"/>
  </si>
  <si>
    <t>港湾管理者への聞き取りを基に国土交通省港湾局にて算定</t>
    <rPh sb="0" eb="2">
      <t>コウワン</t>
    </rPh>
    <rPh sb="2" eb="5">
      <t>カンリシャ</t>
    </rPh>
    <rPh sb="7" eb="8">
      <t>キ</t>
    </rPh>
    <rPh sb="9" eb="10">
      <t>ト</t>
    </rPh>
    <rPh sb="12" eb="13">
      <t>モト</t>
    </rPh>
    <rPh sb="14" eb="16">
      <t>コクド</t>
    </rPh>
    <rPh sb="16" eb="19">
      <t>コウツウショウ</t>
    </rPh>
    <rPh sb="19" eb="22">
      <t>コウワンキョク</t>
    </rPh>
    <rPh sb="24" eb="26">
      <t>サンテイ</t>
    </rPh>
    <phoneticPr fontId="6"/>
  </si>
  <si>
    <t>港湾公害防止対策事業を実施した港湾数</t>
    <rPh sb="0" eb="2">
      <t>コウワン</t>
    </rPh>
    <rPh sb="2" eb="4">
      <t>コウガイ</t>
    </rPh>
    <rPh sb="4" eb="6">
      <t>ボウシ</t>
    </rPh>
    <rPh sb="6" eb="8">
      <t>タイサク</t>
    </rPh>
    <rPh sb="8" eb="10">
      <t>ジギョウ</t>
    </rPh>
    <rPh sb="11" eb="13">
      <t>ジッシ</t>
    </rPh>
    <rPh sb="15" eb="17">
      <t>コウワン</t>
    </rPh>
    <rPh sb="17" eb="18">
      <t>スウ</t>
    </rPh>
    <phoneticPr fontId="6"/>
  </si>
  <si>
    <t>港</t>
  </si>
  <si>
    <t>執行額　／　港湾公害防止対策事業を実施した港湾数　　　　　　　　　　　</t>
  </si>
  <si>
    <t>百万円/港</t>
  </si>
  <si>
    <t>467/4</t>
  </si>
  <si>
    <t>574/4</t>
  </si>
  <si>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7"/>
  </si>
  <si>
    <t>４　海洋･沿岸域環境や港湾空間の保全･再生･形成､海洋廃棄物処理､海洋汚染防止を推進する</t>
  </si>
  <si>
    <t>港湾区域内の環境改善を目的として、公害の原因となる堆積汚泥等の浚渫、覆土の事業等により、水質浄化、底質改善等を行う。</t>
  </si>
  <si>
    <t>‐</t>
  </si>
  <si>
    <t>汚染源対策と連携し、効率的かつ効果的な公害防止対策を実施することにより、事業の長期化や繰り返しの回避を図った。また、予算要求時においては対策工法のコスト比較や選定理由を把握するとともに、各地方整備局等において予算の執行状況を把握し、本省においては地方整備局等からの報告を以て予算の支出先、使途を把握することにより、コスト縮減と適正な予算執行のためのコスト管理を徹底した。</t>
    <rPh sb="0" eb="3">
      <t>オセンゲン</t>
    </rPh>
    <rPh sb="3" eb="5">
      <t>タイサク</t>
    </rPh>
    <rPh sb="6" eb="8">
      <t>レンケイ</t>
    </rPh>
    <rPh sb="10" eb="13">
      <t>コウリツテキ</t>
    </rPh>
    <rPh sb="15" eb="18">
      <t>コウカテキ</t>
    </rPh>
    <rPh sb="19" eb="21">
      <t>コウガイ</t>
    </rPh>
    <rPh sb="21" eb="23">
      <t>ボウシ</t>
    </rPh>
    <rPh sb="23" eb="25">
      <t>タイサク</t>
    </rPh>
    <rPh sb="26" eb="28">
      <t>ジッシ</t>
    </rPh>
    <rPh sb="36" eb="38">
      <t>ジギョウ</t>
    </rPh>
    <rPh sb="39" eb="42">
      <t>チョウキカ</t>
    </rPh>
    <rPh sb="43" eb="44">
      <t>ク</t>
    </rPh>
    <rPh sb="45" eb="46">
      <t>カエ</t>
    </rPh>
    <rPh sb="48" eb="50">
      <t>カイヒ</t>
    </rPh>
    <rPh sb="51" eb="52">
      <t>ハカ</t>
    </rPh>
    <rPh sb="58" eb="60">
      <t>ヨサン</t>
    </rPh>
    <rPh sb="60" eb="62">
      <t>ヨウキュウ</t>
    </rPh>
    <rPh sb="62" eb="63">
      <t>ジ</t>
    </rPh>
    <rPh sb="68" eb="70">
      <t>タイサク</t>
    </rPh>
    <rPh sb="70" eb="72">
      <t>コウホウ</t>
    </rPh>
    <rPh sb="76" eb="78">
      <t>ヒカク</t>
    </rPh>
    <rPh sb="79" eb="81">
      <t>センテイ</t>
    </rPh>
    <rPh sb="81" eb="83">
      <t>リユウ</t>
    </rPh>
    <rPh sb="84" eb="86">
      <t>ハアク</t>
    </rPh>
    <rPh sb="93" eb="96">
      <t>カクチホウ</t>
    </rPh>
    <rPh sb="96" eb="99">
      <t>セイビキョク</t>
    </rPh>
    <rPh sb="99" eb="100">
      <t>トウ</t>
    </rPh>
    <rPh sb="104" eb="106">
      <t>ヨサン</t>
    </rPh>
    <rPh sb="107" eb="109">
      <t>シッコウ</t>
    </rPh>
    <rPh sb="109" eb="111">
      <t>ジョウキョウ</t>
    </rPh>
    <rPh sb="112" eb="114">
      <t>ハアク</t>
    </rPh>
    <rPh sb="116" eb="118">
      <t>ホンショウ</t>
    </rPh>
    <rPh sb="123" eb="125">
      <t>チホウ</t>
    </rPh>
    <rPh sb="125" eb="128">
      <t>セイビキョク</t>
    </rPh>
    <rPh sb="128" eb="129">
      <t>トウ</t>
    </rPh>
    <rPh sb="132" eb="134">
      <t>ホウコク</t>
    </rPh>
    <rPh sb="135" eb="136">
      <t>モッ</t>
    </rPh>
    <rPh sb="137" eb="139">
      <t>ヨサン</t>
    </rPh>
    <rPh sb="140" eb="143">
      <t>シシュツサキ</t>
    </rPh>
    <rPh sb="144" eb="145">
      <t>ツカ</t>
    </rPh>
    <phoneticPr fontId="6"/>
  </si>
  <si>
    <t>引き続き、コスト縮減等の事業内容に関する見直しの検討等を行い、効率的かつ効果的に事業を実施することにより、事業効果の早期実現に努める。</t>
    <rPh sb="0" eb="1">
      <t>ヒ</t>
    </rPh>
    <rPh sb="2" eb="3">
      <t>ツヅ</t>
    </rPh>
    <rPh sb="8" eb="10">
      <t>シュクゲン</t>
    </rPh>
    <rPh sb="10" eb="11">
      <t>トウ</t>
    </rPh>
    <rPh sb="12" eb="14">
      <t>ジギョウ</t>
    </rPh>
    <rPh sb="14" eb="16">
      <t>ナイヨウ</t>
    </rPh>
    <rPh sb="17" eb="18">
      <t>カン</t>
    </rPh>
    <rPh sb="20" eb="22">
      <t>ミナオ</t>
    </rPh>
    <rPh sb="24" eb="26">
      <t>ケントウ</t>
    </rPh>
    <rPh sb="26" eb="27">
      <t>トウ</t>
    </rPh>
    <rPh sb="28" eb="29">
      <t>オコナ</t>
    </rPh>
    <rPh sb="31" eb="34">
      <t>コウリツテキ</t>
    </rPh>
    <rPh sb="36" eb="39">
      <t>コウカテキ</t>
    </rPh>
    <rPh sb="40" eb="42">
      <t>ジギョウ</t>
    </rPh>
    <rPh sb="43" eb="45">
      <t>ジッシ</t>
    </rPh>
    <rPh sb="53" eb="55">
      <t>ジギョウ</t>
    </rPh>
    <rPh sb="55" eb="57">
      <t>コウカ</t>
    </rPh>
    <rPh sb="58" eb="60">
      <t>ソウキ</t>
    </rPh>
    <rPh sb="60" eb="62">
      <t>ジツゲン</t>
    </rPh>
    <rPh sb="63" eb="64">
      <t>ツト</t>
    </rPh>
    <phoneticPr fontId="6"/>
  </si>
  <si>
    <t>社会資本整備事業特別会計の廃止による予算計上の変更に伴い、平成２６年度以降の予算額・執行額、実施港数については、北海道、沖縄、離島・奄美の事業を含まない。
【平成28年度行政事業レビュー公開プロセス結果】事業全体の抜本的改善（・事業の長期化、繰り返しを防ぐため、総合的な雨水マネジメント等パッケージでとらえ、汚染源対策、下水道政策などとの更なる連携などにより、効果的・効率的に事業を推進するべき。・アウトカム指標として、例えば、事業前後での水質浄化や底質改善を示すなど、事業の成果や達成度が国民に分かりやすいものとすることを検討するべき。・コスト縮減のため、年度ごと及び計画全体のコスト管理をしっかり行っていくべき。）</t>
    <rPh sb="0" eb="4">
      <t>シャカイシホン</t>
    </rPh>
    <rPh sb="4" eb="6">
      <t>セイビ</t>
    </rPh>
    <rPh sb="6" eb="8">
      <t>ジギョウ</t>
    </rPh>
    <rPh sb="8" eb="10">
      <t>トクベツ</t>
    </rPh>
    <rPh sb="10" eb="12">
      <t>カイケイ</t>
    </rPh>
    <rPh sb="13" eb="15">
      <t>ハイシ</t>
    </rPh>
    <rPh sb="18" eb="20">
      <t>ヨサン</t>
    </rPh>
    <rPh sb="20" eb="22">
      <t>ケイジョウ</t>
    </rPh>
    <rPh sb="23" eb="25">
      <t>ヘンコウ</t>
    </rPh>
    <rPh sb="26" eb="27">
      <t>トモナ</t>
    </rPh>
    <rPh sb="29" eb="31">
      <t>ヘイセイ</t>
    </rPh>
    <rPh sb="33" eb="35">
      <t>ネンド</t>
    </rPh>
    <rPh sb="35" eb="37">
      <t>イコウ</t>
    </rPh>
    <rPh sb="38" eb="40">
      <t>ヨサン</t>
    </rPh>
    <rPh sb="40" eb="41">
      <t>ガク</t>
    </rPh>
    <rPh sb="42" eb="44">
      <t>シッコウ</t>
    </rPh>
    <rPh sb="44" eb="45">
      <t>ガク</t>
    </rPh>
    <rPh sb="46" eb="48">
      <t>ジッシ</t>
    </rPh>
    <rPh sb="48" eb="50">
      <t>コウスウ</t>
    </rPh>
    <rPh sb="56" eb="59">
      <t>ホッカイドウ</t>
    </rPh>
    <rPh sb="60" eb="62">
      <t>オキナワ</t>
    </rPh>
    <rPh sb="63" eb="65">
      <t>リトウ</t>
    </rPh>
    <rPh sb="66" eb="68">
      <t>アマミ</t>
    </rPh>
    <rPh sb="69" eb="71">
      <t>ジギョウ</t>
    </rPh>
    <rPh sb="72" eb="73">
      <t>フク</t>
    </rPh>
    <rPh sb="79" eb="81">
      <t>ヘイセイ</t>
    </rPh>
    <rPh sb="83" eb="85">
      <t>ネンド</t>
    </rPh>
    <rPh sb="85" eb="87">
      <t>ギョウセイ</t>
    </rPh>
    <rPh sb="87" eb="89">
      <t>ジギョウ</t>
    </rPh>
    <rPh sb="93" eb="95">
      <t>コウカイ</t>
    </rPh>
    <rPh sb="99" eb="101">
      <t>ケッカ</t>
    </rPh>
    <rPh sb="102" eb="104">
      <t>ジギョウ</t>
    </rPh>
    <rPh sb="104" eb="106">
      <t>ゼンタイ</t>
    </rPh>
    <rPh sb="107" eb="110">
      <t>バッポンテキ</t>
    </rPh>
    <rPh sb="110" eb="112">
      <t>カイゼン</t>
    </rPh>
    <phoneticPr fontId="1"/>
  </si>
  <si>
    <t>364</t>
  </si>
  <si>
    <t>26</t>
  </si>
  <si>
    <t>338</t>
  </si>
  <si>
    <t>352</t>
  </si>
  <si>
    <t>34</t>
  </si>
  <si>
    <t>25</t>
  </si>
  <si>
    <t>33</t>
    <phoneticPr fontId="5"/>
  </si>
  <si>
    <t>34</t>
    <phoneticPr fontId="5"/>
  </si>
  <si>
    <t>国土交通省</t>
  </si>
  <si>
    <t>-</t>
    <phoneticPr fontId="5"/>
  </si>
  <si>
    <t>-</t>
    <phoneticPr fontId="5"/>
  </si>
  <si>
    <t>-</t>
    <phoneticPr fontId="5"/>
  </si>
  <si>
    <t>-</t>
    <phoneticPr fontId="5"/>
  </si>
  <si>
    <t>-</t>
    <phoneticPr fontId="5"/>
  </si>
  <si>
    <t>-</t>
    <phoneticPr fontId="5"/>
  </si>
  <si>
    <t>現行公害防止計画の期間（平成23年度～令和2年度）における水底質改善目標達成率を令和2年度までに100%とする。
水底質：水質及び底質</t>
    <rPh sb="12" eb="14">
      <t>ヘイセイ</t>
    </rPh>
    <rPh sb="16" eb="18">
      <t>ネンド</t>
    </rPh>
    <rPh sb="19" eb="21">
      <t>レイワ</t>
    </rPh>
    <rPh sb="22" eb="24">
      <t>ネンド</t>
    </rPh>
    <rPh sb="29" eb="30">
      <t>ミズ</t>
    </rPh>
    <rPh sb="30" eb="32">
      <t>テイシツ</t>
    </rPh>
    <rPh sb="32" eb="34">
      <t>カイゼン</t>
    </rPh>
    <rPh sb="34" eb="36">
      <t>モクヒョウ</t>
    </rPh>
    <rPh sb="36" eb="38">
      <t>タッセイ</t>
    </rPh>
    <rPh sb="38" eb="39">
      <t>リツ</t>
    </rPh>
    <rPh sb="40" eb="42">
      <t>レイワ</t>
    </rPh>
    <rPh sb="43" eb="45">
      <t>ネンド</t>
    </rPh>
    <rPh sb="57" eb="59">
      <t>スイテイ</t>
    </rPh>
    <rPh sb="59" eb="60">
      <t>シツ</t>
    </rPh>
    <rPh sb="63" eb="64">
      <t>オヨ</t>
    </rPh>
    <phoneticPr fontId="7"/>
  </si>
  <si>
    <t>現行公害防止計画の期間（平成23年度～令和2年度）における底質改善目標達成率を平令和2年度までに100%とする。
底質：河川、海洋の水域において、水底を構成している表層</t>
    <rPh sb="19" eb="21">
      <t>レイワ</t>
    </rPh>
    <rPh sb="29" eb="31">
      <t>テイシツ</t>
    </rPh>
    <rPh sb="31" eb="33">
      <t>カイゼン</t>
    </rPh>
    <rPh sb="33" eb="35">
      <t>モクヒョウ</t>
    </rPh>
    <rPh sb="35" eb="37">
      <t>タッセイ</t>
    </rPh>
    <rPh sb="37" eb="38">
      <t>リツ</t>
    </rPh>
    <rPh sb="39" eb="40">
      <t>ヒラ</t>
    </rPh>
    <rPh sb="40" eb="42">
      <t>レイワ</t>
    </rPh>
    <rPh sb="43" eb="45">
      <t>ネンド</t>
    </rPh>
    <rPh sb="57" eb="59">
      <t>テイシツ</t>
    </rPh>
    <phoneticPr fontId="7"/>
  </si>
  <si>
    <t>-</t>
    <phoneticPr fontId="5"/>
  </si>
  <si>
    <t>-</t>
    <phoneticPr fontId="5"/>
  </si>
  <si>
    <t>港湾環境整備事業</t>
    <phoneticPr fontId="5"/>
  </si>
  <si>
    <t>公害の防止に関する事業に係る国の財政上の特別措置に関する法律第3条、港湾法第43条等に基づき、港湾管理者が行う以下の事業について、国が補助を行う。
・港湾における公害を防止するための水質浄化、底質改善等（補助率：５／１０以内等）
・多様な生物の生息・生育が可能となる良好な環境の回復を図るための干潟、藻場、海浜などの整備等（補助率：５／１０以内等）
・港湾の環境を整備するための海浜、緑地、広場等の港湾環境整備施設の建設又は改良（補助率：５／１０以内等）</t>
    <phoneticPr fontId="5"/>
  </si>
  <si>
    <t>水質浄化や底質改善等、干潟、藻場等の整備等、海浜、緑地等の建設等を行うことにより、港湾における公害の防止や多様な生物の生息・生育が可能となる良好な環境の回復等を図ることを目的とする。</t>
    <rPh sb="0" eb="2">
      <t>スイシツ</t>
    </rPh>
    <rPh sb="2" eb="4">
      <t>ジョウカ</t>
    </rPh>
    <rPh sb="9" eb="10">
      <t>ナド</t>
    </rPh>
    <rPh sb="16" eb="17">
      <t>ナド</t>
    </rPh>
    <rPh sb="20" eb="21">
      <t>ナド</t>
    </rPh>
    <rPh sb="22" eb="24">
      <t>カイヒン</t>
    </rPh>
    <rPh sb="25" eb="27">
      <t>リョクチ</t>
    </rPh>
    <rPh sb="27" eb="28">
      <t>ナド</t>
    </rPh>
    <rPh sb="29" eb="31">
      <t>ケンセツ</t>
    </rPh>
    <rPh sb="31" eb="32">
      <t>ナド</t>
    </rPh>
    <rPh sb="33" eb="34">
      <t>オコナ</t>
    </rPh>
    <rPh sb="41" eb="43">
      <t>コウワン</t>
    </rPh>
    <rPh sb="47" eb="49">
      <t>コウガイ</t>
    </rPh>
    <rPh sb="50" eb="52">
      <t>ボウシ</t>
    </rPh>
    <rPh sb="78" eb="79">
      <t>ナド</t>
    </rPh>
    <rPh sb="80" eb="81">
      <t>ハカ</t>
    </rPh>
    <rPh sb="85" eb="87">
      <t>モクテキ</t>
    </rPh>
    <phoneticPr fontId="5"/>
  </si>
  <si>
    <t>A.中部地方整備局</t>
    <rPh sb="2" eb="4">
      <t>チュウブ</t>
    </rPh>
    <rPh sb="4" eb="6">
      <t>チホウ</t>
    </rPh>
    <rPh sb="6" eb="8">
      <t>セイビ</t>
    </rPh>
    <rPh sb="8" eb="9">
      <t>キョク</t>
    </rPh>
    <phoneticPr fontId="5"/>
  </si>
  <si>
    <t>港湾環境整備事業に必要な経費</t>
    <phoneticPr fontId="5"/>
  </si>
  <si>
    <t>事業費</t>
    <rPh sb="0" eb="3">
      <t>ジギョウヒ</t>
    </rPh>
    <phoneticPr fontId="5"/>
  </si>
  <si>
    <t>田子の浦港　公害防止対策事業</t>
    <phoneticPr fontId="5"/>
  </si>
  <si>
    <t>中部地方整備局</t>
    <rPh sb="0" eb="2">
      <t>チュウブ</t>
    </rPh>
    <rPh sb="2" eb="4">
      <t>チホウ</t>
    </rPh>
    <rPh sb="4" eb="6">
      <t>セイビ</t>
    </rPh>
    <rPh sb="6" eb="7">
      <t>キョク</t>
    </rPh>
    <phoneticPr fontId="5"/>
  </si>
  <si>
    <t>関東地方整備局</t>
    <rPh sb="0" eb="2">
      <t>カントウ</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</si>
  <si>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</si>
  <si>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近畿地方整備局</t>
    <rPh sb="0" eb="2">
      <t>キンキ</t>
    </rPh>
    <rPh sb="2" eb="4">
      <t>チホウ</t>
    </rPh>
    <rPh sb="4" eb="6">
      <t>セイビ</t>
    </rPh>
    <rPh sb="6" eb="7">
      <t>キョク</t>
    </rPh>
    <phoneticPr fontId="5"/>
  </si>
  <si>
    <t>港湾環境整備事業に必要な経費</t>
    <phoneticPr fontId="5"/>
  </si>
  <si>
    <t>港湾環境整備事業に必要な経費</t>
    <phoneticPr fontId="5"/>
  </si>
  <si>
    <t>-</t>
    <phoneticPr fontId="5"/>
  </si>
  <si>
    <t>-</t>
    <phoneticPr fontId="5"/>
  </si>
  <si>
    <t>-</t>
    <phoneticPr fontId="5"/>
  </si>
  <si>
    <t>東京港港湾公害防止対策事業</t>
    <phoneticPr fontId="5"/>
  </si>
  <si>
    <t>伏木富山港（公害防止対策事業）</t>
    <phoneticPr fontId="5"/>
  </si>
  <si>
    <t>大阪港（公害防止対策事業）</t>
    <phoneticPr fontId="5"/>
  </si>
  <si>
    <t>静岡県</t>
    <rPh sb="0" eb="3">
      <t>シズオカケン</t>
    </rPh>
    <phoneticPr fontId="5"/>
  </si>
  <si>
    <t>東京都</t>
    <rPh sb="0" eb="3">
      <t>トウキョウト</t>
    </rPh>
    <phoneticPr fontId="5"/>
  </si>
  <si>
    <t>富山県</t>
    <rPh sb="0" eb="3">
      <t>トヤマケン</t>
    </rPh>
    <phoneticPr fontId="5"/>
  </si>
  <si>
    <t>大阪市</t>
    <rPh sb="0" eb="3">
      <t>オオサカシ</t>
    </rPh>
    <phoneticPr fontId="5"/>
  </si>
  <si>
    <t>補助金等交付</t>
  </si>
  <si>
    <t>-</t>
    <phoneticPr fontId="5"/>
  </si>
  <si>
    <t>504/4</t>
    <phoneticPr fontId="5"/>
  </si>
  <si>
    <t>B.静岡県</t>
    <rPh sb="2" eb="5">
      <t>シズオカケン</t>
    </rPh>
    <phoneticPr fontId="5"/>
  </si>
  <si>
    <t>施工方法見直しや地元との調整に時間を要した事などによるものである。</t>
    <phoneticPr fontId="5"/>
  </si>
  <si>
    <t>公害の防止を図るための事業であり、国民や社会のニーズを反映している。</t>
    <rPh sb="20" eb="22">
      <t>シャカイ</t>
    </rPh>
    <phoneticPr fontId="6"/>
  </si>
  <si>
    <t>関係法令に基づき、国、地方公共団体、民間等の役割分担のもと、事業を実施している。</t>
    <phoneticPr fontId="5"/>
  </si>
  <si>
    <t>公害の防止に資するものであり、優先度が高く、必要かつ適切な事業である。</t>
    <rPh sb="0" eb="2">
      <t>コウガイ</t>
    </rPh>
    <rPh sb="3" eb="5">
      <t>ボウシ</t>
    </rPh>
    <phoneticPr fontId="5"/>
  </si>
  <si>
    <t>負担関係は法令に基づいており、妥当である。</t>
    <rPh sb="0" eb="2">
      <t>フタン</t>
    </rPh>
    <rPh sb="2" eb="4">
      <t>カンケイ</t>
    </rPh>
    <rPh sb="5" eb="7">
      <t>ホウレイ</t>
    </rPh>
    <rPh sb="8" eb="9">
      <t>モト</t>
    </rPh>
    <rPh sb="15" eb="17">
      <t>ダトウ</t>
    </rPh>
    <phoneticPr fontId="6"/>
  </si>
  <si>
    <t>現地の施工条件に合わせ経済的、かつ、事業目的に即した設計・施工を行っている。</t>
    <rPh sb="0" eb="2">
      <t>ゲンチ</t>
    </rPh>
    <rPh sb="3" eb="5">
      <t>セコウ</t>
    </rPh>
    <rPh sb="5" eb="7">
      <t>ジョウケン</t>
    </rPh>
    <rPh sb="8" eb="9">
      <t>ア</t>
    </rPh>
    <rPh sb="11" eb="14">
      <t>ケイザイテキ</t>
    </rPh>
    <rPh sb="18" eb="20">
      <t>ジギョウ</t>
    </rPh>
    <rPh sb="20" eb="22">
      <t>モクテキ</t>
    </rPh>
    <rPh sb="23" eb="24">
      <t>ソク</t>
    </rPh>
    <rPh sb="26" eb="28">
      <t>セッケイ</t>
    </rPh>
    <rPh sb="29" eb="31">
      <t>セコウ</t>
    </rPh>
    <rPh sb="32" eb="33">
      <t>オコナ</t>
    </rPh>
    <phoneticPr fontId="7"/>
  </si>
  <si>
    <t>予算の定められた範囲において、事業目的に沿って真に必要な事業を実施している。</t>
    <phoneticPr fontId="5"/>
  </si>
  <si>
    <t>ダイオキシン類対策技術指針を公表するなど、港湾管理者の的確かつ安全な対策を支援している。</t>
    <phoneticPr fontId="5"/>
  </si>
  <si>
    <t>成果目標の達成に向け、着実に成果実績を上げている。</t>
    <rPh sb="0" eb="2">
      <t>セイカ</t>
    </rPh>
    <rPh sb="2" eb="4">
      <t>モクヒョウ</t>
    </rPh>
    <rPh sb="5" eb="7">
      <t>タッセイ</t>
    </rPh>
    <rPh sb="8" eb="9">
      <t>ム</t>
    </rPh>
    <rPh sb="11" eb="13">
      <t>チャクジツ</t>
    </rPh>
    <rPh sb="14" eb="16">
      <t>セイカ</t>
    </rPh>
    <rPh sb="16" eb="18">
      <t>ジッセキ</t>
    </rPh>
    <rPh sb="19" eb="20">
      <t>ア</t>
    </rPh>
    <phoneticPr fontId="7"/>
  </si>
  <si>
    <t>複数の工法を比較検討し、効果的で低コストのものを選択するなどコスト縮減に努めている。</t>
    <rPh sb="0" eb="2">
      <t>フクスウ</t>
    </rPh>
    <rPh sb="3" eb="5">
      <t>コウホウ</t>
    </rPh>
    <rPh sb="6" eb="8">
      <t>ヒカク</t>
    </rPh>
    <rPh sb="8" eb="10">
      <t>ケントウ</t>
    </rPh>
    <rPh sb="12" eb="15">
      <t>コウカテキ</t>
    </rPh>
    <rPh sb="16" eb="17">
      <t>ヒク</t>
    </rPh>
    <rPh sb="24" eb="26">
      <t>センタク</t>
    </rPh>
    <rPh sb="33" eb="35">
      <t>シュクゲン</t>
    </rPh>
    <rPh sb="36" eb="37">
      <t>ツト</t>
    </rPh>
    <phoneticPr fontId="7"/>
  </si>
  <si>
    <t>見込みに見合った活動実績となっている。</t>
    <phoneticPr fontId="5"/>
  </si>
  <si>
    <t>港湾における水質改善、底質改善の効果が図られている。</t>
    <phoneticPr fontId="5"/>
  </si>
  <si>
    <t>842/6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</si>
</sst>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190499</xdr:colOff>
      <xdr:row>740</xdr:row>
      <xdr:rowOff>326571</xdr:rowOff>
    </xdr:from>
    <xdr:to>
      <xdr:col>42</xdr:col>
      <xdr:colOff>149678</xdr:colOff>
      <xdr:row>778</xdr:row>
      <xdr:rowOff>52701</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39785" y="41270464"/>
          <a:ext cx="6082393" cy="74005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32</v>
      </c>
      <c r="AT2" s="952"/>
      <c r="AU2" s="952"/>
      <c r="AV2" s="42" t="str">
        <f>IF(AW2="", "", "-")</f>
        <v/>
      </c>
      <c r="AW2" s="897"/>
      <c r="AX2" s="897"/>
    </row>
    <row r="3" spans="1:50" ht="21" customHeight="1" thickBot="1" x14ac:dyDescent="0.2">
      <c r="A3" s="853" t="s">
        <v>348</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514</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525</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480</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403</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481</v>
      </c>
      <c r="AF5" s="685"/>
      <c r="AG5" s="685"/>
      <c r="AH5" s="685"/>
      <c r="AI5" s="685"/>
      <c r="AJ5" s="685"/>
      <c r="AK5" s="685"/>
      <c r="AL5" s="685"/>
      <c r="AM5" s="685"/>
      <c r="AN5" s="685"/>
      <c r="AO5" s="685"/>
      <c r="AP5" s="686"/>
      <c r="AQ5" s="687" t="s">
        <v>482</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484</v>
      </c>
      <c r="H7" s="488"/>
      <c r="I7" s="488"/>
      <c r="J7" s="488"/>
      <c r="K7" s="488"/>
      <c r="L7" s="488"/>
      <c r="M7" s="488"/>
      <c r="N7" s="488"/>
      <c r="O7" s="488"/>
      <c r="P7" s="488"/>
      <c r="Q7" s="488"/>
      <c r="R7" s="488"/>
      <c r="S7" s="488"/>
      <c r="T7" s="488"/>
      <c r="U7" s="488"/>
      <c r="V7" s="488"/>
      <c r="W7" s="488"/>
      <c r="X7" s="489"/>
      <c r="Y7" s="908" t="s">
        <v>312</v>
      </c>
      <c r="Z7" s="432"/>
      <c r="AA7" s="432"/>
      <c r="AB7" s="432"/>
      <c r="AC7" s="432"/>
      <c r="AD7" s="909"/>
      <c r="AE7" s="898" t="s">
        <v>485</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海洋政策</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公共事業</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527</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526</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505</v>
      </c>
      <c r="Q13" s="644"/>
      <c r="R13" s="644"/>
      <c r="S13" s="644"/>
      <c r="T13" s="644"/>
      <c r="U13" s="644"/>
      <c r="V13" s="645"/>
      <c r="W13" s="643">
        <v>548</v>
      </c>
      <c r="X13" s="644"/>
      <c r="Y13" s="644"/>
      <c r="Z13" s="644"/>
      <c r="AA13" s="644"/>
      <c r="AB13" s="644"/>
      <c r="AC13" s="645"/>
      <c r="AD13" s="643">
        <v>521</v>
      </c>
      <c r="AE13" s="644"/>
      <c r="AF13" s="644"/>
      <c r="AG13" s="644"/>
      <c r="AH13" s="644"/>
      <c r="AI13" s="644"/>
      <c r="AJ13" s="645"/>
      <c r="AK13" s="643">
        <v>661</v>
      </c>
      <c r="AL13" s="644"/>
      <c r="AM13" s="644"/>
      <c r="AN13" s="644"/>
      <c r="AO13" s="644"/>
      <c r="AP13" s="644"/>
      <c r="AQ13" s="645"/>
      <c r="AR13" s="905"/>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486</v>
      </c>
      <c r="Q14" s="644"/>
      <c r="R14" s="644"/>
      <c r="S14" s="644"/>
      <c r="T14" s="644"/>
      <c r="U14" s="644"/>
      <c r="V14" s="645"/>
      <c r="W14" s="643" t="s">
        <v>486</v>
      </c>
      <c r="X14" s="644"/>
      <c r="Y14" s="644"/>
      <c r="Z14" s="644"/>
      <c r="AA14" s="644"/>
      <c r="AB14" s="644"/>
      <c r="AC14" s="645"/>
      <c r="AD14" s="643" t="s">
        <v>515</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v>152</v>
      </c>
      <c r="Q15" s="644"/>
      <c r="R15" s="644"/>
      <c r="S15" s="644"/>
      <c r="T15" s="644"/>
      <c r="U15" s="644"/>
      <c r="V15" s="645"/>
      <c r="W15" s="643">
        <v>190</v>
      </c>
      <c r="X15" s="644"/>
      <c r="Y15" s="644"/>
      <c r="Z15" s="644"/>
      <c r="AA15" s="644"/>
      <c r="AB15" s="644"/>
      <c r="AC15" s="645"/>
      <c r="AD15" s="643">
        <v>164</v>
      </c>
      <c r="AE15" s="644"/>
      <c r="AF15" s="644"/>
      <c r="AG15" s="644"/>
      <c r="AH15" s="644"/>
      <c r="AI15" s="644"/>
      <c r="AJ15" s="645"/>
      <c r="AK15" s="643">
        <v>181</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v>-190</v>
      </c>
      <c r="Q16" s="644"/>
      <c r="R16" s="644"/>
      <c r="S16" s="644"/>
      <c r="T16" s="644"/>
      <c r="U16" s="644"/>
      <c r="V16" s="645"/>
      <c r="W16" s="643">
        <v>-164</v>
      </c>
      <c r="X16" s="644"/>
      <c r="Y16" s="644"/>
      <c r="Z16" s="644"/>
      <c r="AA16" s="644"/>
      <c r="AB16" s="644"/>
      <c r="AC16" s="645"/>
      <c r="AD16" s="643">
        <v>-181</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486</v>
      </c>
      <c r="Q17" s="644"/>
      <c r="R17" s="644"/>
      <c r="S17" s="644"/>
      <c r="T17" s="644"/>
      <c r="U17" s="644"/>
      <c r="V17" s="645"/>
      <c r="W17" s="643" t="s">
        <v>486</v>
      </c>
      <c r="X17" s="644"/>
      <c r="Y17" s="644"/>
      <c r="Z17" s="644"/>
      <c r="AA17" s="644"/>
      <c r="AB17" s="644"/>
      <c r="AC17" s="645"/>
      <c r="AD17" s="643" t="s">
        <v>515</v>
      </c>
      <c r="AE17" s="644"/>
      <c r="AF17" s="644"/>
      <c r="AG17" s="644"/>
      <c r="AH17" s="644"/>
      <c r="AI17" s="644"/>
      <c r="AJ17" s="645"/>
      <c r="AK17" s="643"/>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467</v>
      </c>
      <c r="Q18" s="865"/>
      <c r="R18" s="865"/>
      <c r="S18" s="865"/>
      <c r="T18" s="865"/>
      <c r="U18" s="865"/>
      <c r="V18" s="866"/>
      <c r="W18" s="864">
        <f>SUM(W13:AC17)</f>
        <v>574</v>
      </c>
      <c r="X18" s="865"/>
      <c r="Y18" s="865"/>
      <c r="Z18" s="865"/>
      <c r="AA18" s="865"/>
      <c r="AB18" s="865"/>
      <c r="AC18" s="866"/>
      <c r="AD18" s="864">
        <f>SUM(AD13:AJ17)</f>
        <v>504</v>
      </c>
      <c r="AE18" s="865"/>
      <c r="AF18" s="865"/>
      <c r="AG18" s="865"/>
      <c r="AH18" s="865"/>
      <c r="AI18" s="865"/>
      <c r="AJ18" s="866"/>
      <c r="AK18" s="864">
        <f>SUM(AK13:AQ17)</f>
        <v>842</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467</v>
      </c>
      <c r="Q19" s="644"/>
      <c r="R19" s="644"/>
      <c r="S19" s="644"/>
      <c r="T19" s="644"/>
      <c r="U19" s="644"/>
      <c r="V19" s="645"/>
      <c r="W19" s="643">
        <v>574</v>
      </c>
      <c r="X19" s="644"/>
      <c r="Y19" s="644"/>
      <c r="Z19" s="644"/>
      <c r="AA19" s="644"/>
      <c r="AB19" s="644"/>
      <c r="AC19" s="645"/>
      <c r="AD19" s="643">
        <v>504</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f>IF(P18=0, "-", SUM(P19)/P18)</f>
        <v>1</v>
      </c>
      <c r="Q20" s="302"/>
      <c r="R20" s="302"/>
      <c r="S20" s="302"/>
      <c r="T20" s="302"/>
      <c r="U20" s="302"/>
      <c r="V20" s="302"/>
      <c r="W20" s="302">
        <f t="shared" ref="W20" si="0">IF(W18=0, "-", SUM(W19)/W18)</f>
        <v>1</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f>IF(P19=0, "-", SUM(P19)/SUM(P13,P14))</f>
        <v>0.9247524752475248</v>
      </c>
      <c r="Q21" s="302"/>
      <c r="R21" s="302"/>
      <c r="S21" s="302"/>
      <c r="T21" s="302"/>
      <c r="U21" s="302"/>
      <c r="V21" s="302"/>
      <c r="W21" s="302">
        <f t="shared" ref="W21" si="2">IF(W19=0, "-", SUM(W19)/SUM(W13,W14))</f>
        <v>1.0474452554744527</v>
      </c>
      <c r="X21" s="302"/>
      <c r="Y21" s="302"/>
      <c r="Z21" s="302"/>
      <c r="AA21" s="302"/>
      <c r="AB21" s="302"/>
      <c r="AC21" s="302"/>
      <c r="AD21" s="302">
        <f t="shared" ref="AD21" si="3">IF(AD19=0, "-", SUM(AD19)/SUM(AD13,AD14))</f>
        <v>0.96737044145873319</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351</v>
      </c>
      <c r="B22" s="933"/>
      <c r="C22" s="933"/>
      <c r="D22" s="933"/>
      <c r="E22" s="933"/>
      <c r="F22" s="934"/>
      <c r="G22" s="970" t="s">
        <v>258</v>
      </c>
      <c r="H22" s="206"/>
      <c r="I22" s="206"/>
      <c r="J22" s="206"/>
      <c r="K22" s="206"/>
      <c r="L22" s="206"/>
      <c r="M22" s="206"/>
      <c r="N22" s="206"/>
      <c r="O22" s="207"/>
      <c r="P22" s="921" t="s">
        <v>352</v>
      </c>
      <c r="Q22" s="206"/>
      <c r="R22" s="206"/>
      <c r="S22" s="206"/>
      <c r="T22" s="206"/>
      <c r="U22" s="206"/>
      <c r="V22" s="207"/>
      <c r="W22" s="921" t="s">
        <v>353</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487</v>
      </c>
      <c r="H23" s="972"/>
      <c r="I23" s="972"/>
      <c r="J23" s="972"/>
      <c r="K23" s="972"/>
      <c r="L23" s="972"/>
      <c r="M23" s="972"/>
      <c r="N23" s="972"/>
      <c r="O23" s="973"/>
      <c r="P23" s="905">
        <v>661</v>
      </c>
      <c r="Q23" s="906"/>
      <c r="R23" s="906"/>
      <c r="S23" s="906"/>
      <c r="T23" s="906"/>
      <c r="U23" s="906"/>
      <c r="V23" s="922"/>
      <c r="W23" s="905"/>
      <c r="X23" s="906"/>
      <c r="Y23" s="906"/>
      <c r="Z23" s="906"/>
      <c r="AA23" s="906"/>
      <c r="AB23" s="906"/>
      <c r="AC23" s="922"/>
      <c r="AD23" s="942" t="s">
        <v>488</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hidden="1" customHeight="1" x14ac:dyDescent="0.15">
      <c r="A24" s="935"/>
      <c r="B24" s="936"/>
      <c r="C24" s="936"/>
      <c r="D24" s="936"/>
      <c r="E24" s="936"/>
      <c r="F24" s="937"/>
      <c r="G24" s="923"/>
      <c r="H24" s="924"/>
      <c r="I24" s="924"/>
      <c r="J24" s="924"/>
      <c r="K24" s="924"/>
      <c r="L24" s="924"/>
      <c r="M24" s="924"/>
      <c r="N24" s="924"/>
      <c r="O24" s="925"/>
      <c r="P24" s="643"/>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hidden="1" customHeight="1" x14ac:dyDescent="0.15">
      <c r="A25" s="935"/>
      <c r="B25" s="936"/>
      <c r="C25" s="936"/>
      <c r="D25" s="936"/>
      <c r="E25" s="936"/>
      <c r="F25" s="937"/>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hidden="1" customHeight="1" x14ac:dyDescent="0.15">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idden="1" x14ac:dyDescent="0.15">
      <c r="A28" s="935"/>
      <c r="B28" s="936"/>
      <c r="C28" s="936"/>
      <c r="D28" s="936"/>
      <c r="E28" s="936"/>
      <c r="F28" s="937"/>
      <c r="G28" s="926" t="s">
        <v>262</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3">
        <f>AK13</f>
        <v>661</v>
      </c>
      <c r="Q29" s="644"/>
      <c r="R29" s="644"/>
      <c r="S29" s="644"/>
      <c r="T29" s="644"/>
      <c r="U29" s="644"/>
      <c r="V29" s="645"/>
      <c r="W29" s="953">
        <f>AR13</f>
        <v>0</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315</v>
      </c>
      <c r="AF30" s="845"/>
      <c r="AG30" s="845"/>
      <c r="AH30" s="846"/>
      <c r="AI30" s="844" t="s">
        <v>337</v>
      </c>
      <c r="AJ30" s="845"/>
      <c r="AK30" s="845"/>
      <c r="AL30" s="846"/>
      <c r="AM30" s="901" t="s">
        <v>342</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486</v>
      </c>
      <c r="AR31" s="185"/>
      <c r="AS31" s="118" t="s">
        <v>188</v>
      </c>
      <c r="AT31" s="119"/>
      <c r="AU31" s="184">
        <v>2</v>
      </c>
      <c r="AV31" s="184"/>
      <c r="AW31" s="384" t="s">
        <v>177</v>
      </c>
      <c r="AX31" s="385"/>
    </row>
    <row r="32" spans="1:50" ht="35.25" customHeight="1" x14ac:dyDescent="0.15">
      <c r="A32" s="389"/>
      <c r="B32" s="387"/>
      <c r="C32" s="387"/>
      <c r="D32" s="387"/>
      <c r="E32" s="387"/>
      <c r="F32" s="388"/>
      <c r="G32" s="550" t="s">
        <v>521</v>
      </c>
      <c r="H32" s="551"/>
      <c r="I32" s="551"/>
      <c r="J32" s="551"/>
      <c r="K32" s="551"/>
      <c r="L32" s="551"/>
      <c r="M32" s="551"/>
      <c r="N32" s="551"/>
      <c r="O32" s="552"/>
      <c r="P32" s="90" t="s">
        <v>489</v>
      </c>
      <c r="Q32" s="90"/>
      <c r="R32" s="90"/>
      <c r="S32" s="90"/>
      <c r="T32" s="90"/>
      <c r="U32" s="90"/>
      <c r="V32" s="90"/>
      <c r="W32" s="90"/>
      <c r="X32" s="91"/>
      <c r="Y32" s="460" t="s">
        <v>12</v>
      </c>
      <c r="Z32" s="520"/>
      <c r="AA32" s="521"/>
      <c r="AB32" s="450" t="s">
        <v>294</v>
      </c>
      <c r="AC32" s="450"/>
      <c r="AD32" s="450"/>
      <c r="AE32" s="202">
        <v>23</v>
      </c>
      <c r="AF32" s="203"/>
      <c r="AG32" s="203"/>
      <c r="AH32" s="203"/>
      <c r="AI32" s="202">
        <v>27</v>
      </c>
      <c r="AJ32" s="203"/>
      <c r="AK32" s="203"/>
      <c r="AL32" s="203"/>
      <c r="AM32" s="202">
        <v>31</v>
      </c>
      <c r="AN32" s="203"/>
      <c r="AO32" s="203"/>
      <c r="AP32" s="203"/>
      <c r="AQ32" s="326" t="s">
        <v>486</v>
      </c>
      <c r="AR32" s="192"/>
      <c r="AS32" s="192"/>
      <c r="AT32" s="327"/>
      <c r="AU32" s="203" t="s">
        <v>516</v>
      </c>
      <c r="AV32" s="203"/>
      <c r="AW32" s="203"/>
      <c r="AX32" s="205"/>
    </row>
    <row r="33" spans="1:50" ht="35.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294</v>
      </c>
      <c r="AC33" s="512"/>
      <c r="AD33" s="512"/>
      <c r="AE33" s="202" t="s">
        <v>519</v>
      </c>
      <c r="AF33" s="203"/>
      <c r="AG33" s="203"/>
      <c r="AH33" s="203"/>
      <c r="AI33" s="202" t="s">
        <v>519</v>
      </c>
      <c r="AJ33" s="203"/>
      <c r="AK33" s="203"/>
      <c r="AL33" s="204"/>
      <c r="AM33" s="202" t="s">
        <v>519</v>
      </c>
      <c r="AN33" s="203"/>
      <c r="AO33" s="203"/>
      <c r="AP33" s="204"/>
      <c r="AQ33" s="326" t="s">
        <v>486</v>
      </c>
      <c r="AR33" s="192"/>
      <c r="AS33" s="192"/>
      <c r="AT33" s="327"/>
      <c r="AU33" s="203">
        <v>100</v>
      </c>
      <c r="AV33" s="203"/>
      <c r="AW33" s="203"/>
      <c r="AX33" s="205"/>
    </row>
    <row r="34" spans="1:50" ht="35.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519</v>
      </c>
      <c r="AF34" s="203"/>
      <c r="AG34" s="203"/>
      <c r="AH34" s="203"/>
      <c r="AI34" s="202" t="s">
        <v>519</v>
      </c>
      <c r="AJ34" s="203"/>
      <c r="AK34" s="203"/>
      <c r="AL34" s="203"/>
      <c r="AM34" s="202" t="s">
        <v>519</v>
      </c>
      <c r="AN34" s="203"/>
      <c r="AO34" s="203"/>
      <c r="AP34" s="203"/>
      <c r="AQ34" s="326" t="s">
        <v>486</v>
      </c>
      <c r="AR34" s="192"/>
      <c r="AS34" s="192"/>
      <c r="AT34" s="327"/>
      <c r="AU34" s="203" t="s">
        <v>517</v>
      </c>
      <c r="AV34" s="203"/>
      <c r="AW34" s="203"/>
      <c r="AX34" s="205"/>
    </row>
    <row r="35" spans="1:50" ht="23.25" customHeight="1" x14ac:dyDescent="0.15">
      <c r="A35" s="210" t="s">
        <v>303</v>
      </c>
      <c r="B35" s="211"/>
      <c r="C35" s="211"/>
      <c r="D35" s="211"/>
      <c r="E35" s="211"/>
      <c r="F35" s="212"/>
      <c r="G35" s="216" t="s">
        <v>490</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315</v>
      </c>
      <c r="AF37" s="229"/>
      <c r="AG37" s="229"/>
      <c r="AH37" s="230"/>
      <c r="AI37" s="228" t="s">
        <v>313</v>
      </c>
      <c r="AJ37" s="229"/>
      <c r="AK37" s="229"/>
      <c r="AL37" s="230"/>
      <c r="AM37" s="234" t="s">
        <v>342</v>
      </c>
      <c r="AN37" s="234"/>
      <c r="AO37" s="234"/>
      <c r="AP37" s="234"/>
      <c r="AQ37" s="136" t="s">
        <v>187</v>
      </c>
      <c r="AR37" s="137"/>
      <c r="AS37" s="137"/>
      <c r="AT37" s="138"/>
      <c r="AU37" s="400" t="s">
        <v>133</v>
      </c>
      <c r="AV37" s="400"/>
      <c r="AW37" s="400"/>
      <c r="AX37" s="896"/>
    </row>
    <row r="38" spans="1:50" ht="18.75"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t="s">
        <v>486</v>
      </c>
      <c r="AR38" s="185"/>
      <c r="AS38" s="118" t="s">
        <v>188</v>
      </c>
      <c r="AT38" s="119"/>
      <c r="AU38" s="184">
        <v>2</v>
      </c>
      <c r="AV38" s="184"/>
      <c r="AW38" s="384" t="s">
        <v>177</v>
      </c>
      <c r="AX38" s="385"/>
    </row>
    <row r="39" spans="1:50" ht="42" customHeight="1" x14ac:dyDescent="0.15">
      <c r="A39" s="389"/>
      <c r="B39" s="387"/>
      <c r="C39" s="387"/>
      <c r="D39" s="387"/>
      <c r="E39" s="387"/>
      <c r="F39" s="388"/>
      <c r="G39" s="550" t="s">
        <v>522</v>
      </c>
      <c r="H39" s="551"/>
      <c r="I39" s="551"/>
      <c r="J39" s="551"/>
      <c r="K39" s="551"/>
      <c r="L39" s="551"/>
      <c r="M39" s="551"/>
      <c r="N39" s="551"/>
      <c r="O39" s="552"/>
      <c r="P39" s="90" t="s">
        <v>491</v>
      </c>
      <c r="Q39" s="90"/>
      <c r="R39" s="90"/>
      <c r="S39" s="90"/>
      <c r="T39" s="90"/>
      <c r="U39" s="90"/>
      <c r="V39" s="90"/>
      <c r="W39" s="90"/>
      <c r="X39" s="91"/>
      <c r="Y39" s="460" t="s">
        <v>12</v>
      </c>
      <c r="Z39" s="520"/>
      <c r="AA39" s="521"/>
      <c r="AB39" s="450" t="s">
        <v>294</v>
      </c>
      <c r="AC39" s="450"/>
      <c r="AD39" s="450"/>
      <c r="AE39" s="202">
        <v>72</v>
      </c>
      <c r="AF39" s="203"/>
      <c r="AG39" s="203"/>
      <c r="AH39" s="203"/>
      <c r="AI39" s="202">
        <v>82</v>
      </c>
      <c r="AJ39" s="203"/>
      <c r="AK39" s="203"/>
      <c r="AL39" s="203"/>
      <c r="AM39" s="202">
        <v>91</v>
      </c>
      <c r="AN39" s="203"/>
      <c r="AO39" s="203"/>
      <c r="AP39" s="203"/>
      <c r="AQ39" s="326" t="s">
        <v>486</v>
      </c>
      <c r="AR39" s="192"/>
      <c r="AS39" s="192"/>
      <c r="AT39" s="327"/>
      <c r="AU39" s="203" t="s">
        <v>518</v>
      </c>
      <c r="AV39" s="203"/>
      <c r="AW39" s="203"/>
      <c r="AX39" s="205"/>
    </row>
    <row r="40" spans="1:50" ht="42"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t="s">
        <v>294</v>
      </c>
      <c r="AC40" s="512"/>
      <c r="AD40" s="512"/>
      <c r="AE40" s="202" t="s">
        <v>519</v>
      </c>
      <c r="AF40" s="203"/>
      <c r="AG40" s="203"/>
      <c r="AH40" s="204"/>
      <c r="AI40" s="202" t="s">
        <v>519</v>
      </c>
      <c r="AJ40" s="203"/>
      <c r="AK40" s="203"/>
      <c r="AL40" s="204"/>
      <c r="AM40" s="202" t="s">
        <v>519</v>
      </c>
      <c r="AN40" s="203"/>
      <c r="AO40" s="203"/>
      <c r="AP40" s="204"/>
      <c r="AQ40" s="326" t="s">
        <v>486</v>
      </c>
      <c r="AR40" s="192"/>
      <c r="AS40" s="192"/>
      <c r="AT40" s="327"/>
      <c r="AU40" s="203">
        <v>100</v>
      </c>
      <c r="AV40" s="203"/>
      <c r="AW40" s="203"/>
      <c r="AX40" s="205"/>
    </row>
    <row r="41" spans="1:50" ht="42"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t="s">
        <v>519</v>
      </c>
      <c r="AF41" s="203"/>
      <c r="AG41" s="203"/>
      <c r="AH41" s="203"/>
      <c r="AI41" s="202" t="s">
        <v>519</v>
      </c>
      <c r="AJ41" s="203"/>
      <c r="AK41" s="203"/>
      <c r="AL41" s="203"/>
      <c r="AM41" s="202" t="s">
        <v>520</v>
      </c>
      <c r="AN41" s="203"/>
      <c r="AO41" s="203"/>
      <c r="AP41" s="203"/>
      <c r="AQ41" s="326" t="s">
        <v>486</v>
      </c>
      <c r="AR41" s="192"/>
      <c r="AS41" s="192"/>
      <c r="AT41" s="327"/>
      <c r="AU41" s="203" t="s">
        <v>517</v>
      </c>
      <c r="AV41" s="203"/>
      <c r="AW41" s="203"/>
      <c r="AX41" s="205"/>
    </row>
    <row r="42" spans="1:50" ht="23.25" customHeight="1" x14ac:dyDescent="0.15">
      <c r="A42" s="210" t="s">
        <v>303</v>
      </c>
      <c r="B42" s="211"/>
      <c r="C42" s="211"/>
      <c r="D42" s="211"/>
      <c r="E42" s="211"/>
      <c r="F42" s="212"/>
      <c r="G42" s="216" t="s">
        <v>492</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315</v>
      </c>
      <c r="AF44" s="229"/>
      <c r="AG44" s="229"/>
      <c r="AH44" s="230"/>
      <c r="AI44" s="228" t="s">
        <v>313</v>
      </c>
      <c r="AJ44" s="229"/>
      <c r="AK44" s="229"/>
      <c r="AL44" s="230"/>
      <c r="AM44" s="234" t="s">
        <v>342</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315</v>
      </c>
      <c r="AF51" s="229"/>
      <c r="AG51" s="229"/>
      <c r="AH51" s="230"/>
      <c r="AI51" s="228" t="s">
        <v>313</v>
      </c>
      <c r="AJ51" s="229"/>
      <c r="AK51" s="229"/>
      <c r="AL51" s="230"/>
      <c r="AM51" s="234" t="s">
        <v>342</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315</v>
      </c>
      <c r="AF58" s="229"/>
      <c r="AG58" s="229"/>
      <c r="AH58" s="230"/>
      <c r="AI58" s="228" t="s">
        <v>313</v>
      </c>
      <c r="AJ58" s="229"/>
      <c r="AK58" s="229"/>
      <c r="AL58" s="230"/>
      <c r="AM58" s="234" t="s">
        <v>342</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306</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315</v>
      </c>
      <c r="AF100" s="529"/>
      <c r="AG100" s="529"/>
      <c r="AH100" s="530"/>
      <c r="AI100" s="528" t="s">
        <v>335</v>
      </c>
      <c r="AJ100" s="529"/>
      <c r="AK100" s="529"/>
      <c r="AL100" s="530"/>
      <c r="AM100" s="528" t="s">
        <v>342</v>
      </c>
      <c r="AN100" s="529"/>
      <c r="AO100" s="529"/>
      <c r="AP100" s="530"/>
      <c r="AQ100" s="304" t="s">
        <v>355</v>
      </c>
      <c r="AR100" s="305"/>
      <c r="AS100" s="305"/>
      <c r="AT100" s="306"/>
      <c r="AU100" s="304" t="s">
        <v>356</v>
      </c>
      <c r="AV100" s="305"/>
      <c r="AW100" s="305"/>
      <c r="AX100" s="307"/>
    </row>
    <row r="101" spans="1:60" ht="23.25" customHeight="1" x14ac:dyDescent="0.15">
      <c r="A101" s="411"/>
      <c r="B101" s="412"/>
      <c r="C101" s="412"/>
      <c r="D101" s="412"/>
      <c r="E101" s="412"/>
      <c r="F101" s="413"/>
      <c r="G101" s="90" t="s">
        <v>493</v>
      </c>
      <c r="H101" s="90"/>
      <c r="I101" s="90"/>
      <c r="J101" s="90"/>
      <c r="K101" s="90"/>
      <c r="L101" s="90"/>
      <c r="M101" s="90"/>
      <c r="N101" s="90"/>
      <c r="O101" s="90"/>
      <c r="P101" s="90"/>
      <c r="Q101" s="90"/>
      <c r="R101" s="90"/>
      <c r="S101" s="90"/>
      <c r="T101" s="90"/>
      <c r="U101" s="90"/>
      <c r="V101" s="90"/>
      <c r="W101" s="90"/>
      <c r="X101" s="91"/>
      <c r="Y101" s="531" t="s">
        <v>54</v>
      </c>
      <c r="Z101" s="532"/>
      <c r="AA101" s="533"/>
      <c r="AB101" s="450" t="s">
        <v>494</v>
      </c>
      <c r="AC101" s="450"/>
      <c r="AD101" s="450"/>
      <c r="AE101" s="202">
        <v>4</v>
      </c>
      <c r="AF101" s="203"/>
      <c r="AG101" s="203"/>
      <c r="AH101" s="204"/>
      <c r="AI101" s="202">
        <v>4</v>
      </c>
      <c r="AJ101" s="203"/>
      <c r="AK101" s="203"/>
      <c r="AL101" s="204"/>
      <c r="AM101" s="202">
        <v>4</v>
      </c>
      <c r="AN101" s="203"/>
      <c r="AO101" s="203"/>
      <c r="AP101" s="204"/>
      <c r="AQ101" s="202" t="s">
        <v>518</v>
      </c>
      <c r="AR101" s="203"/>
      <c r="AS101" s="203"/>
      <c r="AT101" s="204"/>
      <c r="AU101" s="202" t="s">
        <v>517</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494</v>
      </c>
      <c r="AC102" s="450"/>
      <c r="AD102" s="450"/>
      <c r="AE102" s="407">
        <v>4</v>
      </c>
      <c r="AF102" s="407"/>
      <c r="AG102" s="407"/>
      <c r="AH102" s="407"/>
      <c r="AI102" s="407">
        <v>4</v>
      </c>
      <c r="AJ102" s="407"/>
      <c r="AK102" s="407"/>
      <c r="AL102" s="407"/>
      <c r="AM102" s="407">
        <v>4</v>
      </c>
      <c r="AN102" s="407"/>
      <c r="AO102" s="407"/>
      <c r="AP102" s="407"/>
      <c r="AQ102" s="257">
        <v>6</v>
      </c>
      <c r="AR102" s="258"/>
      <c r="AS102" s="258"/>
      <c r="AT102" s="303"/>
      <c r="AU102" s="257" t="s">
        <v>517</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8" t="s">
        <v>355</v>
      </c>
      <c r="AR103" s="269"/>
      <c r="AS103" s="269"/>
      <c r="AT103" s="308"/>
      <c r="AU103" s="268" t="s">
        <v>356</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8" t="s">
        <v>355</v>
      </c>
      <c r="AR106" s="269"/>
      <c r="AS106" s="269"/>
      <c r="AT106" s="308"/>
      <c r="AU106" s="268" t="s">
        <v>356</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8" t="s">
        <v>355</v>
      </c>
      <c r="AR109" s="269"/>
      <c r="AS109" s="269"/>
      <c r="AT109" s="308"/>
      <c r="AU109" s="268" t="s">
        <v>356</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8" t="s">
        <v>355</v>
      </c>
      <c r="AR112" s="269"/>
      <c r="AS112" s="269"/>
      <c r="AT112" s="308"/>
      <c r="AU112" s="268" t="s">
        <v>356</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315</v>
      </c>
      <c r="AF115" s="405"/>
      <c r="AG115" s="405"/>
      <c r="AH115" s="406"/>
      <c r="AI115" s="404" t="s">
        <v>313</v>
      </c>
      <c r="AJ115" s="405"/>
      <c r="AK115" s="405"/>
      <c r="AL115" s="406"/>
      <c r="AM115" s="404" t="s">
        <v>342</v>
      </c>
      <c r="AN115" s="405"/>
      <c r="AO115" s="405"/>
      <c r="AP115" s="406"/>
      <c r="AQ115" s="577" t="s">
        <v>357</v>
      </c>
      <c r="AR115" s="578"/>
      <c r="AS115" s="578"/>
      <c r="AT115" s="578"/>
      <c r="AU115" s="578"/>
      <c r="AV115" s="578"/>
      <c r="AW115" s="578"/>
      <c r="AX115" s="579"/>
    </row>
    <row r="116" spans="1:50" ht="23.25" customHeight="1" x14ac:dyDescent="0.15">
      <c r="A116" s="428"/>
      <c r="B116" s="429"/>
      <c r="C116" s="429"/>
      <c r="D116" s="429"/>
      <c r="E116" s="429"/>
      <c r="F116" s="430"/>
      <c r="G116" s="379" t="s">
        <v>495</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496</v>
      </c>
      <c r="AC116" s="452"/>
      <c r="AD116" s="453"/>
      <c r="AE116" s="407">
        <v>117</v>
      </c>
      <c r="AF116" s="407"/>
      <c r="AG116" s="407"/>
      <c r="AH116" s="407"/>
      <c r="AI116" s="407">
        <v>144</v>
      </c>
      <c r="AJ116" s="407"/>
      <c r="AK116" s="407"/>
      <c r="AL116" s="407"/>
      <c r="AM116" s="407">
        <v>126</v>
      </c>
      <c r="AN116" s="407"/>
      <c r="AO116" s="407"/>
      <c r="AP116" s="407"/>
      <c r="AQ116" s="202">
        <v>140</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496</v>
      </c>
      <c r="AC117" s="462"/>
      <c r="AD117" s="463"/>
      <c r="AE117" s="540" t="s">
        <v>497</v>
      </c>
      <c r="AF117" s="540"/>
      <c r="AG117" s="540"/>
      <c r="AH117" s="540"/>
      <c r="AI117" s="540" t="s">
        <v>498</v>
      </c>
      <c r="AJ117" s="540"/>
      <c r="AK117" s="540"/>
      <c r="AL117" s="540"/>
      <c r="AM117" s="540" t="s">
        <v>550</v>
      </c>
      <c r="AN117" s="540"/>
      <c r="AO117" s="540"/>
      <c r="AP117" s="540"/>
      <c r="AQ117" s="540" t="s">
        <v>564</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315</v>
      </c>
      <c r="AF118" s="405"/>
      <c r="AG118" s="405"/>
      <c r="AH118" s="406"/>
      <c r="AI118" s="404" t="s">
        <v>313</v>
      </c>
      <c r="AJ118" s="405"/>
      <c r="AK118" s="405"/>
      <c r="AL118" s="406"/>
      <c r="AM118" s="404" t="s">
        <v>342</v>
      </c>
      <c r="AN118" s="405"/>
      <c r="AO118" s="405"/>
      <c r="AP118" s="406"/>
      <c r="AQ118" s="577" t="s">
        <v>357</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315</v>
      </c>
      <c r="AF121" s="405"/>
      <c r="AG121" s="405"/>
      <c r="AH121" s="406"/>
      <c r="AI121" s="404" t="s">
        <v>313</v>
      </c>
      <c r="AJ121" s="405"/>
      <c r="AK121" s="405"/>
      <c r="AL121" s="406"/>
      <c r="AM121" s="404" t="s">
        <v>342</v>
      </c>
      <c r="AN121" s="405"/>
      <c r="AO121" s="405"/>
      <c r="AP121" s="406"/>
      <c r="AQ121" s="577" t="s">
        <v>357</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315</v>
      </c>
      <c r="AF124" s="405"/>
      <c r="AG124" s="405"/>
      <c r="AH124" s="406"/>
      <c r="AI124" s="404" t="s">
        <v>313</v>
      </c>
      <c r="AJ124" s="405"/>
      <c r="AK124" s="405"/>
      <c r="AL124" s="406"/>
      <c r="AM124" s="404" t="s">
        <v>342</v>
      </c>
      <c r="AN124" s="405"/>
      <c r="AO124" s="405"/>
      <c r="AP124" s="406"/>
      <c r="AQ124" s="577" t="s">
        <v>357</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315</v>
      </c>
      <c r="AF127" s="405"/>
      <c r="AG127" s="405"/>
      <c r="AH127" s="406"/>
      <c r="AI127" s="404" t="s">
        <v>313</v>
      </c>
      <c r="AJ127" s="405"/>
      <c r="AK127" s="405"/>
      <c r="AL127" s="406"/>
      <c r="AM127" s="404" t="s">
        <v>342</v>
      </c>
      <c r="AN127" s="405"/>
      <c r="AO127" s="405"/>
      <c r="AP127" s="406"/>
      <c r="AQ127" s="577" t="s">
        <v>357</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330</v>
      </c>
      <c r="B130" s="170"/>
      <c r="C130" s="169" t="s">
        <v>191</v>
      </c>
      <c r="D130" s="170"/>
      <c r="E130" s="154" t="s">
        <v>220</v>
      </c>
      <c r="F130" s="155"/>
      <c r="G130" s="156" t="s">
        <v>499</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500</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486</v>
      </c>
      <c r="AR133" s="184"/>
      <c r="AS133" s="118" t="s">
        <v>188</v>
      </c>
      <c r="AT133" s="119"/>
      <c r="AU133" s="185" t="s">
        <v>486</v>
      </c>
      <c r="AV133" s="185"/>
      <c r="AW133" s="118" t="s">
        <v>177</v>
      </c>
      <c r="AX133" s="180"/>
    </row>
    <row r="134" spans="1:50" ht="39.75" customHeight="1" x14ac:dyDescent="0.15">
      <c r="A134" s="174"/>
      <c r="B134" s="171"/>
      <c r="C134" s="165"/>
      <c r="D134" s="171"/>
      <c r="E134" s="165"/>
      <c r="F134" s="166"/>
      <c r="G134" s="89" t="s">
        <v>486</v>
      </c>
      <c r="H134" s="90"/>
      <c r="I134" s="90"/>
      <c r="J134" s="90"/>
      <c r="K134" s="90"/>
      <c r="L134" s="90"/>
      <c r="M134" s="90"/>
      <c r="N134" s="90"/>
      <c r="O134" s="90"/>
      <c r="P134" s="90"/>
      <c r="Q134" s="90"/>
      <c r="R134" s="90"/>
      <c r="S134" s="90"/>
      <c r="T134" s="90"/>
      <c r="U134" s="90"/>
      <c r="V134" s="90"/>
      <c r="W134" s="90"/>
      <c r="X134" s="91"/>
      <c r="Y134" s="186" t="s">
        <v>202</v>
      </c>
      <c r="Z134" s="187"/>
      <c r="AA134" s="188"/>
      <c r="AB134" s="189" t="s">
        <v>523</v>
      </c>
      <c r="AC134" s="190"/>
      <c r="AD134" s="190"/>
      <c r="AE134" s="191" t="s">
        <v>486</v>
      </c>
      <c r="AF134" s="192"/>
      <c r="AG134" s="192"/>
      <c r="AH134" s="192"/>
      <c r="AI134" s="191" t="s">
        <v>486</v>
      </c>
      <c r="AJ134" s="192"/>
      <c r="AK134" s="192"/>
      <c r="AL134" s="192"/>
      <c r="AM134" s="191" t="s">
        <v>486</v>
      </c>
      <c r="AN134" s="192"/>
      <c r="AO134" s="192"/>
      <c r="AP134" s="192"/>
      <c r="AQ134" s="191" t="s">
        <v>486</v>
      </c>
      <c r="AR134" s="192"/>
      <c r="AS134" s="192"/>
      <c r="AT134" s="192"/>
      <c r="AU134" s="191" t="s">
        <v>486</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524</v>
      </c>
      <c r="AC135" s="198"/>
      <c r="AD135" s="198"/>
      <c r="AE135" s="191" t="s">
        <v>486</v>
      </c>
      <c r="AF135" s="192"/>
      <c r="AG135" s="192"/>
      <c r="AH135" s="192"/>
      <c r="AI135" s="191" t="s">
        <v>486</v>
      </c>
      <c r="AJ135" s="192"/>
      <c r="AK135" s="192"/>
      <c r="AL135" s="192"/>
      <c r="AM135" s="191" t="s">
        <v>486</v>
      </c>
      <c r="AN135" s="192"/>
      <c r="AO135" s="192"/>
      <c r="AP135" s="192"/>
      <c r="AQ135" s="191" t="s">
        <v>486</v>
      </c>
      <c r="AR135" s="192"/>
      <c r="AS135" s="192"/>
      <c r="AT135" s="192"/>
      <c r="AU135" s="191" t="s">
        <v>486</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customHeight="1" x14ac:dyDescent="0.15">
      <c r="A248" s="174"/>
      <c r="B248" s="171"/>
      <c r="C248" s="165"/>
      <c r="D248" s="171"/>
      <c r="E248" s="110" t="s">
        <v>501</v>
      </c>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customHeight="1" x14ac:dyDescent="0.1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345</v>
      </c>
      <c r="D430" s="917"/>
      <c r="E430" s="159" t="s">
        <v>323</v>
      </c>
      <c r="F430" s="884"/>
      <c r="G430" s="885" t="s">
        <v>207</v>
      </c>
      <c r="H430" s="108"/>
      <c r="I430" s="108"/>
      <c r="J430" s="886" t="s">
        <v>486</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486</v>
      </c>
      <c r="AF432" s="185"/>
      <c r="AG432" s="118" t="s">
        <v>188</v>
      </c>
      <c r="AH432" s="119"/>
      <c r="AI432" s="141"/>
      <c r="AJ432" s="141"/>
      <c r="AK432" s="141"/>
      <c r="AL432" s="139"/>
      <c r="AM432" s="141"/>
      <c r="AN432" s="141"/>
      <c r="AO432" s="141"/>
      <c r="AP432" s="139"/>
      <c r="AQ432" s="576" t="s">
        <v>486</v>
      </c>
      <c r="AR432" s="185"/>
      <c r="AS432" s="118" t="s">
        <v>188</v>
      </c>
      <c r="AT432" s="119"/>
      <c r="AU432" s="185" t="s">
        <v>486</v>
      </c>
      <c r="AV432" s="185"/>
      <c r="AW432" s="118" t="s">
        <v>177</v>
      </c>
      <c r="AX432" s="180"/>
    </row>
    <row r="433" spans="1:50" ht="23.25" customHeight="1" x14ac:dyDescent="0.15">
      <c r="A433" s="174"/>
      <c r="B433" s="171"/>
      <c r="C433" s="165"/>
      <c r="D433" s="171"/>
      <c r="E433" s="328"/>
      <c r="F433" s="329"/>
      <c r="G433" s="89" t="s">
        <v>486</v>
      </c>
      <c r="H433" s="90"/>
      <c r="I433" s="90"/>
      <c r="J433" s="90"/>
      <c r="K433" s="90"/>
      <c r="L433" s="90"/>
      <c r="M433" s="90"/>
      <c r="N433" s="90"/>
      <c r="O433" s="90"/>
      <c r="P433" s="90"/>
      <c r="Q433" s="90"/>
      <c r="R433" s="90"/>
      <c r="S433" s="90"/>
      <c r="T433" s="90"/>
      <c r="U433" s="90"/>
      <c r="V433" s="90"/>
      <c r="W433" s="90"/>
      <c r="X433" s="91"/>
      <c r="Y433" s="186" t="s">
        <v>12</v>
      </c>
      <c r="Z433" s="187"/>
      <c r="AA433" s="188"/>
      <c r="AB433" s="198" t="s">
        <v>486</v>
      </c>
      <c r="AC433" s="198"/>
      <c r="AD433" s="198"/>
      <c r="AE433" s="326" t="s">
        <v>486</v>
      </c>
      <c r="AF433" s="192"/>
      <c r="AG433" s="192"/>
      <c r="AH433" s="192"/>
      <c r="AI433" s="326" t="s">
        <v>486</v>
      </c>
      <c r="AJ433" s="192"/>
      <c r="AK433" s="192"/>
      <c r="AL433" s="192"/>
      <c r="AM433" s="326" t="s">
        <v>486</v>
      </c>
      <c r="AN433" s="192"/>
      <c r="AO433" s="192"/>
      <c r="AP433" s="327"/>
      <c r="AQ433" s="326" t="s">
        <v>486</v>
      </c>
      <c r="AR433" s="192"/>
      <c r="AS433" s="192"/>
      <c r="AT433" s="327"/>
      <c r="AU433" s="192" t="s">
        <v>486</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486</v>
      </c>
      <c r="AC434" s="190"/>
      <c r="AD434" s="190"/>
      <c r="AE434" s="326" t="s">
        <v>486</v>
      </c>
      <c r="AF434" s="192"/>
      <c r="AG434" s="192"/>
      <c r="AH434" s="327"/>
      <c r="AI434" s="326" t="s">
        <v>486</v>
      </c>
      <c r="AJ434" s="192"/>
      <c r="AK434" s="192"/>
      <c r="AL434" s="192"/>
      <c r="AM434" s="326" t="s">
        <v>486</v>
      </c>
      <c r="AN434" s="192"/>
      <c r="AO434" s="192"/>
      <c r="AP434" s="327"/>
      <c r="AQ434" s="326" t="s">
        <v>486</v>
      </c>
      <c r="AR434" s="192"/>
      <c r="AS434" s="192"/>
      <c r="AT434" s="327"/>
      <c r="AU434" s="192" t="s">
        <v>486</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486</v>
      </c>
      <c r="AF435" s="192"/>
      <c r="AG435" s="192"/>
      <c r="AH435" s="327"/>
      <c r="AI435" s="326" t="s">
        <v>486</v>
      </c>
      <c r="AJ435" s="192"/>
      <c r="AK435" s="192"/>
      <c r="AL435" s="192"/>
      <c r="AM435" s="326" t="s">
        <v>486</v>
      </c>
      <c r="AN435" s="192"/>
      <c r="AO435" s="192"/>
      <c r="AP435" s="327"/>
      <c r="AQ435" s="326" t="s">
        <v>486</v>
      </c>
      <c r="AR435" s="192"/>
      <c r="AS435" s="192"/>
      <c r="AT435" s="327"/>
      <c r="AU435" s="192" t="s">
        <v>486</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486</v>
      </c>
      <c r="AF457" s="185"/>
      <c r="AG457" s="118" t="s">
        <v>188</v>
      </c>
      <c r="AH457" s="119"/>
      <c r="AI457" s="141"/>
      <c r="AJ457" s="141"/>
      <c r="AK457" s="141"/>
      <c r="AL457" s="139"/>
      <c r="AM457" s="141"/>
      <c r="AN457" s="141"/>
      <c r="AO457" s="141"/>
      <c r="AP457" s="139"/>
      <c r="AQ457" s="576" t="s">
        <v>486</v>
      </c>
      <c r="AR457" s="185"/>
      <c r="AS457" s="118" t="s">
        <v>188</v>
      </c>
      <c r="AT457" s="119"/>
      <c r="AU457" s="185" t="s">
        <v>486</v>
      </c>
      <c r="AV457" s="185"/>
      <c r="AW457" s="118" t="s">
        <v>177</v>
      </c>
      <c r="AX457" s="180"/>
    </row>
    <row r="458" spans="1:50" ht="23.25" customHeight="1" x14ac:dyDescent="0.15">
      <c r="A458" s="174"/>
      <c r="B458" s="171"/>
      <c r="C458" s="165"/>
      <c r="D458" s="171"/>
      <c r="E458" s="328"/>
      <c r="F458" s="329"/>
      <c r="G458" s="89" t="s">
        <v>486</v>
      </c>
      <c r="H458" s="90"/>
      <c r="I458" s="90"/>
      <c r="J458" s="90"/>
      <c r="K458" s="90"/>
      <c r="L458" s="90"/>
      <c r="M458" s="90"/>
      <c r="N458" s="90"/>
      <c r="O458" s="90"/>
      <c r="P458" s="90"/>
      <c r="Q458" s="90"/>
      <c r="R458" s="90"/>
      <c r="S458" s="90"/>
      <c r="T458" s="90"/>
      <c r="U458" s="90"/>
      <c r="V458" s="90"/>
      <c r="W458" s="90"/>
      <c r="X458" s="91"/>
      <c r="Y458" s="186" t="s">
        <v>12</v>
      </c>
      <c r="Z458" s="187"/>
      <c r="AA458" s="188"/>
      <c r="AB458" s="198" t="s">
        <v>486</v>
      </c>
      <c r="AC458" s="198"/>
      <c r="AD458" s="198"/>
      <c r="AE458" s="326" t="s">
        <v>486</v>
      </c>
      <c r="AF458" s="192"/>
      <c r="AG458" s="192"/>
      <c r="AH458" s="192"/>
      <c r="AI458" s="326" t="s">
        <v>486</v>
      </c>
      <c r="AJ458" s="192"/>
      <c r="AK458" s="192"/>
      <c r="AL458" s="192"/>
      <c r="AM458" s="326" t="s">
        <v>486</v>
      </c>
      <c r="AN458" s="192"/>
      <c r="AO458" s="192"/>
      <c r="AP458" s="327"/>
      <c r="AQ458" s="326" t="s">
        <v>486</v>
      </c>
      <c r="AR458" s="192"/>
      <c r="AS458" s="192"/>
      <c r="AT458" s="327"/>
      <c r="AU458" s="192" t="s">
        <v>486</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486</v>
      </c>
      <c r="AC459" s="190"/>
      <c r="AD459" s="190"/>
      <c r="AE459" s="326" t="s">
        <v>486</v>
      </c>
      <c r="AF459" s="192"/>
      <c r="AG459" s="192"/>
      <c r="AH459" s="327"/>
      <c r="AI459" s="326" t="s">
        <v>486</v>
      </c>
      <c r="AJ459" s="192"/>
      <c r="AK459" s="192"/>
      <c r="AL459" s="192"/>
      <c r="AM459" s="326" t="s">
        <v>486</v>
      </c>
      <c r="AN459" s="192"/>
      <c r="AO459" s="192"/>
      <c r="AP459" s="327"/>
      <c r="AQ459" s="326" t="s">
        <v>486</v>
      </c>
      <c r="AR459" s="192"/>
      <c r="AS459" s="192"/>
      <c r="AT459" s="327"/>
      <c r="AU459" s="192" t="s">
        <v>486</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486</v>
      </c>
      <c r="AF460" s="192"/>
      <c r="AG460" s="192"/>
      <c r="AH460" s="327"/>
      <c r="AI460" s="326" t="s">
        <v>486</v>
      </c>
      <c r="AJ460" s="192"/>
      <c r="AK460" s="192"/>
      <c r="AL460" s="192"/>
      <c r="AM460" s="326" t="s">
        <v>486</v>
      </c>
      <c r="AN460" s="192"/>
      <c r="AO460" s="192"/>
      <c r="AP460" s="327"/>
      <c r="AQ460" s="326" t="s">
        <v>486</v>
      </c>
      <c r="AR460" s="192"/>
      <c r="AS460" s="192"/>
      <c r="AT460" s="327"/>
      <c r="AU460" s="192" t="s">
        <v>486</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488</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7"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483</v>
      </c>
      <c r="AE702" s="332"/>
      <c r="AF702" s="332"/>
      <c r="AG702" s="371" t="s">
        <v>553</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483</v>
      </c>
      <c r="AE703" s="313"/>
      <c r="AF703" s="313"/>
      <c r="AG703" s="86" t="s">
        <v>554</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483</v>
      </c>
      <c r="AE704" s="769"/>
      <c r="AF704" s="769"/>
      <c r="AG704" s="152" t="s">
        <v>555</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502</v>
      </c>
      <c r="AE705" s="701"/>
      <c r="AF705" s="701"/>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483</v>
      </c>
      <c r="AE708" s="591"/>
      <c r="AF708" s="591"/>
      <c r="AG708" s="728" t="s">
        <v>556</v>
      </c>
      <c r="AH708" s="729"/>
      <c r="AI708" s="729"/>
      <c r="AJ708" s="729"/>
      <c r="AK708" s="729"/>
      <c r="AL708" s="729"/>
      <c r="AM708" s="729"/>
      <c r="AN708" s="729"/>
      <c r="AO708" s="729"/>
      <c r="AP708" s="729"/>
      <c r="AQ708" s="729"/>
      <c r="AR708" s="729"/>
      <c r="AS708" s="729"/>
      <c r="AT708" s="729"/>
      <c r="AU708" s="729"/>
      <c r="AV708" s="729"/>
      <c r="AW708" s="729"/>
      <c r="AX708" s="730"/>
    </row>
    <row r="709" spans="1:50" ht="31.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483</v>
      </c>
      <c r="AE709" s="313"/>
      <c r="AF709" s="313"/>
      <c r="AG709" s="86" t="s">
        <v>557</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502</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30.7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483</v>
      </c>
      <c r="AE711" s="313"/>
      <c r="AF711" s="313"/>
      <c r="AG711" s="86" t="s">
        <v>558</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502</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30.75" customHeight="1" x14ac:dyDescent="0.15">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502</v>
      </c>
      <c r="AE713" s="313"/>
      <c r="AF713" s="649"/>
      <c r="AG713" s="86" t="s">
        <v>552</v>
      </c>
      <c r="AH713" s="87"/>
      <c r="AI713" s="87"/>
      <c r="AJ713" s="87"/>
      <c r="AK713" s="87"/>
      <c r="AL713" s="87"/>
      <c r="AM713" s="87"/>
      <c r="AN713" s="87"/>
      <c r="AO713" s="87"/>
      <c r="AP713" s="87"/>
      <c r="AQ713" s="87"/>
      <c r="AR713" s="87"/>
      <c r="AS713" s="87"/>
      <c r="AT713" s="87"/>
      <c r="AU713" s="87"/>
      <c r="AV713" s="87"/>
      <c r="AW713" s="87"/>
      <c r="AX713" s="88"/>
    </row>
    <row r="714" spans="1:50" ht="30.7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483</v>
      </c>
      <c r="AE714" s="794"/>
      <c r="AF714" s="795"/>
      <c r="AG714" s="722" t="s">
        <v>559</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483</v>
      </c>
      <c r="AE715" s="591"/>
      <c r="AF715" s="642"/>
      <c r="AG715" s="728" t="s">
        <v>560</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483</v>
      </c>
      <c r="AE716" s="613"/>
      <c r="AF716" s="613"/>
      <c r="AG716" s="86" t="s">
        <v>561</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483</v>
      </c>
      <c r="AE717" s="313"/>
      <c r="AF717" s="313"/>
      <c r="AG717" s="86" t="s">
        <v>562</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483</v>
      </c>
      <c r="AE718" s="313"/>
      <c r="AF718" s="313"/>
      <c r="AG718" s="112" t="s">
        <v>563</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502</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503</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504</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92.25" customHeight="1" thickBot="1" x14ac:dyDescent="0.2">
      <c r="A735" s="776" t="s">
        <v>505</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326</v>
      </c>
      <c r="B737" s="195"/>
      <c r="C737" s="195"/>
      <c r="D737" s="196"/>
      <c r="E737" s="975" t="s">
        <v>506</v>
      </c>
      <c r="F737" s="975"/>
      <c r="G737" s="975"/>
      <c r="H737" s="975"/>
      <c r="I737" s="975"/>
      <c r="J737" s="975"/>
      <c r="K737" s="975"/>
      <c r="L737" s="975"/>
      <c r="M737" s="975"/>
      <c r="N737" s="351" t="s">
        <v>321</v>
      </c>
      <c r="O737" s="351"/>
      <c r="P737" s="351"/>
      <c r="Q737" s="351"/>
      <c r="R737" s="975" t="s">
        <v>508</v>
      </c>
      <c r="S737" s="975"/>
      <c r="T737" s="975"/>
      <c r="U737" s="975"/>
      <c r="V737" s="975"/>
      <c r="W737" s="975"/>
      <c r="X737" s="975"/>
      <c r="Y737" s="975"/>
      <c r="Z737" s="975"/>
      <c r="AA737" s="351" t="s">
        <v>320</v>
      </c>
      <c r="AB737" s="351"/>
      <c r="AC737" s="351"/>
      <c r="AD737" s="351"/>
      <c r="AE737" s="975" t="s">
        <v>509</v>
      </c>
      <c r="AF737" s="975"/>
      <c r="AG737" s="975"/>
      <c r="AH737" s="975"/>
      <c r="AI737" s="975"/>
      <c r="AJ737" s="975"/>
      <c r="AK737" s="975"/>
      <c r="AL737" s="975"/>
      <c r="AM737" s="975"/>
      <c r="AN737" s="351" t="s">
        <v>319</v>
      </c>
      <c r="AO737" s="351"/>
      <c r="AP737" s="351"/>
      <c r="AQ737" s="351"/>
      <c r="AR737" s="981" t="s">
        <v>511</v>
      </c>
      <c r="AS737" s="982"/>
      <c r="AT737" s="982"/>
      <c r="AU737" s="982"/>
      <c r="AV737" s="982"/>
      <c r="AW737" s="982"/>
      <c r="AX737" s="983"/>
      <c r="AY737" s="74"/>
      <c r="AZ737" s="74"/>
    </row>
    <row r="738" spans="1:52" ht="24.75" customHeight="1" x14ac:dyDescent="0.15">
      <c r="A738" s="974" t="s">
        <v>318</v>
      </c>
      <c r="B738" s="195"/>
      <c r="C738" s="195"/>
      <c r="D738" s="196"/>
      <c r="E738" s="975" t="s">
        <v>507</v>
      </c>
      <c r="F738" s="975"/>
      <c r="G738" s="975"/>
      <c r="H738" s="975"/>
      <c r="I738" s="975"/>
      <c r="J738" s="975"/>
      <c r="K738" s="975"/>
      <c r="L738" s="975"/>
      <c r="M738" s="975"/>
      <c r="N738" s="351" t="s">
        <v>317</v>
      </c>
      <c r="O738" s="351"/>
      <c r="P738" s="351"/>
      <c r="Q738" s="351"/>
      <c r="R738" s="975" t="s">
        <v>507</v>
      </c>
      <c r="S738" s="975"/>
      <c r="T738" s="975"/>
      <c r="U738" s="975"/>
      <c r="V738" s="975"/>
      <c r="W738" s="975"/>
      <c r="X738" s="975"/>
      <c r="Y738" s="975"/>
      <c r="Z738" s="975"/>
      <c r="AA738" s="351" t="s">
        <v>316</v>
      </c>
      <c r="AB738" s="351"/>
      <c r="AC738" s="351"/>
      <c r="AD738" s="351"/>
      <c r="AE738" s="975" t="s">
        <v>510</v>
      </c>
      <c r="AF738" s="975"/>
      <c r="AG738" s="975"/>
      <c r="AH738" s="975"/>
      <c r="AI738" s="975"/>
      <c r="AJ738" s="975"/>
      <c r="AK738" s="975"/>
      <c r="AL738" s="975"/>
      <c r="AM738" s="975"/>
      <c r="AN738" s="351" t="s">
        <v>315</v>
      </c>
      <c r="AO738" s="351"/>
      <c r="AP738" s="351"/>
      <c r="AQ738" s="351"/>
      <c r="AR738" s="981" t="s">
        <v>512</v>
      </c>
      <c r="AS738" s="982"/>
      <c r="AT738" s="982"/>
      <c r="AU738" s="982"/>
      <c r="AV738" s="982"/>
      <c r="AW738" s="982"/>
      <c r="AX738" s="983"/>
    </row>
    <row r="739" spans="1:52" ht="24.75" customHeight="1" x14ac:dyDescent="0.15">
      <c r="A739" s="974" t="s">
        <v>314</v>
      </c>
      <c r="B739" s="195"/>
      <c r="C739" s="195"/>
      <c r="D739" s="196"/>
      <c r="E739" s="975" t="s">
        <v>513</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338</v>
      </c>
      <c r="B740" s="957"/>
      <c r="C740" s="957"/>
      <c r="D740" s="958"/>
      <c r="E740" s="959" t="s">
        <v>514</v>
      </c>
      <c r="F740" s="960"/>
      <c r="G740" s="960"/>
      <c r="H740" s="78" t="str">
        <f>IF(E740="", "", "(")</f>
        <v>(</v>
      </c>
      <c r="I740" s="960"/>
      <c r="J740" s="960"/>
      <c r="K740" s="78" t="str">
        <f>IF(OR(I740="　", I740=""), "", "-")</f>
        <v/>
      </c>
      <c r="L740" s="961">
        <v>31</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307</v>
      </c>
      <c r="B741" s="601"/>
      <c r="C741" s="601"/>
      <c r="D741" s="601"/>
      <c r="E741" s="601"/>
      <c r="F741" s="602"/>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5.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309</v>
      </c>
      <c r="B780" s="615"/>
      <c r="C780" s="615"/>
      <c r="D780" s="615"/>
      <c r="E780" s="615"/>
      <c r="F780" s="616"/>
      <c r="G780" s="581" t="s">
        <v>528</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551</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35.2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37.5" customHeight="1" x14ac:dyDescent="0.15">
      <c r="A782" s="617"/>
      <c r="B782" s="618"/>
      <c r="C782" s="618"/>
      <c r="D782" s="618"/>
      <c r="E782" s="618"/>
      <c r="F782" s="619"/>
      <c r="G782" s="656" t="s">
        <v>530</v>
      </c>
      <c r="H782" s="657"/>
      <c r="I782" s="657"/>
      <c r="J782" s="657"/>
      <c r="K782" s="658"/>
      <c r="L782" s="650" t="s">
        <v>529</v>
      </c>
      <c r="M782" s="651"/>
      <c r="N782" s="651"/>
      <c r="O782" s="651"/>
      <c r="P782" s="651"/>
      <c r="Q782" s="651"/>
      <c r="R782" s="651"/>
      <c r="S782" s="651"/>
      <c r="T782" s="651"/>
      <c r="U782" s="651"/>
      <c r="V782" s="651"/>
      <c r="W782" s="651"/>
      <c r="X782" s="652"/>
      <c r="Y782" s="374">
        <v>233</v>
      </c>
      <c r="Z782" s="375"/>
      <c r="AA782" s="375"/>
      <c r="AB782" s="791"/>
      <c r="AC782" s="656" t="s">
        <v>530</v>
      </c>
      <c r="AD782" s="657"/>
      <c r="AE782" s="657"/>
      <c r="AF782" s="657"/>
      <c r="AG782" s="658"/>
      <c r="AH782" s="650" t="s">
        <v>531</v>
      </c>
      <c r="AI782" s="651"/>
      <c r="AJ782" s="651"/>
      <c r="AK782" s="651"/>
      <c r="AL782" s="651"/>
      <c r="AM782" s="651"/>
      <c r="AN782" s="651"/>
      <c r="AO782" s="651"/>
      <c r="AP782" s="651"/>
      <c r="AQ782" s="651"/>
      <c r="AR782" s="651"/>
      <c r="AS782" s="651"/>
      <c r="AT782" s="652"/>
      <c r="AU782" s="374">
        <v>233</v>
      </c>
      <c r="AV782" s="375"/>
      <c r="AW782" s="375"/>
      <c r="AX782" s="376"/>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15.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40.5" customHeight="1" x14ac:dyDescent="0.1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233</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233</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5" spans="1:50" ht="14.25"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47" t="s">
        <v>532</v>
      </c>
      <c r="D838" s="333"/>
      <c r="E838" s="333"/>
      <c r="F838" s="333"/>
      <c r="G838" s="333"/>
      <c r="H838" s="333"/>
      <c r="I838" s="333"/>
      <c r="J838" s="334">
        <v>2000012100001</v>
      </c>
      <c r="K838" s="335"/>
      <c r="L838" s="335"/>
      <c r="M838" s="335"/>
      <c r="N838" s="335"/>
      <c r="O838" s="335"/>
      <c r="P838" s="348" t="s">
        <v>529</v>
      </c>
      <c r="Q838" s="336"/>
      <c r="R838" s="336"/>
      <c r="S838" s="336"/>
      <c r="T838" s="336"/>
      <c r="U838" s="336"/>
      <c r="V838" s="336"/>
      <c r="W838" s="336"/>
      <c r="X838" s="336"/>
      <c r="Y838" s="337">
        <v>233</v>
      </c>
      <c r="Z838" s="338"/>
      <c r="AA838" s="338"/>
      <c r="AB838" s="339"/>
      <c r="AC838" s="349" t="s">
        <v>79</v>
      </c>
      <c r="AD838" s="357"/>
      <c r="AE838" s="357"/>
      <c r="AF838" s="357"/>
      <c r="AG838" s="357"/>
      <c r="AH838" s="358" t="s">
        <v>538</v>
      </c>
      <c r="AI838" s="359"/>
      <c r="AJ838" s="359"/>
      <c r="AK838" s="359"/>
      <c r="AL838" s="343" t="s">
        <v>538</v>
      </c>
      <c r="AM838" s="344"/>
      <c r="AN838" s="344"/>
      <c r="AO838" s="345"/>
      <c r="AP838" s="346"/>
      <c r="AQ838" s="346"/>
      <c r="AR838" s="346"/>
      <c r="AS838" s="346"/>
      <c r="AT838" s="346"/>
      <c r="AU838" s="346"/>
      <c r="AV838" s="346"/>
      <c r="AW838" s="346"/>
      <c r="AX838" s="346"/>
    </row>
    <row r="839" spans="1:50" ht="30" customHeight="1" x14ac:dyDescent="0.15">
      <c r="A839" s="362">
        <v>2</v>
      </c>
      <c r="B839" s="362">
        <v>1</v>
      </c>
      <c r="C839" s="347" t="s">
        <v>533</v>
      </c>
      <c r="D839" s="333"/>
      <c r="E839" s="333"/>
      <c r="F839" s="333"/>
      <c r="G839" s="333"/>
      <c r="H839" s="333"/>
      <c r="I839" s="333"/>
      <c r="J839" s="334">
        <v>2000012100001</v>
      </c>
      <c r="K839" s="335"/>
      <c r="L839" s="335"/>
      <c r="M839" s="335"/>
      <c r="N839" s="335"/>
      <c r="O839" s="335"/>
      <c r="P839" s="348" t="s">
        <v>536</v>
      </c>
      <c r="Q839" s="336"/>
      <c r="R839" s="336"/>
      <c r="S839" s="336"/>
      <c r="T839" s="336"/>
      <c r="U839" s="336"/>
      <c r="V839" s="336"/>
      <c r="W839" s="336"/>
      <c r="X839" s="336"/>
      <c r="Y839" s="337">
        <v>171</v>
      </c>
      <c r="Z839" s="338"/>
      <c r="AA839" s="338"/>
      <c r="AB839" s="339"/>
      <c r="AC839" s="349" t="s">
        <v>79</v>
      </c>
      <c r="AD839" s="349"/>
      <c r="AE839" s="349"/>
      <c r="AF839" s="349"/>
      <c r="AG839" s="349"/>
      <c r="AH839" s="358" t="s">
        <v>538</v>
      </c>
      <c r="AI839" s="359"/>
      <c r="AJ839" s="359"/>
      <c r="AK839" s="359"/>
      <c r="AL839" s="343" t="s">
        <v>538</v>
      </c>
      <c r="AM839" s="344"/>
      <c r="AN839" s="344"/>
      <c r="AO839" s="345"/>
      <c r="AP839" s="346"/>
      <c r="AQ839" s="346"/>
      <c r="AR839" s="346"/>
      <c r="AS839" s="346"/>
      <c r="AT839" s="346"/>
      <c r="AU839" s="346"/>
      <c r="AV839" s="346"/>
      <c r="AW839" s="346"/>
      <c r="AX839" s="346"/>
    </row>
    <row r="840" spans="1:50" ht="30" customHeight="1" x14ac:dyDescent="0.15">
      <c r="A840" s="362">
        <v>3</v>
      </c>
      <c r="B840" s="362">
        <v>1</v>
      </c>
      <c r="C840" s="347" t="s">
        <v>534</v>
      </c>
      <c r="D840" s="333"/>
      <c r="E840" s="333"/>
      <c r="F840" s="333"/>
      <c r="G840" s="333"/>
      <c r="H840" s="333"/>
      <c r="I840" s="333"/>
      <c r="J840" s="334">
        <v>2000012100001</v>
      </c>
      <c r="K840" s="335"/>
      <c r="L840" s="335"/>
      <c r="M840" s="335"/>
      <c r="N840" s="335"/>
      <c r="O840" s="335"/>
      <c r="P840" s="348" t="s">
        <v>529</v>
      </c>
      <c r="Q840" s="336"/>
      <c r="R840" s="336"/>
      <c r="S840" s="336"/>
      <c r="T840" s="336"/>
      <c r="U840" s="336"/>
      <c r="V840" s="336"/>
      <c r="W840" s="336"/>
      <c r="X840" s="336"/>
      <c r="Y840" s="337">
        <v>63</v>
      </c>
      <c r="Z840" s="338"/>
      <c r="AA840" s="338"/>
      <c r="AB840" s="339"/>
      <c r="AC840" s="349" t="s">
        <v>79</v>
      </c>
      <c r="AD840" s="349"/>
      <c r="AE840" s="349"/>
      <c r="AF840" s="349"/>
      <c r="AG840" s="349"/>
      <c r="AH840" s="341" t="s">
        <v>538</v>
      </c>
      <c r="AI840" s="342"/>
      <c r="AJ840" s="342"/>
      <c r="AK840" s="342"/>
      <c r="AL840" s="343" t="s">
        <v>538</v>
      </c>
      <c r="AM840" s="344"/>
      <c r="AN840" s="344"/>
      <c r="AO840" s="345"/>
      <c r="AP840" s="346"/>
      <c r="AQ840" s="346"/>
      <c r="AR840" s="346"/>
      <c r="AS840" s="346"/>
      <c r="AT840" s="346"/>
      <c r="AU840" s="346"/>
      <c r="AV840" s="346"/>
      <c r="AW840" s="346"/>
      <c r="AX840" s="346"/>
    </row>
    <row r="841" spans="1:50" ht="30" customHeight="1" x14ac:dyDescent="0.15">
      <c r="A841" s="362">
        <v>4</v>
      </c>
      <c r="B841" s="362">
        <v>1</v>
      </c>
      <c r="C841" s="347" t="s">
        <v>535</v>
      </c>
      <c r="D841" s="333"/>
      <c r="E841" s="333"/>
      <c r="F841" s="333"/>
      <c r="G841" s="333"/>
      <c r="H841" s="333"/>
      <c r="I841" s="333"/>
      <c r="J841" s="334">
        <v>2000012100001</v>
      </c>
      <c r="K841" s="335"/>
      <c r="L841" s="335"/>
      <c r="M841" s="335"/>
      <c r="N841" s="335"/>
      <c r="O841" s="335"/>
      <c r="P841" s="348" t="s">
        <v>537</v>
      </c>
      <c r="Q841" s="336"/>
      <c r="R841" s="336"/>
      <c r="S841" s="336"/>
      <c r="T841" s="336"/>
      <c r="U841" s="336"/>
      <c r="V841" s="336"/>
      <c r="W841" s="336"/>
      <c r="X841" s="336"/>
      <c r="Y841" s="337">
        <v>37</v>
      </c>
      <c r="Z841" s="338"/>
      <c r="AA841" s="338"/>
      <c r="AB841" s="339"/>
      <c r="AC841" s="349" t="s">
        <v>79</v>
      </c>
      <c r="AD841" s="349"/>
      <c r="AE841" s="349"/>
      <c r="AF841" s="349"/>
      <c r="AG841" s="349"/>
      <c r="AH841" s="341" t="s">
        <v>539</v>
      </c>
      <c r="AI841" s="342"/>
      <c r="AJ841" s="342"/>
      <c r="AK841" s="342"/>
      <c r="AL841" s="343" t="s">
        <v>540</v>
      </c>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47" t="s">
        <v>544</v>
      </c>
      <c r="D871" s="333"/>
      <c r="E871" s="333"/>
      <c r="F871" s="333"/>
      <c r="G871" s="333"/>
      <c r="H871" s="333"/>
      <c r="I871" s="333"/>
      <c r="J871" s="334">
        <v>7000020220001</v>
      </c>
      <c r="K871" s="335"/>
      <c r="L871" s="335"/>
      <c r="M871" s="335"/>
      <c r="N871" s="335"/>
      <c r="O871" s="335"/>
      <c r="P871" s="348" t="s">
        <v>531</v>
      </c>
      <c r="Q871" s="336"/>
      <c r="R871" s="336"/>
      <c r="S871" s="336"/>
      <c r="T871" s="336"/>
      <c r="U871" s="336"/>
      <c r="V871" s="336"/>
      <c r="W871" s="336"/>
      <c r="X871" s="336"/>
      <c r="Y871" s="337">
        <v>233</v>
      </c>
      <c r="Z871" s="338"/>
      <c r="AA871" s="338"/>
      <c r="AB871" s="339"/>
      <c r="AC871" s="349" t="s">
        <v>548</v>
      </c>
      <c r="AD871" s="357"/>
      <c r="AE871" s="357"/>
      <c r="AF871" s="357"/>
      <c r="AG871" s="357"/>
      <c r="AH871" s="358" t="s">
        <v>538</v>
      </c>
      <c r="AI871" s="359"/>
      <c r="AJ871" s="359"/>
      <c r="AK871" s="359"/>
      <c r="AL871" s="343" t="s">
        <v>538</v>
      </c>
      <c r="AM871" s="344"/>
      <c r="AN871" s="344"/>
      <c r="AO871" s="345"/>
      <c r="AP871" s="346"/>
      <c r="AQ871" s="346"/>
      <c r="AR871" s="346"/>
      <c r="AS871" s="346"/>
      <c r="AT871" s="346"/>
      <c r="AU871" s="346"/>
      <c r="AV871" s="346"/>
      <c r="AW871" s="346"/>
      <c r="AX871" s="346"/>
    </row>
    <row r="872" spans="1:50" ht="30" customHeight="1" x14ac:dyDescent="0.15">
      <c r="A872" s="362">
        <v>2</v>
      </c>
      <c r="B872" s="362">
        <v>1</v>
      </c>
      <c r="C872" s="347" t="s">
        <v>545</v>
      </c>
      <c r="D872" s="333"/>
      <c r="E872" s="333"/>
      <c r="F872" s="333"/>
      <c r="G872" s="333"/>
      <c r="H872" s="333"/>
      <c r="I872" s="333"/>
      <c r="J872" s="334">
        <v>8000020130001</v>
      </c>
      <c r="K872" s="335"/>
      <c r="L872" s="335"/>
      <c r="M872" s="335"/>
      <c r="N872" s="335"/>
      <c r="O872" s="335"/>
      <c r="P872" s="348" t="s">
        <v>541</v>
      </c>
      <c r="Q872" s="336"/>
      <c r="R872" s="336"/>
      <c r="S872" s="336"/>
      <c r="T872" s="336"/>
      <c r="U872" s="336"/>
      <c r="V872" s="336"/>
      <c r="W872" s="336"/>
      <c r="X872" s="336"/>
      <c r="Y872" s="337">
        <v>171</v>
      </c>
      <c r="Z872" s="338"/>
      <c r="AA872" s="338"/>
      <c r="AB872" s="339"/>
      <c r="AC872" s="349" t="s">
        <v>548</v>
      </c>
      <c r="AD872" s="349"/>
      <c r="AE872" s="349"/>
      <c r="AF872" s="349"/>
      <c r="AG872" s="349"/>
      <c r="AH872" s="358" t="s">
        <v>538</v>
      </c>
      <c r="AI872" s="359"/>
      <c r="AJ872" s="359"/>
      <c r="AK872" s="359"/>
      <c r="AL872" s="343" t="s">
        <v>549</v>
      </c>
      <c r="AM872" s="344"/>
      <c r="AN872" s="344"/>
      <c r="AO872" s="345"/>
      <c r="AP872" s="346"/>
      <c r="AQ872" s="346"/>
      <c r="AR872" s="346"/>
      <c r="AS872" s="346"/>
      <c r="AT872" s="346"/>
      <c r="AU872" s="346"/>
      <c r="AV872" s="346"/>
      <c r="AW872" s="346"/>
      <c r="AX872" s="346"/>
    </row>
    <row r="873" spans="1:50" ht="30" customHeight="1" x14ac:dyDescent="0.15">
      <c r="A873" s="362">
        <v>3</v>
      </c>
      <c r="B873" s="362">
        <v>1</v>
      </c>
      <c r="C873" s="347" t="s">
        <v>546</v>
      </c>
      <c r="D873" s="333"/>
      <c r="E873" s="333"/>
      <c r="F873" s="333"/>
      <c r="G873" s="333"/>
      <c r="H873" s="333"/>
      <c r="I873" s="333"/>
      <c r="J873" s="334">
        <v>7000020160008</v>
      </c>
      <c r="K873" s="335"/>
      <c r="L873" s="335"/>
      <c r="M873" s="335"/>
      <c r="N873" s="335"/>
      <c r="O873" s="335"/>
      <c r="P873" s="348" t="s">
        <v>542</v>
      </c>
      <c r="Q873" s="336"/>
      <c r="R873" s="336"/>
      <c r="S873" s="336"/>
      <c r="T873" s="336"/>
      <c r="U873" s="336"/>
      <c r="V873" s="336"/>
      <c r="W873" s="336"/>
      <c r="X873" s="336"/>
      <c r="Y873" s="337">
        <v>63</v>
      </c>
      <c r="Z873" s="338"/>
      <c r="AA873" s="338"/>
      <c r="AB873" s="339"/>
      <c r="AC873" s="349" t="s">
        <v>548</v>
      </c>
      <c r="AD873" s="349"/>
      <c r="AE873" s="349"/>
      <c r="AF873" s="349"/>
      <c r="AG873" s="349"/>
      <c r="AH873" s="341" t="s">
        <v>538</v>
      </c>
      <c r="AI873" s="342"/>
      <c r="AJ873" s="342"/>
      <c r="AK873" s="342"/>
      <c r="AL873" s="343" t="s">
        <v>538</v>
      </c>
      <c r="AM873" s="344"/>
      <c r="AN873" s="344"/>
      <c r="AO873" s="345"/>
      <c r="AP873" s="346"/>
      <c r="AQ873" s="346"/>
      <c r="AR873" s="346"/>
      <c r="AS873" s="346"/>
      <c r="AT873" s="346"/>
      <c r="AU873" s="346"/>
      <c r="AV873" s="346"/>
      <c r="AW873" s="346"/>
      <c r="AX873" s="346"/>
    </row>
    <row r="874" spans="1:50" ht="30" customHeight="1" x14ac:dyDescent="0.15">
      <c r="A874" s="362">
        <v>4</v>
      </c>
      <c r="B874" s="362">
        <v>1</v>
      </c>
      <c r="C874" s="347" t="s">
        <v>547</v>
      </c>
      <c r="D874" s="333"/>
      <c r="E874" s="333"/>
      <c r="F874" s="333"/>
      <c r="G874" s="333"/>
      <c r="H874" s="333"/>
      <c r="I874" s="333"/>
      <c r="J874" s="334">
        <v>6000020271004</v>
      </c>
      <c r="K874" s="335"/>
      <c r="L874" s="335"/>
      <c r="M874" s="335"/>
      <c r="N874" s="335"/>
      <c r="O874" s="335"/>
      <c r="P874" s="348" t="s">
        <v>543</v>
      </c>
      <c r="Q874" s="336"/>
      <c r="R874" s="336"/>
      <c r="S874" s="336"/>
      <c r="T874" s="336"/>
      <c r="U874" s="336"/>
      <c r="V874" s="336"/>
      <c r="W874" s="336"/>
      <c r="X874" s="336"/>
      <c r="Y874" s="337">
        <v>37</v>
      </c>
      <c r="Z874" s="338"/>
      <c r="AA874" s="338"/>
      <c r="AB874" s="339"/>
      <c r="AC874" s="349" t="s">
        <v>548</v>
      </c>
      <c r="AD874" s="349"/>
      <c r="AE874" s="349"/>
      <c r="AF874" s="349"/>
      <c r="AG874" s="349"/>
      <c r="AH874" s="341" t="s">
        <v>540</v>
      </c>
      <c r="AI874" s="342"/>
      <c r="AJ874" s="342"/>
      <c r="AK874" s="342"/>
      <c r="AL874" s="343" t="s">
        <v>540</v>
      </c>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699" max="49" man="1"/>
    <brk id="735" max="49" man="1"/>
    <brk id="86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2" sqref="E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483</v>
      </c>
      <c r="R4" s="13" t="str">
        <f t="shared" si="3"/>
        <v>補助</v>
      </c>
      <c r="S4" s="13" t="str">
        <f t="shared" si="4"/>
        <v>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t="s">
        <v>483</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t="s">
        <v>483</v>
      </c>
      <c r="M6" s="13" t="str">
        <f t="shared" si="2"/>
        <v>公共事業</v>
      </c>
      <c r="N6" s="13" t="str">
        <f t="shared" si="6"/>
        <v>公共事業</v>
      </c>
      <c r="O6" s="13"/>
      <c r="P6" s="12" t="s">
        <v>77</v>
      </c>
      <c r="Q6" s="17"/>
      <c r="R6" s="13" t="str">
        <f t="shared" si="3"/>
        <v/>
      </c>
      <c r="S6" s="13" t="str">
        <f t="shared" si="4"/>
        <v>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海洋政策</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海洋政策</v>
      </c>
      <c r="F9" s="18" t="s">
        <v>228</v>
      </c>
      <c r="G9" s="17"/>
      <c r="H9" s="13" t="str">
        <f t="shared" si="1"/>
        <v/>
      </c>
      <c r="I9" s="13" t="str">
        <f t="shared" si="5"/>
        <v>一般会計</v>
      </c>
      <c r="K9" s="14" t="s">
        <v>109</v>
      </c>
      <c r="L9" s="15"/>
      <c r="M9" s="13" t="str">
        <f t="shared" si="2"/>
        <v/>
      </c>
      <c r="N9" s="13" t="str">
        <f t="shared" si="6"/>
        <v>公共事業</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海洋政策</v>
      </c>
      <c r="F10" s="18" t="s">
        <v>116</v>
      </c>
      <c r="G10" s="17"/>
      <c r="H10" s="13" t="str">
        <f t="shared" si="1"/>
        <v/>
      </c>
      <c r="I10" s="13" t="str">
        <f t="shared" si="5"/>
        <v>一般会計</v>
      </c>
      <c r="K10" s="14" t="s">
        <v>256</v>
      </c>
      <c r="L10" s="15"/>
      <c r="M10" s="13" t="str">
        <f t="shared" si="2"/>
        <v/>
      </c>
      <c r="N10" s="13" t="str">
        <f t="shared" si="6"/>
        <v>公共事業</v>
      </c>
      <c r="O10" s="13"/>
      <c r="P10" s="13" t="str">
        <f>S8</f>
        <v>補助</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公共事業</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海洋政策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海洋政策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海洋政策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海洋政策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2020-06-24T06:25:46Z</cp:lastPrinted>
  <dcterms:created xsi:type="dcterms:W3CDTF">2012-03-13T00:50:25Z</dcterms:created>
  <dcterms:modified xsi:type="dcterms:W3CDTF">2020-07-22T05:11:23Z</dcterms:modified>
</cp:coreProperties>
</file>