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02行政事業レビュー\行政事業レビューR2\00各部作業用\新\"/>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<sst xmlns="http://schemas.openxmlformats.org/spreadsheetml/2006/main" count="2586" uniqueCount="685">
  <si>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</si>
  <si>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</si>
  <si>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</si>
  <si>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</si>
  <si>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</si>
  <si>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</si>
  <si>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</si>
  <si>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</si>
  <si>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</si>
  <si>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</si>
  <si>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</si>
  <si>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</si>
  <si>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</si>
  <si>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</si>
  <si>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</si>
  <si>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</si>
  <si>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</si>
  <si>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</si>
  <si>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</si>
  <si>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</si>
  <si>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</si>
  <si>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</si>
  <si>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</si>
  <si>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</si>
  <si>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</si>
  <si>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</si>
  <si>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</si>
  <si>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</si>
  <si>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</si>
  <si>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</si>
  <si>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</si>
  <si>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</si>
  <si>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</si>
  <si>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</si>
  <si>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</si>
  <si>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</si>
  <si>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</si>
  <si>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</si>
  <si>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</si>
  <si>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</si>
  <si>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</si>
  <si>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</si>
  <si>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</si>
  <si>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</si>
  <si>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</si>
  <si>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</si>
  <si>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</si>
  <si>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</si>
  <si>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</si>
  <si>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</si>
  <si>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</si>
  <si>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</si>
  <si>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</si>
  <si>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</si>
  <si>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</si>
  <si>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</si>
  <si>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</si>
  <si>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</si>
  <si>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</si>
  <si>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</si>
  <si>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</si>
  <si>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</si>
  <si>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</si>
  <si>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</si>
  <si>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</si>
  <si>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</si>
  <si>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</si>
  <si>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</si>
  <si>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</si>
  <si>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</si>
  <si>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</si>
  <si>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</si>
  <si>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</si>
  <si>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</si>
  <si>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</si>
  <si>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</si>
  <si>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</si>
  <si>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</si>
  <si>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</si>
  <si>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</si>
  <si>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</si>
  <si>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</si>
  <si>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</si>
  <si>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</si>
  <si>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</si>
  <si>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</si>
  <si>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</si>
  <si>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</si>
  <si>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</si>
  <si>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</si>
  <si>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</si>
  <si>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</si>
  <si>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</si>
  <si>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</si>
  <si>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</si>
  <si>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</si>
  <si>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</si>
  <si>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</si>
  <si>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</si>
  <si>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</si>
  <si>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</si>
  <si>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</si>
  <si>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</si>
  <si>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</si>
  <si>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</si>
  <si>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</si>
  <si>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</si>
  <si>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</si>
  <si>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</si>
  <si>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</si>
  <si>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</si>
  <si>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</si>
  <si>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</si>
  <si>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</si>
  <si>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</si>
  <si>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</si>
  <si>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</si>
  <si>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</si>
  <si>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</si>
  <si>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</si>
  <si>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</si>
  <si>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</si>
  <si>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</si>
  <si>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</si>
  <si>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</si>
  <si>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</si>
  <si>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</si>
  <si>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</si>
  <si>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</si>
  <si>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</si>
  <si>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</si>
  <si>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</si>
  <si>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</si>
  <si>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</si>
  <si>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</si>
  <si>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</si>
  <si>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</si>
  <si>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</si>
  <si>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</si>
  <si>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</si>
  <si>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</si>
  <si>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</si>
  <si>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</si>
  <si>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</si>
  <si>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</si>
  <si>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</si>
  <si>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</si>
  <si>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</si>
  <si>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</si>
  <si>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</si>
  <si>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</si>
  <si>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</si>
  <si>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</si>
  <si>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</si>
  <si>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</si>
  <si>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</si>
  <si>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</si>
  <si>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</si>
  <si>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</si>
  <si>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</si>
  <si>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</si>
  <si>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</si>
  <si>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</si>
  <si>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</si>
  <si>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</si>
  <si>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</si>
  <si>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</si>
  <si>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</si>
  <si>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</si>
  <si>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</si>
  <si>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</si>
  <si>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</si>
  <si>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</si>
  <si>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</si>
  <si>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</si>
  <si>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</si>
  <si>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</si>
  <si>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</si>
  <si>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</si>
  <si>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</si>
  <si>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</si>
  <si>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</si>
  <si>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</si>
  <si>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</si>
  <si>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</si>
  <si>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</si>
  <si>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</si>
  <si>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</si>
  <si>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</si>
  <si>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</si>
  <si>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</si>
  <si>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</si>
  <si>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</si>
  <si>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</si>
  <si>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</si>
  <si>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</si>
  <si>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</si>
  <si>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</si>
  <si>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</si>
  <si>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</si>
  <si>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</si>
  <si>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</si>
  <si>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</si>
  <si>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</si>
  <si>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</si>
  <si>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</si>
  <si>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</si>
  <si>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</si>
  <si>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</si>
  <si>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</si>
  <si>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</si>
  <si>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</si>
  <si>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</si>
  <si>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</si>
  <si>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</si>
  <si>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</si>
  <si>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</si>
  <si>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</si>
  <si>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</si>
  <si>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</si>
  <si>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</si>
  <si>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</si>
  <si>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</si>
  <si>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</si>
  <si>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</si>
  <si>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</si>
  <si>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</si>
  <si>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</si>
  <si>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</si>
  <si>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</si>
  <si>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</si>
  <si>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</si>
  <si>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</si>
  <si>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</si>
  <si>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</si>
  <si>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</si>
  <si>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</si>
  <si>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</si>
  <si>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</si>
  <si>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</si>
  <si>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</si>
  <si>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</si>
  <si>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</si>
  <si>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</si>
  <si>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</si>
  <si>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</si>
  <si>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</si>
  <si>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</si>
  <si>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</si>
  <si>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</si>
  <si>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</si>
  <si>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</si>
  <si>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</si>
  <si>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</si>
  <si>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</si>
  <si>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</si>
  <si>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</si>
  <si>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</si>
  <si>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</si>
  <si>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</si>
  <si>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</si>
  <si>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</si>
  <si>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</si>
  <si>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</si>
  <si>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</si>
  <si>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</si>
  <si>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</si>
  <si>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</si>
  <si>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</si>
  <si>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</si>
  <si>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</si>
  <si>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</si>
  <si>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</si>
  <si>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</si>
  <si>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</si>
  <si>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</si>
  <si>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</si>
  <si>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</si>
  <si>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</si>
  <si>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</si>
  <si>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</si>
  <si>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</si>
  <si>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</si>
  <si>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</si>
  <si>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</si>
  <si>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</si>
  <si>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</si>
  <si>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</si>
  <si>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</si>
  <si>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</si>
  <si>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</si>
  <si>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</si>
  <si>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</si>
  <si>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</si>
  <si>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</si>
  <si>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</si>
  <si>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</si>
  <si>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</si>
  <si>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</si>
  <si>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</si>
  <si>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</si>
  <si>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</si>
  <si>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</si>
  <si>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</si>
  <si>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</si>
  <si>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</si>
  <si>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</si>
  <si>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</si>
  <si>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</si>
  <si>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</si>
  <si>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</si>
  <si>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</si>
  <si>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</si>
  <si>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</si>
  <si>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</si>
  <si>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</si>
  <si>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</si>
  <si>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</si>
  <si>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</si>
  <si>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</si>
  <si>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</si>
  <si>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</si>
  <si>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</si>
  <si>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</si>
  <si>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</si>
  <si>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</si>
  <si>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</si>
  <si>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</si>
  <si>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</si>
  <si>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</si>
  <si>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</si>
  <si>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</si>
  <si>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</si>
  <si>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</si>
  <si>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</si>
  <si>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</si>
  <si>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</si>
  <si>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</si>
  <si>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</si>
  <si>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</si>
  <si>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</si>
  <si>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</si>
  <si>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</si>
  <si>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</si>
  <si>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</si>
  <si>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</si>
  <si>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</si>
  <si>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</si>
  <si>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</si>
  <si>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</si>
  <si>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</si>
  <si>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</si>
  <si>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</si>
  <si>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</si>
  <si>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</si>
  <si>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</si>
  <si>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</si>
  <si>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</si>
  <si>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</si>
  <si>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</si>
  <si>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</si>
  <si>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</si>
  <si>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</si>
  <si>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</si>
  <si>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</si>
  <si>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</si>
  <si>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</si>
  <si>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</si>
  <si>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</si>
  <si>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</si>
  <si>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</si>
  <si>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</si>
  <si>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</si>
  <si>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</si>
  <si>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</si>
  <si>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</si>
  <si>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</si>
  <si>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</si>
  <si>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</si>
  <si>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</si>
  <si>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</si>
  <si>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</si>
  <si>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</si>
  <si>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</si>
  <si>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</si>
  <si>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</si>
  <si>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</si>
  <si>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</si>
  <si>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</si>
  <si>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</si>
  <si>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</si>
  <si>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</si>
  <si>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</si>
  <si>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</si>
  <si>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</si>
  <si>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</si>
  <si>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</si>
  <si>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</si>
  <si>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</si>
  <si>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</si>
  <si>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</si>
  <si>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</si>
  <si>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</si>
  <si>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</si>
  <si>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</si>
  <si>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</si>
  <si>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</si>
  <si>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</si>
  <si>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</si>
  <si>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</si>
  <si>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</si>
  <si>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</si>
  <si>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</si>
  <si>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</si>
  <si>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</si>
  <si>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</si>
  <si>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</si>
  <si>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</si>
  <si>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</si>
  <si>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</si>
  <si>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</si>
  <si>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</si>
  <si>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</si>
  <si>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</si>
  <si>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</si>
  <si>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</si>
  <si>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</si>
  <si>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</si>
  <si>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</si>
  <si>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</si>
  <si>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</si>
  <si>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</si>
  <si>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</si>
  <si>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</si>
  <si>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</si>
  <si>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</si>
  <si>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</si>
  <si>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</si>
  <si>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</si>
  <si>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</si>
  <si>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</si>
  <si>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</si>
  <si>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</si>
  <si>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</si>
  <si>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</si>
  <si>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</si>
  <si>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</si>
  <si>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</si>
  <si>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</si>
  <si>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</si>
  <si>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</si>
  <si>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</si>
  <si>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</si>
  <si>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</si>
  <si>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</si>
  <si>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</si>
  <si>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</si>
  <si>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</si>
  <si>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</si>
  <si>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</si>
  <si>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</si>
  <si>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</si>
  <si>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</si>
  <si>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</si>
  <si>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</si>
  <si>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</si>
  <si>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</si>
  <si>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</si>
  <si>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</si>
  <si>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</si>
  <si>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</si>
  <si>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</si>
  <si>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</si>
  <si>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</si>
  <si>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</si>
  <si>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火山観測</t>
    <rPh sb="0" eb="2">
      <t>カザン</t>
    </rPh>
    <rPh sb="2" eb="4">
      <t>カンソク</t>
    </rPh>
    <phoneticPr fontId="5"/>
  </si>
  <si>
    <t>地震火山部</t>
    <rPh sb="0" eb="2">
      <t>ジシン</t>
    </rPh>
    <rPh sb="2" eb="4">
      <t>カザン</t>
    </rPh>
    <rPh sb="4" eb="5">
      <t>ブ</t>
    </rPh>
    <phoneticPr fontId="5"/>
  </si>
  <si>
    <t>火山課</t>
    <rPh sb="0" eb="2">
      <t>カザン</t>
    </rPh>
    <rPh sb="2" eb="3">
      <t>カ</t>
    </rPh>
    <phoneticPr fontId="5"/>
  </si>
  <si>
    <t>国土交通省</t>
  </si>
  <si>
    <t>昭和３１年度</t>
    <rPh sb="0" eb="2">
      <t>ショウワ</t>
    </rPh>
    <rPh sb="4" eb="5">
      <t>ネン</t>
    </rPh>
    <rPh sb="5" eb="6">
      <t>ド</t>
    </rPh>
    <phoneticPr fontId="22"/>
  </si>
  <si>
    <t>課長　中村　浩二</t>
    <rPh sb="0" eb="2">
      <t>カチョウ</t>
    </rPh>
    <rPh sb="3" eb="5">
      <t>ナカムラ</t>
    </rPh>
    <rPh sb="6" eb="8">
      <t>コウジ</t>
    </rPh>
    <phoneticPr fontId="5"/>
  </si>
  <si>
    <t>○</t>
  </si>
  <si>
    <t>気象業務法（第3条、第11条、第15条他）
災害対策基本法（第3条、第8条）
活動火山対策特別措置法（第４条、第12条、第30条）</t>
    <rPh sb="10" eb="11">
      <t>ダイ</t>
    </rPh>
    <rPh sb="51" eb="52">
      <t>ダイ</t>
    </rPh>
    <rPh sb="53" eb="54">
      <t>ジョウ</t>
    </rPh>
    <phoneticPr fontId="5"/>
  </si>
  <si>
    <t>防災基本計画（昭和38年中央防災会議策定）、噴火時等の避難に係る火山防災体制の指針（平成20年中央防災会議報告）、国土強靭化政策大綱（平成25年度決定）、中央防災会議防災対策実行会議火山防災対策推進ワーキンググループ（平成27年度報告）</t>
  </si>
  <si>
    <t>　全国の活火山の活動を観測・監視し、最新の火山学的知見に基づく解析を行い、適時的確に噴火警報等の防災情報を発表することにより、火山噴火等による災害の防止・軽減に資する。</t>
  </si>
  <si>
    <t>　各火山の活動状況に応じて、常時観測（地震計、傾斜計、空振計、ＧＮＳＳ、遠望カメラ等）及び機動観測を組み合わせた観測体制を構築・運用する。これらのデータを全国４官署（本庁火山監視・警報センター及び札幌・仙台・福岡管区気象台の地域火山監視・警報センター）において24時間体制で監視・解析し、火山活動状況に応じて噴火警報等の防災情報を発表する。噴火警報をより防災活動に活用しやすくするため、執るべき防災行動との対応をわかりやすく表記した「噴火警戒レベル」の導入を進めている。</t>
    <rPh sb="85" eb="87">
      <t>カザン</t>
    </rPh>
    <rPh sb="87" eb="89">
      <t>カンシ</t>
    </rPh>
    <rPh sb="90" eb="92">
      <t>ケイホウ</t>
    </rPh>
    <rPh sb="112" eb="114">
      <t>チイキ</t>
    </rPh>
    <rPh sb="119" eb="121">
      <t>ケイホウ</t>
    </rPh>
    <phoneticPr fontId="5"/>
  </si>
  <si>
    <t>観測予報庁費</t>
    <rPh sb="0" eb="2">
      <t>カンソク</t>
    </rPh>
    <rPh sb="2" eb="4">
      <t>ヨホウ</t>
    </rPh>
    <rPh sb="4" eb="6">
      <t>チョウヒ</t>
    </rPh>
    <phoneticPr fontId="5"/>
  </si>
  <si>
    <t>通信専用料</t>
  </si>
  <si>
    <t>職員旅費</t>
  </si>
  <si>
    <t>非常勤職員手当</t>
  </si>
  <si>
    <t>委員等旅費</t>
    <rPh sb="0" eb="2">
      <t>イイン</t>
    </rPh>
    <rPh sb="2" eb="3">
      <t>トウ</t>
    </rPh>
    <rPh sb="3" eb="5">
      <t>リョヒ</t>
    </rPh>
    <phoneticPr fontId="5"/>
  </si>
  <si>
    <t>噴火警戒レベルを発表する対象火山数</t>
  </si>
  <si>
    <t>火山</t>
    <rPh sb="0" eb="2">
      <t>カザン</t>
    </rPh>
    <phoneticPr fontId="5"/>
  </si>
  <si>
    <t>-</t>
  </si>
  <si>
    <t>連続監視火山数</t>
    <rPh sb="0" eb="2">
      <t>レンゾク</t>
    </rPh>
    <rPh sb="2" eb="4">
      <t>カンシ</t>
    </rPh>
    <rPh sb="4" eb="6">
      <t>カザン</t>
    </rPh>
    <rPh sb="6" eb="7">
      <t>スウ</t>
    </rPh>
    <phoneticPr fontId="5"/>
  </si>
  <si>
    <t>回</t>
    <rPh sb="0" eb="1">
      <t>カイ</t>
    </rPh>
    <phoneticPr fontId="5"/>
  </si>
  <si>
    <t>噴火警報等の発表回数</t>
    <rPh sb="0" eb="2">
      <t>フンカ</t>
    </rPh>
    <rPh sb="2" eb="4">
      <t>ケイホウ</t>
    </rPh>
    <rPh sb="4" eb="5">
      <t>トウ</t>
    </rPh>
    <rPh sb="6" eb="8">
      <t>ハッピョウ</t>
    </rPh>
    <rPh sb="8" eb="10">
      <t>カイスウ</t>
    </rPh>
    <phoneticPr fontId="5"/>
  </si>
  <si>
    <t>その他の火山関係情報等の発表回数
(噴火予報、降灰予報、火山ガス予報、解説情報)</t>
  </si>
  <si>
    <t>噴火速報の発表回数</t>
    <rPh sb="0" eb="2">
      <t>フンカ</t>
    </rPh>
    <rPh sb="2" eb="4">
      <t>ソクホウ</t>
    </rPh>
    <rPh sb="5" eb="7">
      <t>ハッピョウ</t>
    </rPh>
    <rPh sb="7" eb="9">
      <t>カイスウ</t>
    </rPh>
    <phoneticPr fontId="5"/>
  </si>
  <si>
    <t>執行額／火山関係情報等の発表回数　　　　　　　　　　　　　　</t>
    <rPh sb="0" eb="2">
      <t>シッコウ</t>
    </rPh>
    <rPh sb="2" eb="3">
      <t>ガク</t>
    </rPh>
    <rPh sb="4" eb="6">
      <t>カザン</t>
    </rPh>
    <rPh sb="6" eb="8">
      <t>カンケイ</t>
    </rPh>
    <rPh sb="8" eb="10">
      <t>ジョウホウ</t>
    </rPh>
    <rPh sb="10" eb="11">
      <t>トウ</t>
    </rPh>
    <rPh sb="12" eb="14">
      <t>ハッピョウ</t>
    </rPh>
    <rPh sb="14" eb="16">
      <t>カイスウ</t>
    </rPh>
    <phoneticPr fontId="5"/>
  </si>
  <si>
    <t>1490/14027</t>
  </si>
  <si>
    <t>1696/21439</t>
  </si>
  <si>
    <t>千円</t>
    <rPh sb="0" eb="2">
      <t>センエン</t>
    </rPh>
    <phoneticPr fontId="5"/>
  </si>
  <si>
    <t>4 水害等災害による被害の軽減</t>
    <rPh sb="2" eb="5">
      <t>スイガイトウ</t>
    </rPh>
    <rPh sb="5" eb="7">
      <t>サイガイ</t>
    </rPh>
    <rPh sb="10" eb="12">
      <t>ヒガイ</t>
    </rPh>
    <rPh sb="13" eb="15">
      <t>ケイゲン</t>
    </rPh>
    <phoneticPr fontId="5"/>
  </si>
  <si>
    <t>10　自然災害による被害を軽減するため、気象情報等の提供及び観測・通信体制を充実する。</t>
    <rPh sb="3" eb="5">
      <t>シゼン</t>
    </rPh>
    <rPh sb="5" eb="7">
      <t>サイガイ</t>
    </rPh>
    <rPh sb="10" eb="12">
      <t>ヒガイ</t>
    </rPh>
    <rPh sb="13" eb="15">
      <t>ケイゲン</t>
    </rPh>
    <rPh sb="20" eb="24">
      <t>キショウジョウホウ</t>
    </rPh>
    <rPh sb="24" eb="25">
      <t>トウ</t>
    </rPh>
    <rPh sb="26" eb="28">
      <t>テイキョウ</t>
    </rPh>
    <rPh sb="28" eb="29">
      <t>オヨ</t>
    </rPh>
    <rPh sb="30" eb="32">
      <t>カンソク</t>
    </rPh>
    <rPh sb="33" eb="35">
      <t>ツウシン</t>
    </rPh>
    <rPh sb="35" eb="37">
      <t>タイセイ</t>
    </rPh>
    <rPh sb="38" eb="40">
      <t>ジュウジツ</t>
    </rPh>
    <phoneticPr fontId="5"/>
  </si>
  <si>
    <t>噴火警戒レベルを発表する対象火山の数を平成32年度までに49火山とすることで、より適時的確に噴火警報等の防災情報を発表することができるようになり、火山噴火等による災害の防止・軽減に資する。</t>
    <rPh sb="0" eb="2">
      <t>フンカ</t>
    </rPh>
    <rPh sb="2" eb="4">
      <t>ケイカイ</t>
    </rPh>
    <rPh sb="8" eb="10">
      <t>ハッピョウ</t>
    </rPh>
    <rPh sb="12" eb="14">
      <t>タイショウ</t>
    </rPh>
    <rPh sb="14" eb="16">
      <t>カザン</t>
    </rPh>
    <rPh sb="17" eb="18">
      <t>カズ</t>
    </rPh>
    <rPh sb="19" eb="21">
      <t>ヘイセイ</t>
    </rPh>
    <rPh sb="23" eb="25">
      <t>ネンド</t>
    </rPh>
    <rPh sb="30" eb="32">
      <t>カザン</t>
    </rPh>
    <rPh sb="41" eb="43">
      <t>テキジ</t>
    </rPh>
    <rPh sb="43" eb="45">
      <t>テキカク</t>
    </rPh>
    <rPh sb="46" eb="48">
      <t>フンカ</t>
    </rPh>
    <rPh sb="48" eb="50">
      <t>ケイホウ</t>
    </rPh>
    <rPh sb="50" eb="51">
      <t>トウ</t>
    </rPh>
    <rPh sb="52" eb="54">
      <t>ボウサイ</t>
    </rPh>
    <rPh sb="54" eb="56">
      <t>ジョウホウ</t>
    </rPh>
    <rPh sb="57" eb="59">
      <t>ハッピョウ</t>
    </rPh>
    <rPh sb="73" eb="75">
      <t>カザン</t>
    </rPh>
    <rPh sb="75" eb="77">
      <t>フンカ</t>
    </rPh>
    <rPh sb="77" eb="78">
      <t>トウ</t>
    </rPh>
    <rPh sb="81" eb="83">
      <t>サイガイ</t>
    </rPh>
    <rPh sb="84" eb="86">
      <t>ボウシ</t>
    </rPh>
    <rPh sb="87" eb="89">
      <t>ケイゲン</t>
    </rPh>
    <rPh sb="90" eb="91">
      <t>シ</t>
    </rPh>
    <phoneticPr fontId="5"/>
  </si>
  <si>
    <t>火山噴火等による災害の防止・軽減を図る事業であり、広く国民のニーズがある。</t>
    <rPh sb="0" eb="2">
      <t>カザン</t>
    </rPh>
    <rPh sb="2" eb="4">
      <t>フンカ</t>
    </rPh>
    <rPh sb="4" eb="5">
      <t>トウ</t>
    </rPh>
    <phoneticPr fontId="5"/>
  </si>
  <si>
    <t>火山は全国に所在し、ひとたび噴火すると周辺地域のみならず、降灰により広範囲に影響を及ぼすため、国が実施すべき事業である。</t>
    <rPh sb="0" eb="2">
      <t>カザン</t>
    </rPh>
    <rPh sb="3" eb="5">
      <t>ゼンコク</t>
    </rPh>
    <rPh sb="6" eb="8">
      <t>ショザイ</t>
    </rPh>
    <phoneticPr fontId="5"/>
  </si>
  <si>
    <t>災害の防止・軽減を図る事業のため、政策優先度の高い事業である。</t>
  </si>
  <si>
    <t>有</t>
  </si>
  <si>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また、競争性のない随意契約によるものについては、一般競争入札で国庫債務負担行為に基づき契約し、契約終了後これまでと同様の条件で継続的に使用するために契約したものなどで問題はない。</t>
  </si>
  <si>
    <t>‐</t>
  </si>
  <si>
    <t>調達内容を吟味し、無駄のない予算の執行に努めている。</t>
  </si>
  <si>
    <t>調達において、公告期間や整備期間を出来る限り長くし、競争機会を増やすことでコスト削減を促す。</t>
    <rPh sb="28" eb="30">
      <t>キカイ</t>
    </rPh>
    <rPh sb="31" eb="32">
      <t>フ</t>
    </rPh>
    <phoneticPr fontId="5"/>
  </si>
  <si>
    <t>実施に当たり、多角的な仕様検討を行い、より効果的な整備を心がけている。</t>
    <rPh sb="0" eb="2">
      <t>ジッシ</t>
    </rPh>
    <rPh sb="3" eb="4">
      <t>ア</t>
    </rPh>
    <rPh sb="7" eb="10">
      <t>タカクテキ</t>
    </rPh>
    <rPh sb="11" eb="13">
      <t>シヨウ</t>
    </rPh>
    <rPh sb="13" eb="15">
      <t>ケントウ</t>
    </rPh>
    <rPh sb="16" eb="17">
      <t>オコナ</t>
    </rPh>
    <rPh sb="21" eb="24">
      <t>コウカテキ</t>
    </rPh>
    <rPh sb="25" eb="27">
      <t>セイビ</t>
    </rPh>
    <rPh sb="28" eb="29">
      <t>ココロ</t>
    </rPh>
    <phoneticPr fontId="5"/>
  </si>
  <si>
    <t>整備した観測施設を十分に活用している。</t>
  </si>
  <si>
    <t>・噴火警報等の発表は気象庁のみが実施している（火山活動の観測は他機関も実施）。</t>
  </si>
  <si>
    <t xml:space="preserve"> 本事業は、全国の活火山の活動を観測・監視し、最新の火山学的知見に基づく解析を行い、適時的確に噴火警報等の防災情報を発表することにより、火山噴火等による災害の防止・軽減に資するものであるため、継続して実施する必要がある。
　また、事業の実施に当たっては、調達方法の最適化を図り、予算の効率的な執行に努めている。</t>
    <phoneticPr fontId="5"/>
  </si>
  <si>
    <t>　本事業の実施に関し、一社応札案件を減らすことを留意した調達方法の改善として、仕様書作成等を出来るだけ早期に確定し、公告及び契約履行期間に余裕を持たせ、競争性を高めるよう努力してきたところであるが、整備機器について、出来るだけ汎用性の高い部品を選定することで、より一層の競争性確保や保守性を高めるよう、努力したい。</t>
  </si>
  <si>
    <t>執行等改善</t>
  </si>
  <si>
    <t>494</t>
    <phoneticPr fontId="5"/>
  </si>
  <si>
    <t>89</t>
  </si>
  <si>
    <t>471</t>
  </si>
  <si>
    <t>88</t>
  </si>
  <si>
    <t>503</t>
  </si>
  <si>
    <t>96</t>
  </si>
  <si>
    <t>91</t>
  </si>
  <si>
    <t>90</t>
    <phoneticPr fontId="5"/>
  </si>
  <si>
    <t>平成30年度予算で整備を進めていた案件で令和２年度に予算を繰り越したものが1件ある。機器設置場所の地権者との調整や、台風に伴う大雨による災害の発生、積雪による道路閉鎖等による工期延長により完工できないと判断したことは妥当であった。</t>
    <phoneticPr fontId="5"/>
  </si>
  <si>
    <t>目標としている49火山のうち未導入の１火山については、噴火警戒レベル導入に向け火山防災協議会と検討を行っていることから、目標に対ししっかりと実績が伴っている。</t>
    <rPh sb="34" eb="36">
      <t>ドウニュウ</t>
    </rPh>
    <rPh sb="37" eb="38">
      <t>ム</t>
    </rPh>
    <rPh sb="39" eb="41">
      <t>カザン</t>
    </rPh>
    <rPh sb="41" eb="43">
      <t>ボウサイ</t>
    </rPh>
    <rPh sb="43" eb="46">
      <t>キョウギカイ</t>
    </rPh>
    <rPh sb="47" eb="49">
      <t>ケントウ</t>
    </rPh>
    <rPh sb="50" eb="51">
      <t>オコナ</t>
    </rPh>
    <rPh sb="60" eb="62">
      <t>モクヒョウ</t>
    </rPh>
    <rPh sb="63" eb="64">
      <t>タイ</t>
    </rPh>
    <rPh sb="70" eb="72">
      <t>ジッセキ</t>
    </rPh>
    <rPh sb="73" eb="74">
      <t>トモナ</t>
    </rPh>
    <phoneticPr fontId="5"/>
  </si>
  <si>
    <t>-</t>
    <phoneticPr fontId="5"/>
  </si>
  <si>
    <t>-</t>
    <phoneticPr fontId="5"/>
  </si>
  <si>
    <t>-</t>
    <phoneticPr fontId="5"/>
  </si>
  <si>
    <t>A.NTTドコモ（株）</t>
    <rPh sb="9" eb="10">
      <t>カブ</t>
    </rPh>
    <phoneticPr fontId="5"/>
  </si>
  <si>
    <t>雑役務費</t>
    <rPh sb="0" eb="1">
      <t>ザツ</t>
    </rPh>
    <rPh sb="1" eb="4">
      <t>エキムヒ</t>
    </rPh>
    <phoneticPr fontId="25"/>
  </si>
  <si>
    <t>火山監視カメラ装置の製作及び取付調整</t>
    <rPh sb="0" eb="2">
      <t>カザン</t>
    </rPh>
    <rPh sb="2" eb="4">
      <t>カンシ</t>
    </rPh>
    <rPh sb="7" eb="9">
      <t>ソウチ</t>
    </rPh>
    <rPh sb="10" eb="12">
      <t>セイサク</t>
    </rPh>
    <rPh sb="12" eb="13">
      <t>オヨ</t>
    </rPh>
    <rPh sb="14" eb="16">
      <t>トリツケ</t>
    </rPh>
    <rPh sb="16" eb="18">
      <t>チョウセイ</t>
    </rPh>
    <phoneticPr fontId="25"/>
  </si>
  <si>
    <t>インターネットライブカメラ映像収集監視装置画像収集部の製作及び取付調整</t>
    <rPh sb="13" eb="15">
      <t>エイゾウ</t>
    </rPh>
    <rPh sb="15" eb="17">
      <t>シュウシュウ</t>
    </rPh>
    <rPh sb="17" eb="19">
      <t>カンシ</t>
    </rPh>
    <rPh sb="19" eb="21">
      <t>ソウチ</t>
    </rPh>
    <rPh sb="21" eb="23">
      <t>ガゾウ</t>
    </rPh>
    <rPh sb="23" eb="25">
      <t>シュウシュウ</t>
    </rPh>
    <rPh sb="25" eb="26">
      <t>ブ</t>
    </rPh>
    <rPh sb="27" eb="29">
      <t>セイサク</t>
    </rPh>
    <rPh sb="29" eb="30">
      <t>オヨ</t>
    </rPh>
    <rPh sb="31" eb="33">
      <t>トリツケ</t>
    </rPh>
    <rPh sb="33" eb="35">
      <t>チョウセイ</t>
    </rPh>
    <phoneticPr fontId="25"/>
  </si>
  <si>
    <t>備品費</t>
    <rPh sb="0" eb="3">
      <t>ビヒンヒ</t>
    </rPh>
    <phoneticPr fontId="25"/>
  </si>
  <si>
    <t>GNSS受信機の購入</t>
    <rPh sb="4" eb="7">
      <t>ジュシンキ</t>
    </rPh>
    <rPh sb="8" eb="10">
      <t>コウニュウ</t>
    </rPh>
    <phoneticPr fontId="25"/>
  </si>
  <si>
    <t>B.NTTコミュニケーションズ</t>
    <phoneticPr fontId="5"/>
  </si>
  <si>
    <t>通信運搬費</t>
    <rPh sb="0" eb="2">
      <t>ツウシン</t>
    </rPh>
    <rPh sb="2" eb="4">
      <t>ウンパン</t>
    </rPh>
    <rPh sb="4" eb="5">
      <t>ヒ</t>
    </rPh>
    <phoneticPr fontId="25"/>
  </si>
  <si>
    <t>電信回線専用料</t>
    <rPh sb="0" eb="2">
      <t>デンシン</t>
    </rPh>
    <rPh sb="2" eb="4">
      <t>カイセン</t>
    </rPh>
    <rPh sb="4" eb="6">
      <t>センヨウ</t>
    </rPh>
    <rPh sb="6" eb="7">
      <t>リョウ</t>
    </rPh>
    <phoneticPr fontId="25"/>
  </si>
  <si>
    <t>C.軽井沢町</t>
    <rPh sb="2" eb="5">
      <t>カルイザワ</t>
    </rPh>
    <rPh sb="5" eb="6">
      <t>チョウ</t>
    </rPh>
    <phoneticPr fontId="5"/>
  </si>
  <si>
    <t>D.仙台管区気象台</t>
    <rPh sb="2" eb="4">
      <t>センダイ</t>
    </rPh>
    <rPh sb="4" eb="6">
      <t>カンク</t>
    </rPh>
    <rPh sb="6" eb="9">
      <t>キショウダイ</t>
    </rPh>
    <phoneticPr fontId="5"/>
  </si>
  <si>
    <t>借料及び損料</t>
    <rPh sb="0" eb="2">
      <t>シャクリョウ</t>
    </rPh>
    <rPh sb="2" eb="3">
      <t>オヨ</t>
    </rPh>
    <rPh sb="4" eb="6">
      <t>ソンリョウ</t>
    </rPh>
    <phoneticPr fontId="25"/>
  </si>
  <si>
    <t>浅間山火山観測所建物借料</t>
    <rPh sb="0" eb="2">
      <t>アサマ</t>
    </rPh>
    <rPh sb="2" eb="3">
      <t>ヤマ</t>
    </rPh>
    <rPh sb="3" eb="5">
      <t>カザン</t>
    </rPh>
    <rPh sb="5" eb="7">
      <t>カンソク</t>
    </rPh>
    <rPh sb="7" eb="8">
      <t>ショ</t>
    </rPh>
    <rPh sb="8" eb="10">
      <t>タテモノ</t>
    </rPh>
    <rPh sb="10" eb="12">
      <t>シャクリョウ</t>
    </rPh>
    <phoneticPr fontId="25"/>
  </si>
  <si>
    <t>雑役務費</t>
    <rPh sb="0" eb="1">
      <t>ザツ</t>
    </rPh>
    <rPh sb="1" eb="4">
      <t>エキムヒ</t>
    </rPh>
    <phoneticPr fontId="25"/>
  </si>
  <si>
    <t>岩木山簡易傾斜計・鳥海山広帯域地震計観測施設移設及び取付調整</t>
    <rPh sb="0" eb="3">
      <t>イワキサン</t>
    </rPh>
    <rPh sb="3" eb="5">
      <t>カンイ</t>
    </rPh>
    <rPh sb="5" eb="8">
      <t>ケイシャケイ</t>
    </rPh>
    <rPh sb="9" eb="12">
      <t>チョウカイサン</t>
    </rPh>
    <rPh sb="12" eb="15">
      <t>コウタイイキ</t>
    </rPh>
    <rPh sb="15" eb="18">
      <t>ジシンケイ</t>
    </rPh>
    <rPh sb="18" eb="20">
      <t>カンソク</t>
    </rPh>
    <rPh sb="20" eb="22">
      <t>シセツ</t>
    </rPh>
    <rPh sb="22" eb="24">
      <t>イセツ</t>
    </rPh>
    <rPh sb="24" eb="25">
      <t>オヨ</t>
    </rPh>
    <rPh sb="26" eb="28">
      <t>トリツケ</t>
    </rPh>
    <rPh sb="28" eb="30">
      <t>チョウセイ</t>
    </rPh>
    <phoneticPr fontId="25"/>
  </si>
  <si>
    <t>阿昌山火山観測所敷地借料</t>
    <rPh sb="0" eb="1">
      <t>ア</t>
    </rPh>
    <rPh sb="1" eb="3">
      <t>マサヤマ</t>
    </rPh>
    <rPh sb="3" eb="5">
      <t>カザン</t>
    </rPh>
    <rPh sb="5" eb="7">
      <t>カンソク</t>
    </rPh>
    <rPh sb="7" eb="8">
      <t>ショ</t>
    </rPh>
    <rPh sb="8" eb="10">
      <t>シキチ</t>
    </rPh>
    <rPh sb="10" eb="12">
      <t>シャクリョウ</t>
    </rPh>
    <phoneticPr fontId="25"/>
  </si>
  <si>
    <t>火山総合観測点の点検</t>
    <rPh sb="0" eb="2">
      <t>カザン</t>
    </rPh>
    <rPh sb="2" eb="4">
      <t>ソウゴウ</t>
    </rPh>
    <rPh sb="4" eb="7">
      <t>カンソクテン</t>
    </rPh>
    <rPh sb="8" eb="10">
      <t>テンケン</t>
    </rPh>
    <phoneticPr fontId="25"/>
  </si>
  <si>
    <t>火山遠望観測装置及び火山映像収録伝送装置の点検調整</t>
    <rPh sb="0" eb="2">
      <t>カザン</t>
    </rPh>
    <rPh sb="2" eb="4">
      <t>エンボウ</t>
    </rPh>
    <rPh sb="4" eb="6">
      <t>カンソク</t>
    </rPh>
    <rPh sb="6" eb="8">
      <t>ソウチ</t>
    </rPh>
    <rPh sb="8" eb="9">
      <t>オヨ</t>
    </rPh>
    <rPh sb="10" eb="12">
      <t>カザン</t>
    </rPh>
    <rPh sb="12" eb="14">
      <t>エイゾウ</t>
    </rPh>
    <rPh sb="14" eb="16">
      <t>シュウロク</t>
    </rPh>
    <rPh sb="16" eb="18">
      <t>デンソウ</t>
    </rPh>
    <rPh sb="18" eb="20">
      <t>ソウチ</t>
    </rPh>
    <rPh sb="21" eb="23">
      <t>テンケン</t>
    </rPh>
    <rPh sb="23" eb="25">
      <t>チョウセイ</t>
    </rPh>
    <phoneticPr fontId="25"/>
  </si>
  <si>
    <t>栗駒山山頂南西中継施設電源強化工事</t>
    <rPh sb="0" eb="2">
      <t>クリコマ</t>
    </rPh>
    <rPh sb="2" eb="3">
      <t>ヤマ</t>
    </rPh>
    <rPh sb="3" eb="5">
      <t>サンチョウ</t>
    </rPh>
    <rPh sb="5" eb="7">
      <t>ナンセイ</t>
    </rPh>
    <rPh sb="7" eb="9">
      <t>チュウケイ</t>
    </rPh>
    <rPh sb="9" eb="11">
      <t>シセツ</t>
    </rPh>
    <rPh sb="11" eb="13">
      <t>デンゲン</t>
    </rPh>
    <rPh sb="13" eb="15">
      <t>キョウカ</t>
    </rPh>
    <rPh sb="15" eb="17">
      <t>コウジ</t>
    </rPh>
    <phoneticPr fontId="25"/>
  </si>
  <si>
    <t>火山データ交換システムネットワーク機器の更新及び取付調整 等</t>
    <rPh sb="0" eb="2">
      <t>カザン</t>
    </rPh>
    <rPh sb="5" eb="7">
      <t>コウカン</t>
    </rPh>
    <rPh sb="17" eb="19">
      <t>キキ</t>
    </rPh>
    <rPh sb="20" eb="22">
      <t>コウシン</t>
    </rPh>
    <rPh sb="22" eb="23">
      <t>オヨ</t>
    </rPh>
    <rPh sb="24" eb="26">
      <t>トリツケ</t>
    </rPh>
    <rPh sb="26" eb="28">
      <t>チョウセイ</t>
    </rPh>
    <rPh sb="29" eb="30">
      <t>トウ</t>
    </rPh>
    <phoneticPr fontId="25"/>
  </si>
  <si>
    <t>E.（株）九州山光社</t>
    <rPh sb="3" eb="4">
      <t>カブ</t>
    </rPh>
    <rPh sb="5" eb="7">
      <t>キュウシュウ</t>
    </rPh>
    <rPh sb="7" eb="8">
      <t>サン</t>
    </rPh>
    <rPh sb="8" eb="9">
      <t>コウ</t>
    </rPh>
    <rPh sb="9" eb="10">
      <t>シャ</t>
    </rPh>
    <phoneticPr fontId="5"/>
  </si>
  <si>
    <t>F. 応用地質（株）</t>
    <rPh sb="3" eb="5">
      <t>オウヨウ</t>
    </rPh>
    <rPh sb="5" eb="7">
      <t>チシツ</t>
    </rPh>
    <rPh sb="8" eb="9">
      <t>カブ</t>
    </rPh>
    <phoneticPr fontId="5"/>
  </si>
  <si>
    <t>南部九州火山観測施設の点検及び環境整備</t>
    <rPh sb="0" eb="2">
      <t>ナンブ</t>
    </rPh>
    <rPh sb="2" eb="4">
      <t>キュウシュウ</t>
    </rPh>
    <rPh sb="4" eb="6">
      <t>カザン</t>
    </rPh>
    <rPh sb="6" eb="8">
      <t>カンソク</t>
    </rPh>
    <rPh sb="8" eb="10">
      <t>シセツ</t>
    </rPh>
    <rPh sb="11" eb="13">
      <t>テンケン</t>
    </rPh>
    <rPh sb="13" eb="14">
      <t>オヨ</t>
    </rPh>
    <rPh sb="15" eb="17">
      <t>カンキョウ</t>
    </rPh>
    <rPh sb="17" eb="19">
      <t>セイビ</t>
    </rPh>
    <phoneticPr fontId="25"/>
  </si>
  <si>
    <t>G.箱根町</t>
    <phoneticPr fontId="5"/>
  </si>
  <si>
    <t>借料及び損料</t>
    <phoneticPr fontId="5"/>
  </si>
  <si>
    <t>箱根山火山観測施設（遠望カメラ）建物借用</t>
    <phoneticPr fontId="5"/>
  </si>
  <si>
    <t>借料及び損料</t>
    <phoneticPr fontId="5"/>
  </si>
  <si>
    <t>箱根山火山観測施設（地震計）敷地借用</t>
    <phoneticPr fontId="5"/>
  </si>
  <si>
    <t>箱根山火山観測施設（ＧＰＳ）敷地借用</t>
    <phoneticPr fontId="5"/>
  </si>
  <si>
    <t>（株）NTTドコモ</t>
    <rPh sb="1" eb="2">
      <t>カブ</t>
    </rPh>
    <phoneticPr fontId="25"/>
  </si>
  <si>
    <t>-</t>
    <phoneticPr fontId="25"/>
  </si>
  <si>
    <t>応用地質（株）</t>
    <rPh sb="0" eb="2">
      <t>オウヨウ</t>
    </rPh>
    <rPh sb="2" eb="4">
      <t>チシツ</t>
    </rPh>
    <rPh sb="5" eb="6">
      <t>カブ</t>
    </rPh>
    <phoneticPr fontId="25"/>
  </si>
  <si>
    <t>人工地震による桜島の地下構造の総合的調査に伴う観測等作業</t>
    <rPh sb="0" eb="2">
      <t>ジンコウ</t>
    </rPh>
    <rPh sb="2" eb="4">
      <t>ジシン</t>
    </rPh>
    <rPh sb="7" eb="9">
      <t>サクラジマ</t>
    </rPh>
    <rPh sb="10" eb="12">
      <t>チカ</t>
    </rPh>
    <rPh sb="12" eb="14">
      <t>コウゾウ</t>
    </rPh>
    <rPh sb="15" eb="18">
      <t>ソウゴウテキ</t>
    </rPh>
    <rPh sb="18" eb="20">
      <t>チョウサ</t>
    </rPh>
    <rPh sb="21" eb="22">
      <t>トモナ</t>
    </rPh>
    <rPh sb="23" eb="25">
      <t>カンソク</t>
    </rPh>
    <rPh sb="25" eb="26">
      <t>トウ</t>
    </rPh>
    <rPh sb="26" eb="28">
      <t>サギョウ</t>
    </rPh>
    <phoneticPr fontId="25"/>
  </si>
  <si>
    <t>（株）ヘキサメディア</t>
    <rPh sb="1" eb="2">
      <t>カブ</t>
    </rPh>
    <phoneticPr fontId="25"/>
  </si>
  <si>
    <t>無人航空機による火山噴火時等における火口周辺調査</t>
    <rPh sb="0" eb="2">
      <t>ムジン</t>
    </rPh>
    <rPh sb="2" eb="5">
      <t>コウクウキ</t>
    </rPh>
    <rPh sb="8" eb="10">
      <t>カザン</t>
    </rPh>
    <rPh sb="10" eb="12">
      <t>フンカ</t>
    </rPh>
    <rPh sb="12" eb="13">
      <t>ジ</t>
    </rPh>
    <rPh sb="13" eb="14">
      <t>トウ</t>
    </rPh>
    <rPh sb="18" eb="20">
      <t>カコウ</t>
    </rPh>
    <rPh sb="20" eb="22">
      <t>シュウヘン</t>
    </rPh>
    <rPh sb="22" eb="24">
      <t>チョウサ</t>
    </rPh>
    <phoneticPr fontId="25"/>
  </si>
  <si>
    <t>（株）ニチマイ</t>
    <rPh sb="1" eb="2">
      <t>カブ</t>
    </rPh>
    <phoneticPr fontId="25"/>
  </si>
  <si>
    <t>気象観測原簿等のマイクロフィルムの複製等作業</t>
    <rPh sb="0" eb="2">
      <t>キショウ</t>
    </rPh>
    <rPh sb="2" eb="4">
      <t>カンソク</t>
    </rPh>
    <rPh sb="4" eb="6">
      <t>ゲンボ</t>
    </rPh>
    <rPh sb="6" eb="7">
      <t>トウ</t>
    </rPh>
    <rPh sb="17" eb="19">
      <t>フクセイ</t>
    </rPh>
    <rPh sb="19" eb="20">
      <t>トウ</t>
    </rPh>
    <rPh sb="20" eb="22">
      <t>サギョウ</t>
    </rPh>
    <phoneticPr fontId="25"/>
  </si>
  <si>
    <t>-</t>
    <phoneticPr fontId="25"/>
  </si>
  <si>
    <t>平川音響（株）</t>
    <rPh sb="0" eb="2">
      <t>ヒラカワ</t>
    </rPh>
    <rPh sb="2" eb="4">
      <t>オンキョウ</t>
    </rPh>
    <rPh sb="5" eb="6">
      <t>カブ</t>
    </rPh>
    <phoneticPr fontId="25"/>
  </si>
  <si>
    <t>インターネットライブカメラ映像収集監視装置用VPN構築及び監視端末設置</t>
    <rPh sb="13" eb="15">
      <t>エイゾウ</t>
    </rPh>
    <rPh sb="15" eb="17">
      <t>シュウシュウ</t>
    </rPh>
    <rPh sb="17" eb="19">
      <t>カンシ</t>
    </rPh>
    <rPh sb="19" eb="22">
      <t>ソウチヨウ</t>
    </rPh>
    <rPh sb="25" eb="27">
      <t>コウチク</t>
    </rPh>
    <rPh sb="27" eb="28">
      <t>オヨ</t>
    </rPh>
    <rPh sb="29" eb="31">
      <t>カンシ</t>
    </rPh>
    <rPh sb="31" eb="33">
      <t>タンマツ</t>
    </rPh>
    <rPh sb="33" eb="35">
      <t>セッチ</t>
    </rPh>
    <phoneticPr fontId="25"/>
  </si>
  <si>
    <t>（株）テストイベント企画</t>
    <rPh sb="1" eb="2">
      <t>カブ</t>
    </rPh>
    <rPh sb="10" eb="12">
      <t>キカク</t>
    </rPh>
    <phoneticPr fontId="25"/>
  </si>
  <si>
    <t>火山噴火予知連絡会部会等の会議運営に係る業務委託</t>
    <rPh sb="0" eb="2">
      <t>カザン</t>
    </rPh>
    <rPh sb="2" eb="4">
      <t>フンカ</t>
    </rPh>
    <rPh sb="4" eb="6">
      <t>ヨチ</t>
    </rPh>
    <rPh sb="6" eb="9">
      <t>レンラクカイ</t>
    </rPh>
    <rPh sb="9" eb="11">
      <t>ブカイ</t>
    </rPh>
    <rPh sb="11" eb="12">
      <t>トウ</t>
    </rPh>
    <rPh sb="13" eb="15">
      <t>カイギ</t>
    </rPh>
    <rPh sb="15" eb="17">
      <t>ウンエイ</t>
    </rPh>
    <rPh sb="18" eb="19">
      <t>カカ</t>
    </rPh>
    <rPh sb="20" eb="22">
      <t>ギョウム</t>
    </rPh>
    <rPh sb="22" eb="24">
      <t>イタク</t>
    </rPh>
    <phoneticPr fontId="25"/>
  </si>
  <si>
    <t>NTTコミュニケーションズ（株）</t>
    <rPh sb="14" eb="15">
      <t>カブ</t>
    </rPh>
    <phoneticPr fontId="25"/>
  </si>
  <si>
    <t>硫黄島遠望観測装置の取付調整</t>
    <rPh sb="0" eb="3">
      <t>イオウトウ</t>
    </rPh>
    <rPh sb="3" eb="5">
      <t>エンボウ</t>
    </rPh>
    <rPh sb="5" eb="7">
      <t>カンソク</t>
    </rPh>
    <rPh sb="7" eb="9">
      <t>ソウチ</t>
    </rPh>
    <rPh sb="10" eb="12">
      <t>トリツケ</t>
    </rPh>
    <rPh sb="12" eb="14">
      <t>チョウセイ</t>
    </rPh>
    <phoneticPr fontId="25"/>
  </si>
  <si>
    <t>火山映像収録伝送装置（火口）の点検調整</t>
    <rPh sb="0" eb="2">
      <t>カザン</t>
    </rPh>
    <rPh sb="2" eb="4">
      <t>エイゾウ</t>
    </rPh>
    <rPh sb="4" eb="6">
      <t>シュウロク</t>
    </rPh>
    <rPh sb="6" eb="8">
      <t>デンソウ</t>
    </rPh>
    <rPh sb="8" eb="10">
      <t>ソウチ</t>
    </rPh>
    <rPh sb="11" eb="13">
      <t>カコウ</t>
    </rPh>
    <rPh sb="15" eb="17">
      <t>テンケン</t>
    </rPh>
    <rPh sb="17" eb="19">
      <t>チョウセイ</t>
    </rPh>
    <phoneticPr fontId="25"/>
  </si>
  <si>
    <t>NECキャピタルソリューション（株）</t>
    <rPh sb="16" eb="17">
      <t>カブ</t>
    </rPh>
    <phoneticPr fontId="25"/>
  </si>
  <si>
    <t>火山灰情報提供システムの借用（リース）及び保守</t>
    <rPh sb="0" eb="3">
      <t>カザンバイ</t>
    </rPh>
    <rPh sb="3" eb="5">
      <t>ジョウホウ</t>
    </rPh>
    <rPh sb="5" eb="7">
      <t>テイキョウ</t>
    </rPh>
    <rPh sb="12" eb="14">
      <t>シャクヨウ</t>
    </rPh>
    <rPh sb="19" eb="20">
      <t>オヨ</t>
    </rPh>
    <rPh sb="21" eb="23">
      <t>ホシュ</t>
    </rPh>
    <phoneticPr fontId="25"/>
  </si>
  <si>
    <t>火山監視・情報センターシステム（VOIC）のハードウェアの借用（リース）・保守</t>
    <rPh sb="0" eb="2">
      <t>カザン</t>
    </rPh>
    <rPh sb="2" eb="4">
      <t>カンシ</t>
    </rPh>
    <rPh sb="5" eb="7">
      <t>ジョウホウ</t>
    </rPh>
    <rPh sb="29" eb="31">
      <t>シャクヨウ</t>
    </rPh>
    <rPh sb="37" eb="39">
      <t>ホシュ</t>
    </rPh>
    <phoneticPr fontId="25"/>
  </si>
  <si>
    <t>日本電気（株）</t>
    <rPh sb="0" eb="2">
      <t>ニホン</t>
    </rPh>
    <rPh sb="2" eb="4">
      <t>デンキ</t>
    </rPh>
    <rPh sb="5" eb="6">
      <t>カブ</t>
    </rPh>
    <phoneticPr fontId="25"/>
  </si>
  <si>
    <t>火山灰情報提供システムの業務処理ソフトウェア保守</t>
    <rPh sb="0" eb="3">
      <t>カザンバイ</t>
    </rPh>
    <rPh sb="3" eb="5">
      <t>ジョウホウ</t>
    </rPh>
    <rPh sb="5" eb="7">
      <t>テイキョウ</t>
    </rPh>
    <rPh sb="12" eb="14">
      <t>ギョウム</t>
    </rPh>
    <rPh sb="14" eb="16">
      <t>ショリ</t>
    </rPh>
    <rPh sb="22" eb="24">
      <t>ホシュ</t>
    </rPh>
    <phoneticPr fontId="25"/>
  </si>
  <si>
    <t>火山監視・情報センターシステム（VOIC）業務処理ソフトウェア保守及び運用支援</t>
    <rPh sb="0" eb="2">
      <t>カザン</t>
    </rPh>
    <rPh sb="2" eb="4">
      <t>カンシ</t>
    </rPh>
    <rPh sb="5" eb="7">
      <t>ジョウホウ</t>
    </rPh>
    <rPh sb="21" eb="23">
      <t>ギョウム</t>
    </rPh>
    <rPh sb="23" eb="25">
      <t>ショリ</t>
    </rPh>
    <rPh sb="31" eb="33">
      <t>ホシュ</t>
    </rPh>
    <rPh sb="33" eb="34">
      <t>オヨ</t>
    </rPh>
    <rPh sb="35" eb="37">
      <t>ウンヨウ</t>
    </rPh>
    <rPh sb="37" eb="39">
      <t>シエン</t>
    </rPh>
    <phoneticPr fontId="25"/>
  </si>
  <si>
    <t>火山監視情報システムのソフトウェア機能強化</t>
    <rPh sb="0" eb="2">
      <t>カザン</t>
    </rPh>
    <rPh sb="2" eb="4">
      <t>カンシ</t>
    </rPh>
    <rPh sb="4" eb="6">
      <t>ジョウホウ</t>
    </rPh>
    <rPh sb="17" eb="19">
      <t>キノウ</t>
    </rPh>
    <rPh sb="19" eb="21">
      <t>キョウカ</t>
    </rPh>
    <phoneticPr fontId="25"/>
  </si>
  <si>
    <t>（株）エーモード</t>
    <rPh sb="1" eb="2">
      <t>カブ</t>
    </rPh>
    <phoneticPr fontId="25"/>
  </si>
  <si>
    <t>火山監視・情報センターシステムの回線（閉域網）及び火山監視情報提供基盤の運用</t>
    <rPh sb="0" eb="2">
      <t>カザン</t>
    </rPh>
    <rPh sb="2" eb="4">
      <t>カンシ</t>
    </rPh>
    <rPh sb="5" eb="7">
      <t>ジョウホウ</t>
    </rPh>
    <rPh sb="16" eb="18">
      <t>カイセン</t>
    </rPh>
    <rPh sb="19" eb="21">
      <t>ヘイイキ</t>
    </rPh>
    <rPh sb="21" eb="22">
      <t>モウ</t>
    </rPh>
    <rPh sb="23" eb="24">
      <t>オヨ</t>
    </rPh>
    <rPh sb="25" eb="27">
      <t>カザン</t>
    </rPh>
    <rPh sb="27" eb="29">
      <t>カンシ</t>
    </rPh>
    <rPh sb="29" eb="31">
      <t>ジョウホウ</t>
    </rPh>
    <rPh sb="31" eb="33">
      <t>テイキョウ</t>
    </rPh>
    <rPh sb="33" eb="35">
      <t>キバン</t>
    </rPh>
    <rPh sb="36" eb="38">
      <t>ウンヨウ</t>
    </rPh>
    <phoneticPr fontId="25"/>
  </si>
  <si>
    <t>太陽計測（株）</t>
    <rPh sb="0" eb="2">
      <t>タイヨウ</t>
    </rPh>
    <rPh sb="2" eb="4">
      <t>ケイソク</t>
    </rPh>
    <rPh sb="5" eb="6">
      <t>カブ</t>
    </rPh>
    <phoneticPr fontId="25"/>
  </si>
  <si>
    <t>火山ガス観測装置の点検調整等</t>
    <rPh sb="0" eb="2">
      <t>カザン</t>
    </rPh>
    <rPh sb="4" eb="6">
      <t>カンソク</t>
    </rPh>
    <rPh sb="6" eb="8">
      <t>ソウチ</t>
    </rPh>
    <rPh sb="9" eb="11">
      <t>テンケン</t>
    </rPh>
    <rPh sb="11" eb="13">
      <t>チョウセイ</t>
    </rPh>
    <rPh sb="13" eb="14">
      <t>トウ</t>
    </rPh>
    <phoneticPr fontId="25"/>
  </si>
  <si>
    <t>スカパーJSAT（株）</t>
    <rPh sb="9" eb="10">
      <t>カブ</t>
    </rPh>
    <phoneticPr fontId="25"/>
  </si>
  <si>
    <t>明星電気（株）</t>
    <rPh sb="0" eb="2">
      <t>メイセイ</t>
    </rPh>
    <rPh sb="2" eb="4">
      <t>デンキ</t>
    </rPh>
    <rPh sb="5" eb="6">
      <t>カブ</t>
    </rPh>
    <phoneticPr fontId="25"/>
  </si>
  <si>
    <t>硫黄島千鳥観測点の点検調整</t>
    <rPh sb="0" eb="3">
      <t>イオウジマ</t>
    </rPh>
    <rPh sb="3" eb="5">
      <t>チドリ</t>
    </rPh>
    <rPh sb="5" eb="8">
      <t>カンソクテン</t>
    </rPh>
    <rPh sb="9" eb="11">
      <t>テンケン</t>
    </rPh>
    <rPh sb="11" eb="13">
      <t>チョウセイ</t>
    </rPh>
    <phoneticPr fontId="25"/>
  </si>
  <si>
    <t>テレメータ装置の修理 等</t>
    <rPh sb="5" eb="7">
      <t>ソウチ</t>
    </rPh>
    <rPh sb="8" eb="10">
      <t>シュウリ</t>
    </rPh>
    <rPh sb="11" eb="12">
      <t>トウ</t>
    </rPh>
    <phoneticPr fontId="25"/>
  </si>
  <si>
    <t>アイリックス（株）</t>
    <rPh sb="7" eb="8">
      <t>カブ</t>
    </rPh>
    <phoneticPr fontId="25"/>
  </si>
  <si>
    <t>二酸化硫黄測定器の点検調整及び修理</t>
    <rPh sb="0" eb="3">
      <t>ニサンカ</t>
    </rPh>
    <rPh sb="3" eb="5">
      <t>イオウ</t>
    </rPh>
    <rPh sb="5" eb="7">
      <t>ソクテイ</t>
    </rPh>
    <rPh sb="7" eb="8">
      <t>キ</t>
    </rPh>
    <rPh sb="9" eb="11">
      <t>テンケン</t>
    </rPh>
    <rPh sb="11" eb="13">
      <t>チョウセイ</t>
    </rPh>
    <rPh sb="13" eb="14">
      <t>オヨ</t>
    </rPh>
    <rPh sb="15" eb="17">
      <t>シュウリ</t>
    </rPh>
    <phoneticPr fontId="25"/>
  </si>
  <si>
    <t>鹿島建設（株）</t>
    <rPh sb="0" eb="2">
      <t>カシマ</t>
    </rPh>
    <rPh sb="2" eb="4">
      <t>ケンセツ</t>
    </rPh>
    <rPh sb="5" eb="6">
      <t>カブ</t>
    </rPh>
    <phoneticPr fontId="25"/>
  </si>
  <si>
    <t>硫黄島気象庁火山観測点草刈作業</t>
    <rPh sb="0" eb="3">
      <t>イオウジマ</t>
    </rPh>
    <rPh sb="3" eb="6">
      <t>キショウチョウ</t>
    </rPh>
    <rPh sb="6" eb="8">
      <t>カザン</t>
    </rPh>
    <rPh sb="8" eb="10">
      <t>カンソク</t>
    </rPh>
    <rPh sb="10" eb="11">
      <t>テン</t>
    </rPh>
    <rPh sb="11" eb="13">
      <t>クサカ</t>
    </rPh>
    <rPh sb="13" eb="15">
      <t>サギョウ</t>
    </rPh>
    <phoneticPr fontId="25"/>
  </si>
  <si>
    <t>国庫債務負担行為等</t>
  </si>
  <si>
    <t>軽井沢町</t>
    <rPh sb="0" eb="3">
      <t>カルイザワ</t>
    </rPh>
    <rPh sb="3" eb="4">
      <t>マチ</t>
    </rPh>
    <phoneticPr fontId="25"/>
  </si>
  <si>
    <t>浅間山火山観測所建物借料</t>
    <rPh sb="0" eb="2">
      <t>アサマ</t>
    </rPh>
    <rPh sb="2" eb="3">
      <t>ヤマ</t>
    </rPh>
    <rPh sb="3" eb="5">
      <t>カザン</t>
    </rPh>
    <rPh sb="5" eb="7">
      <t>カンソク</t>
    </rPh>
    <rPh sb="7" eb="8">
      <t>ショ</t>
    </rPh>
    <rPh sb="8" eb="10">
      <t>タテモノ</t>
    </rPh>
    <rPh sb="10" eb="12">
      <t>シャクリョウ</t>
    </rPh>
    <phoneticPr fontId="25"/>
  </si>
  <si>
    <t>随意契約（その他）</t>
    <rPh sb="0" eb="2">
      <t>ズイイ</t>
    </rPh>
    <rPh sb="2" eb="4">
      <t>ケイヤク</t>
    </rPh>
    <rPh sb="7" eb="8">
      <t>タ</t>
    </rPh>
    <phoneticPr fontId="25"/>
  </si>
  <si>
    <t>浅間山火山観測所敷地借料</t>
    <rPh sb="0" eb="2">
      <t>アサマ</t>
    </rPh>
    <rPh sb="2" eb="3">
      <t>ヤマ</t>
    </rPh>
    <rPh sb="3" eb="5">
      <t>カザン</t>
    </rPh>
    <rPh sb="5" eb="7">
      <t>カンソク</t>
    </rPh>
    <rPh sb="7" eb="8">
      <t>ショ</t>
    </rPh>
    <rPh sb="8" eb="10">
      <t>シキチ</t>
    </rPh>
    <rPh sb="10" eb="12">
      <t>シャクリョウ</t>
    </rPh>
    <phoneticPr fontId="25"/>
  </si>
  <si>
    <t>山梨県</t>
    <rPh sb="0" eb="3">
      <t>ヤマナシケン</t>
    </rPh>
    <phoneticPr fontId="25"/>
  </si>
  <si>
    <t>富士山火山観測施設C観測点建物借料</t>
    <rPh sb="0" eb="3">
      <t>フジサン</t>
    </rPh>
    <rPh sb="3" eb="5">
      <t>カザン</t>
    </rPh>
    <rPh sb="5" eb="7">
      <t>カンソク</t>
    </rPh>
    <rPh sb="7" eb="9">
      <t>シセツ</t>
    </rPh>
    <rPh sb="10" eb="13">
      <t>カンソクテン</t>
    </rPh>
    <rPh sb="13" eb="15">
      <t>タテモノ</t>
    </rPh>
    <rPh sb="15" eb="17">
      <t>シャクリョウ</t>
    </rPh>
    <phoneticPr fontId="25"/>
  </si>
  <si>
    <t>富士山火山観測施設C・D観測点敷地借料</t>
    <rPh sb="0" eb="3">
      <t>フジサン</t>
    </rPh>
    <rPh sb="3" eb="5">
      <t>カザン</t>
    </rPh>
    <rPh sb="5" eb="7">
      <t>カンソク</t>
    </rPh>
    <rPh sb="7" eb="9">
      <t>シセツ</t>
    </rPh>
    <rPh sb="12" eb="15">
      <t>カンソクテン</t>
    </rPh>
    <rPh sb="15" eb="17">
      <t>シキチ</t>
    </rPh>
    <rPh sb="17" eb="19">
      <t>シャクリョウ</t>
    </rPh>
    <phoneticPr fontId="25"/>
  </si>
  <si>
    <t>富士宮市</t>
    <rPh sb="0" eb="4">
      <t>フジノミヤシ</t>
    </rPh>
    <phoneticPr fontId="25"/>
  </si>
  <si>
    <t>火山観測施設（富士山E中継点）敷地借料</t>
    <rPh sb="0" eb="2">
      <t>カザン</t>
    </rPh>
    <rPh sb="2" eb="4">
      <t>カンソク</t>
    </rPh>
    <rPh sb="4" eb="6">
      <t>シセツ</t>
    </rPh>
    <rPh sb="7" eb="10">
      <t>フジサン</t>
    </rPh>
    <rPh sb="11" eb="14">
      <t>チュウケイテン</t>
    </rPh>
    <rPh sb="15" eb="17">
      <t>シキチ</t>
    </rPh>
    <rPh sb="17" eb="19">
      <t>シャクリョウ</t>
    </rPh>
    <phoneticPr fontId="25"/>
  </si>
  <si>
    <t>（有）ナカヤマ企画</t>
    <rPh sb="1" eb="2">
      <t>ユウ</t>
    </rPh>
    <rPh sb="7" eb="9">
      <t>キカク</t>
    </rPh>
    <phoneticPr fontId="25"/>
  </si>
  <si>
    <t>箱根小塚山敷地借料</t>
    <rPh sb="0" eb="2">
      <t>ハコネ</t>
    </rPh>
    <rPh sb="2" eb="3">
      <t>コ</t>
    </rPh>
    <rPh sb="3" eb="4">
      <t>ツカ</t>
    </rPh>
    <rPh sb="4" eb="5">
      <t>ヤマ</t>
    </rPh>
    <rPh sb="5" eb="7">
      <t>シキチ</t>
    </rPh>
    <rPh sb="7" eb="9">
      <t>シャクリョウ</t>
    </rPh>
    <phoneticPr fontId="25"/>
  </si>
  <si>
    <t>東京都大島町</t>
    <rPh sb="0" eb="3">
      <t>トウキョウト</t>
    </rPh>
    <rPh sb="3" eb="5">
      <t>オオシマ</t>
    </rPh>
    <rPh sb="5" eb="6">
      <t>マチ</t>
    </rPh>
    <phoneticPr fontId="25"/>
  </si>
  <si>
    <t>伊豆大島地磁気観測施設敷地借料</t>
    <rPh sb="0" eb="2">
      <t>イズ</t>
    </rPh>
    <rPh sb="2" eb="3">
      <t>オオ</t>
    </rPh>
    <rPh sb="3" eb="4">
      <t>シマ</t>
    </rPh>
    <rPh sb="4" eb="7">
      <t>チジキ</t>
    </rPh>
    <rPh sb="7" eb="9">
      <t>カンソク</t>
    </rPh>
    <rPh sb="9" eb="11">
      <t>シセツ</t>
    </rPh>
    <rPh sb="11" eb="13">
      <t>シキチ</t>
    </rPh>
    <rPh sb="13" eb="15">
      <t>シャクリョウ</t>
    </rPh>
    <phoneticPr fontId="25"/>
  </si>
  <si>
    <t>仙台管区気象台</t>
    <rPh sb="0" eb="2">
      <t>センダイ</t>
    </rPh>
    <rPh sb="2" eb="4">
      <t>カンク</t>
    </rPh>
    <rPh sb="4" eb="7">
      <t>キショウダイ</t>
    </rPh>
    <phoneticPr fontId="25"/>
  </si>
  <si>
    <t>計画に基づく各保守契約等の実施</t>
    <phoneticPr fontId="5"/>
  </si>
  <si>
    <t>東京管区気象台</t>
    <rPh sb="0" eb="2">
      <t>トウキョウ</t>
    </rPh>
    <rPh sb="2" eb="4">
      <t>カンク</t>
    </rPh>
    <rPh sb="4" eb="7">
      <t>キショウダイ</t>
    </rPh>
    <phoneticPr fontId="25"/>
  </si>
  <si>
    <t>福岡管区気象台</t>
    <rPh sb="0" eb="2">
      <t>フクオカ</t>
    </rPh>
    <rPh sb="2" eb="4">
      <t>カンク</t>
    </rPh>
    <rPh sb="4" eb="7">
      <t>キショウダイ</t>
    </rPh>
    <phoneticPr fontId="25"/>
  </si>
  <si>
    <t>札幌管区気象台</t>
    <rPh sb="0" eb="2">
      <t>サッポロ</t>
    </rPh>
    <rPh sb="2" eb="4">
      <t>カンク</t>
    </rPh>
    <rPh sb="4" eb="7">
      <t>キショウダイ</t>
    </rPh>
    <phoneticPr fontId="25"/>
  </si>
  <si>
    <t>（株）九州山光社</t>
    <rPh sb="1" eb="2">
      <t>カブ</t>
    </rPh>
    <rPh sb="3" eb="5">
      <t>キュウシュウ</t>
    </rPh>
    <rPh sb="5" eb="6">
      <t>サン</t>
    </rPh>
    <rPh sb="6" eb="7">
      <t>コウ</t>
    </rPh>
    <rPh sb="7" eb="8">
      <t>シャ</t>
    </rPh>
    <phoneticPr fontId="25"/>
  </si>
  <si>
    <t>リコージャパン（株）</t>
    <rPh sb="8" eb="9">
      <t>カブ</t>
    </rPh>
    <phoneticPr fontId="25"/>
  </si>
  <si>
    <t>火山データ交換システムネットワーク機器の更新及び取付調整</t>
    <rPh sb="0" eb="2">
      <t>カザン</t>
    </rPh>
    <rPh sb="5" eb="7">
      <t>コウカン</t>
    </rPh>
    <rPh sb="17" eb="19">
      <t>キキ</t>
    </rPh>
    <rPh sb="20" eb="22">
      <t>コウシン</t>
    </rPh>
    <rPh sb="22" eb="23">
      <t>オヨ</t>
    </rPh>
    <rPh sb="24" eb="26">
      <t>トリツケ</t>
    </rPh>
    <rPh sb="26" eb="28">
      <t>チョウセイ</t>
    </rPh>
    <phoneticPr fontId="25"/>
  </si>
  <si>
    <t>応用地質（株）</t>
    <rPh sb="0" eb="2">
      <t>オウヨウ</t>
    </rPh>
    <rPh sb="2" eb="4">
      <t>チシツ</t>
    </rPh>
    <rPh sb="5" eb="6">
      <t>カブ</t>
    </rPh>
    <phoneticPr fontId="25"/>
  </si>
  <si>
    <t>（株）NTTドコモ</t>
    <rPh sb="1" eb="2">
      <t>カブ</t>
    </rPh>
    <phoneticPr fontId="25"/>
  </si>
  <si>
    <t>火山遠望観測装置（弥陀ヶ原瀬戸蔵山西）の移設</t>
    <rPh sb="0" eb="2">
      <t>カザン</t>
    </rPh>
    <rPh sb="2" eb="4">
      <t>エンボウ</t>
    </rPh>
    <rPh sb="4" eb="6">
      <t>カンソク</t>
    </rPh>
    <rPh sb="6" eb="8">
      <t>ソウチ</t>
    </rPh>
    <rPh sb="9" eb="13">
      <t>ミダガハラ</t>
    </rPh>
    <rPh sb="13" eb="15">
      <t>セト</t>
    </rPh>
    <rPh sb="15" eb="17">
      <t>クラヤマ</t>
    </rPh>
    <rPh sb="17" eb="18">
      <t>ニシ</t>
    </rPh>
    <rPh sb="20" eb="22">
      <t>イセツ</t>
    </rPh>
    <phoneticPr fontId="25"/>
  </si>
  <si>
    <t>火山遠望観測装置点検及び調整</t>
    <rPh sb="0" eb="2">
      <t>カザン</t>
    </rPh>
    <rPh sb="2" eb="4">
      <t>エンボウ</t>
    </rPh>
    <rPh sb="4" eb="6">
      <t>カンソク</t>
    </rPh>
    <rPh sb="6" eb="8">
      <t>ソウチ</t>
    </rPh>
    <rPh sb="8" eb="10">
      <t>テンケン</t>
    </rPh>
    <rPh sb="10" eb="11">
      <t>オヨ</t>
    </rPh>
    <rPh sb="12" eb="14">
      <t>チョウセイ</t>
    </rPh>
    <phoneticPr fontId="25"/>
  </si>
  <si>
    <t>火口カメラ機器修理</t>
    <rPh sb="0" eb="2">
      <t>カコウ</t>
    </rPh>
    <rPh sb="5" eb="7">
      <t>キキ</t>
    </rPh>
    <rPh sb="7" eb="9">
      <t>シュウリ</t>
    </rPh>
    <phoneticPr fontId="25"/>
  </si>
  <si>
    <t>火山遠望観測装置及び火山火口カメラ受信装置の点検及び調整</t>
    <rPh sb="0" eb="2">
      <t>カザン</t>
    </rPh>
    <rPh sb="2" eb="4">
      <t>エンボウ</t>
    </rPh>
    <rPh sb="4" eb="6">
      <t>カンソク</t>
    </rPh>
    <rPh sb="6" eb="8">
      <t>ソウチ</t>
    </rPh>
    <rPh sb="8" eb="9">
      <t>オヨ</t>
    </rPh>
    <rPh sb="10" eb="12">
      <t>カザン</t>
    </rPh>
    <rPh sb="12" eb="14">
      <t>カコウ</t>
    </rPh>
    <rPh sb="17" eb="19">
      <t>ジュシン</t>
    </rPh>
    <rPh sb="19" eb="21">
      <t>ソウチ</t>
    </rPh>
    <rPh sb="22" eb="24">
      <t>テンケン</t>
    </rPh>
    <rPh sb="24" eb="25">
      <t>オヨ</t>
    </rPh>
    <rPh sb="26" eb="28">
      <t>チョウセイ</t>
    </rPh>
    <phoneticPr fontId="25"/>
  </si>
  <si>
    <t>火山遠望観測装置及び火山映像収録装置の点検調整</t>
    <rPh sb="0" eb="2">
      <t>カザン</t>
    </rPh>
    <rPh sb="2" eb="4">
      <t>エンボウ</t>
    </rPh>
    <rPh sb="4" eb="6">
      <t>カンソク</t>
    </rPh>
    <rPh sb="6" eb="8">
      <t>ソウチ</t>
    </rPh>
    <rPh sb="8" eb="9">
      <t>オヨ</t>
    </rPh>
    <rPh sb="10" eb="12">
      <t>カザン</t>
    </rPh>
    <rPh sb="12" eb="14">
      <t>エイゾウ</t>
    </rPh>
    <rPh sb="14" eb="16">
      <t>シュウロク</t>
    </rPh>
    <rPh sb="16" eb="18">
      <t>ソウチ</t>
    </rPh>
    <rPh sb="19" eb="21">
      <t>テンケン</t>
    </rPh>
    <rPh sb="21" eb="23">
      <t>チョウセイ</t>
    </rPh>
    <phoneticPr fontId="25"/>
  </si>
  <si>
    <t>恵山火口カメラ交換作業 等</t>
    <rPh sb="0" eb="1">
      <t>メグミ</t>
    </rPh>
    <rPh sb="1" eb="2">
      <t>ヤマ</t>
    </rPh>
    <rPh sb="2" eb="4">
      <t>カコウ</t>
    </rPh>
    <rPh sb="7" eb="9">
      <t>コウカン</t>
    </rPh>
    <rPh sb="9" eb="11">
      <t>サギョウ</t>
    </rPh>
    <rPh sb="12" eb="13">
      <t>トウ</t>
    </rPh>
    <phoneticPr fontId="25"/>
  </si>
  <si>
    <t>火山総合観測装置点検及び調整</t>
    <rPh sb="0" eb="2">
      <t>カザン</t>
    </rPh>
    <rPh sb="2" eb="4">
      <t>ソウゴウ</t>
    </rPh>
    <rPh sb="4" eb="6">
      <t>カンソク</t>
    </rPh>
    <rPh sb="6" eb="8">
      <t>ソウチ</t>
    </rPh>
    <rPh sb="8" eb="10">
      <t>テンケン</t>
    </rPh>
    <rPh sb="10" eb="11">
      <t>オヨ</t>
    </rPh>
    <rPh sb="12" eb="14">
      <t>チョウセイ</t>
    </rPh>
    <phoneticPr fontId="25"/>
  </si>
  <si>
    <t>明星電気（株）</t>
    <rPh sb="0" eb="4">
      <t>メイセイデンキ</t>
    </rPh>
    <rPh sb="5" eb="6">
      <t>カブ</t>
    </rPh>
    <phoneticPr fontId="25"/>
  </si>
  <si>
    <t>火山観測データ収集・配線装置の点検調整 等</t>
    <rPh sb="0" eb="2">
      <t>カザン</t>
    </rPh>
    <rPh sb="2" eb="4">
      <t>カンソク</t>
    </rPh>
    <rPh sb="7" eb="9">
      <t>シュウシュウ</t>
    </rPh>
    <rPh sb="10" eb="12">
      <t>ハイセン</t>
    </rPh>
    <rPh sb="12" eb="14">
      <t>ソウチ</t>
    </rPh>
    <rPh sb="15" eb="17">
      <t>テンケン</t>
    </rPh>
    <rPh sb="17" eb="19">
      <t>チョウセイ</t>
    </rPh>
    <rPh sb="20" eb="21">
      <t>トウ</t>
    </rPh>
    <phoneticPr fontId="25"/>
  </si>
  <si>
    <t>極東貿易（株）</t>
    <rPh sb="0" eb="2">
      <t>キョクトウ</t>
    </rPh>
    <rPh sb="2" eb="4">
      <t>ボウエキ</t>
    </rPh>
    <rPh sb="5" eb="6">
      <t>カブ</t>
    </rPh>
    <phoneticPr fontId="25"/>
  </si>
  <si>
    <t>広帯域地震計の購入</t>
    <rPh sb="0" eb="3">
      <t>コウタイイキ</t>
    </rPh>
    <rPh sb="3" eb="6">
      <t>ジシンケイ</t>
    </rPh>
    <rPh sb="7" eb="9">
      <t>コウニュウ</t>
    </rPh>
    <phoneticPr fontId="25"/>
  </si>
  <si>
    <t>那須岳牛ヶ首南東広帯域地震計の修理 等</t>
    <rPh sb="0" eb="2">
      <t>ナス</t>
    </rPh>
    <rPh sb="2" eb="3">
      <t>ダケ</t>
    </rPh>
    <rPh sb="3" eb="6">
      <t>ウシガクビ</t>
    </rPh>
    <rPh sb="6" eb="8">
      <t>ナントウ</t>
    </rPh>
    <rPh sb="8" eb="11">
      <t>コウタイイキ</t>
    </rPh>
    <rPh sb="11" eb="14">
      <t>ジシンケイ</t>
    </rPh>
    <rPh sb="15" eb="17">
      <t>シュウリ</t>
    </rPh>
    <rPh sb="18" eb="19">
      <t>トウ</t>
    </rPh>
    <phoneticPr fontId="25"/>
  </si>
  <si>
    <t>（株）マツダ電気通信</t>
    <rPh sb="1" eb="2">
      <t>カブ</t>
    </rPh>
    <rPh sb="6" eb="8">
      <t>デンキ</t>
    </rPh>
    <rPh sb="8" eb="10">
      <t>ツウシン</t>
    </rPh>
    <phoneticPr fontId="25"/>
  </si>
  <si>
    <t>十勝岳グラウンド火口東広帯域地震計鉄塔等補修・塗装工事</t>
    <rPh sb="0" eb="2">
      <t>トカチ</t>
    </rPh>
    <rPh sb="2" eb="3">
      <t>ダケ</t>
    </rPh>
    <rPh sb="8" eb="10">
      <t>カコウ</t>
    </rPh>
    <rPh sb="10" eb="11">
      <t>ヒガシ</t>
    </rPh>
    <rPh sb="11" eb="14">
      <t>コウタイイキ</t>
    </rPh>
    <rPh sb="14" eb="17">
      <t>ジシンケイ</t>
    </rPh>
    <rPh sb="17" eb="19">
      <t>テットウ</t>
    </rPh>
    <rPh sb="19" eb="20">
      <t>トウ</t>
    </rPh>
    <rPh sb="20" eb="22">
      <t>ホシュウ</t>
    </rPh>
    <rPh sb="23" eb="25">
      <t>トソウ</t>
    </rPh>
    <rPh sb="25" eb="27">
      <t>コウジ</t>
    </rPh>
    <phoneticPr fontId="25"/>
  </si>
  <si>
    <t>（有）共同建設</t>
    <rPh sb="1" eb="2">
      <t>ユウ</t>
    </rPh>
    <rPh sb="3" eb="5">
      <t>キョウドウ</t>
    </rPh>
    <rPh sb="5" eb="7">
      <t>ケンセツ</t>
    </rPh>
    <phoneticPr fontId="25"/>
  </si>
  <si>
    <t>桜島火山観測点の環境整備及び補修工事</t>
    <rPh sb="0" eb="2">
      <t>サクラジマ</t>
    </rPh>
    <rPh sb="2" eb="4">
      <t>カザン</t>
    </rPh>
    <rPh sb="4" eb="6">
      <t>カンソク</t>
    </rPh>
    <rPh sb="6" eb="7">
      <t>テン</t>
    </rPh>
    <rPh sb="8" eb="10">
      <t>カンキョウ</t>
    </rPh>
    <rPh sb="10" eb="12">
      <t>セイビ</t>
    </rPh>
    <rPh sb="12" eb="13">
      <t>オヨ</t>
    </rPh>
    <rPh sb="14" eb="16">
      <t>ホシュウ</t>
    </rPh>
    <rPh sb="16" eb="18">
      <t>コウジ</t>
    </rPh>
    <phoneticPr fontId="25"/>
  </si>
  <si>
    <t>火山観測用発動発電装置の点検調整（薩摩硫黄島）</t>
    <rPh sb="0" eb="2">
      <t>カザン</t>
    </rPh>
    <rPh sb="2" eb="5">
      <t>カンソクヨウ</t>
    </rPh>
    <rPh sb="5" eb="7">
      <t>ハツドウ</t>
    </rPh>
    <rPh sb="7" eb="9">
      <t>ハツデン</t>
    </rPh>
    <rPh sb="9" eb="11">
      <t>ソウチ</t>
    </rPh>
    <rPh sb="12" eb="14">
      <t>テンケン</t>
    </rPh>
    <rPh sb="14" eb="16">
      <t>チョウセイ</t>
    </rPh>
    <rPh sb="17" eb="19">
      <t>サツマ</t>
    </rPh>
    <rPh sb="19" eb="22">
      <t>イオウジマ</t>
    </rPh>
    <phoneticPr fontId="25"/>
  </si>
  <si>
    <t>（株）ニコン・トリンブル</t>
    <rPh sb="1" eb="2">
      <t>カブ</t>
    </rPh>
    <phoneticPr fontId="25"/>
  </si>
  <si>
    <t>那須岳峠茶屋GNSS観測点復旧作業 等</t>
    <rPh sb="0" eb="2">
      <t>ナス</t>
    </rPh>
    <rPh sb="2" eb="3">
      <t>ダケ</t>
    </rPh>
    <rPh sb="3" eb="4">
      <t>トオゲ</t>
    </rPh>
    <rPh sb="4" eb="6">
      <t>チャヤ</t>
    </rPh>
    <rPh sb="10" eb="13">
      <t>カンソクテン</t>
    </rPh>
    <rPh sb="13" eb="15">
      <t>フッキュウ</t>
    </rPh>
    <rPh sb="15" eb="17">
      <t>サギョウ</t>
    </rPh>
    <rPh sb="18" eb="19">
      <t>トウ</t>
    </rPh>
    <phoneticPr fontId="25"/>
  </si>
  <si>
    <t>電通システム（株）</t>
    <rPh sb="0" eb="2">
      <t>デンツウ</t>
    </rPh>
    <rPh sb="7" eb="8">
      <t>カブ</t>
    </rPh>
    <phoneticPr fontId="25"/>
  </si>
  <si>
    <t>御嶽山火山観測施設点検及び環境整備 等</t>
    <rPh sb="0" eb="3">
      <t>オンタケサン</t>
    </rPh>
    <rPh sb="3" eb="5">
      <t>カザン</t>
    </rPh>
    <rPh sb="5" eb="7">
      <t>カンソク</t>
    </rPh>
    <rPh sb="7" eb="9">
      <t>シセツ</t>
    </rPh>
    <rPh sb="9" eb="11">
      <t>テンケン</t>
    </rPh>
    <rPh sb="11" eb="12">
      <t>オヨ</t>
    </rPh>
    <rPh sb="13" eb="15">
      <t>カンキョウ</t>
    </rPh>
    <rPh sb="15" eb="17">
      <t>セイビ</t>
    </rPh>
    <rPh sb="18" eb="19">
      <t>トウ</t>
    </rPh>
    <phoneticPr fontId="25"/>
  </si>
  <si>
    <t>（株）近計システム</t>
    <rPh sb="1" eb="2">
      <t>カブ</t>
    </rPh>
    <rPh sb="3" eb="4">
      <t>キン</t>
    </rPh>
    <rPh sb="4" eb="5">
      <t>ケイ</t>
    </rPh>
    <phoneticPr fontId="25"/>
  </si>
  <si>
    <t>那須岳牛ヶ首南東火山観測点の復旧作業 等</t>
    <rPh sb="0" eb="2">
      <t>ナス</t>
    </rPh>
    <rPh sb="2" eb="3">
      <t>ダケ</t>
    </rPh>
    <rPh sb="3" eb="6">
      <t>ウシガクビ</t>
    </rPh>
    <rPh sb="6" eb="8">
      <t>ナントウ</t>
    </rPh>
    <rPh sb="8" eb="10">
      <t>カザン</t>
    </rPh>
    <rPh sb="10" eb="12">
      <t>カンソク</t>
    </rPh>
    <rPh sb="12" eb="13">
      <t>テン</t>
    </rPh>
    <rPh sb="14" eb="16">
      <t>フッキュウ</t>
    </rPh>
    <rPh sb="16" eb="18">
      <t>サギョウ</t>
    </rPh>
    <rPh sb="19" eb="20">
      <t>トウ</t>
    </rPh>
    <phoneticPr fontId="25"/>
  </si>
  <si>
    <t>（株）古川電子サービス</t>
    <rPh sb="1" eb="2">
      <t>カブ</t>
    </rPh>
    <rPh sb="3" eb="5">
      <t>フルカワ</t>
    </rPh>
    <rPh sb="5" eb="7">
      <t>デンシ</t>
    </rPh>
    <phoneticPr fontId="25"/>
  </si>
  <si>
    <t>栗駒山天狗平須川分岐中継点障害対応 等</t>
    <rPh sb="0" eb="2">
      <t>クリコマ</t>
    </rPh>
    <rPh sb="2" eb="3">
      <t>ヤマ</t>
    </rPh>
    <rPh sb="3" eb="6">
      <t>テングダイラ</t>
    </rPh>
    <rPh sb="6" eb="8">
      <t>スガワ</t>
    </rPh>
    <rPh sb="8" eb="10">
      <t>ブンキ</t>
    </rPh>
    <rPh sb="10" eb="13">
      <t>チュウケイテン</t>
    </rPh>
    <rPh sb="13" eb="15">
      <t>ショウガイ</t>
    </rPh>
    <rPh sb="15" eb="17">
      <t>タイオウ</t>
    </rPh>
    <rPh sb="18" eb="19">
      <t>トウ</t>
    </rPh>
    <phoneticPr fontId="25"/>
  </si>
  <si>
    <t>箱根町</t>
    <phoneticPr fontId="5"/>
  </si>
  <si>
    <t>箱根山火山観測施設（遠望カメラ）建物借用</t>
    <phoneticPr fontId="5"/>
  </si>
  <si>
    <t>箱根町</t>
    <phoneticPr fontId="5"/>
  </si>
  <si>
    <t>箱根山火山観測施設（地震計）敷地借用</t>
    <phoneticPr fontId="5"/>
  </si>
  <si>
    <t>箱根町</t>
    <phoneticPr fontId="5"/>
  </si>
  <si>
    <t>箱根山火山観測施設（ＧＰＳ）敷地借用</t>
    <phoneticPr fontId="5"/>
  </si>
  <si>
    <t>個人A</t>
    <rPh sb="0" eb="2">
      <t>コジン</t>
    </rPh>
    <phoneticPr fontId="5"/>
  </si>
  <si>
    <t>-</t>
    <phoneticPr fontId="5"/>
  </si>
  <si>
    <t>御殿場市</t>
    <phoneticPr fontId="5"/>
  </si>
  <si>
    <t>富士山遠望観測施設建物借用</t>
    <phoneticPr fontId="5"/>
  </si>
  <si>
    <t>株式会社ＢｌｕｅＲｅｓｏｒｔ乗鞍</t>
    <phoneticPr fontId="5"/>
  </si>
  <si>
    <t>乗鞍岳火山観測施設電柱及び管路借用</t>
    <phoneticPr fontId="5"/>
  </si>
  <si>
    <t>大和リゾート株式会社</t>
    <phoneticPr fontId="5"/>
  </si>
  <si>
    <t>霧島山総合観測点中継点及び遠望観測点用地借料</t>
    <phoneticPr fontId="5"/>
  </si>
  <si>
    <t>箱根ロープウェイ株式会社</t>
    <phoneticPr fontId="5"/>
  </si>
  <si>
    <t>箱根山火山観測施設（火口カメラ）敷地借用</t>
    <phoneticPr fontId="5"/>
  </si>
  <si>
    <t>南阿蘇村</t>
    <phoneticPr fontId="5"/>
  </si>
  <si>
    <t>阿蘇山火山性震動観測施設Ｂ点用地借料</t>
    <phoneticPr fontId="5"/>
  </si>
  <si>
    <t>南阿蘇村</t>
    <phoneticPr fontId="5"/>
  </si>
  <si>
    <t>阿蘇山緊急設置用火山観測装置（ＧＮＳＳ）用地借料</t>
    <phoneticPr fontId="5"/>
  </si>
  <si>
    <t>阿蘇山測候所火山観測施設（阿蘇砂千里ケーブル）用地借料</t>
    <phoneticPr fontId="5"/>
  </si>
  <si>
    <t>南阿蘇村</t>
    <phoneticPr fontId="5"/>
  </si>
  <si>
    <t>南阿蘇村緊急設置用火山観測装置設置用地借料</t>
    <phoneticPr fontId="5"/>
  </si>
  <si>
    <t>岩手県</t>
    <phoneticPr fontId="5"/>
  </si>
  <si>
    <t>岩手山八合目火山観測所敷地借用料</t>
    <phoneticPr fontId="5"/>
  </si>
  <si>
    <t>火山監視カメラ装置の製作及び取付調整</t>
    <rPh sb="0" eb="2">
      <t>カザン</t>
    </rPh>
    <rPh sb="2" eb="4">
      <t>カンシ</t>
    </rPh>
    <rPh sb="7" eb="9">
      <t>ソウチ</t>
    </rPh>
    <rPh sb="10" eb="12">
      <t>セイサク</t>
    </rPh>
    <rPh sb="12" eb="13">
      <t>オヨ</t>
    </rPh>
    <rPh sb="14" eb="16">
      <t>トリツケ</t>
    </rPh>
    <rPh sb="16" eb="18">
      <t>チョウセイ</t>
    </rPh>
    <phoneticPr fontId="5"/>
  </si>
  <si>
    <t>924/19173</t>
    <phoneticPr fontId="5"/>
  </si>
  <si>
    <t>-</t>
    <phoneticPr fontId="5"/>
  </si>
  <si>
    <t>個人B</t>
    <rPh sb="0" eb="2">
      <t>コジン</t>
    </rPh>
    <phoneticPr fontId="5"/>
  </si>
  <si>
    <t>-</t>
    <phoneticPr fontId="5"/>
  </si>
  <si>
    <t>有珠山東有珠観測点（傾斜計）設置敷地借用</t>
    <rPh sb="18" eb="20">
      <t>シャクヨウ</t>
    </rPh>
    <phoneticPr fontId="5"/>
  </si>
  <si>
    <t>安達太良山火山遠望観測施設敷地借用</t>
    <phoneticPr fontId="5"/>
  </si>
  <si>
    <t>ワカサリゾート（株）</t>
    <rPh sb="8" eb="9">
      <t>カブ</t>
    </rPh>
    <phoneticPr fontId="5"/>
  </si>
  <si>
    <t>大雪山旭岳姿見火山総合観測施設敷地借用</t>
    <rPh sb="15" eb="17">
      <t>シキチ</t>
    </rPh>
    <rPh sb="17" eb="19">
      <t>シャクヨウ</t>
    </rPh>
    <phoneticPr fontId="5"/>
  </si>
  <si>
    <t>気象庁業務評価レポート（令和２年度版）　資料1　令和元年度業績指標個票　1-18、19ページ　（7）噴火警戒レベルの運用による火山防災の推進
https://www.jma.go.jp/jma/kishou/hyouka/hyouka-report/r02report/r02shiryo1.pdf</t>
    <phoneticPr fontId="5"/>
  </si>
  <si>
    <t>-</t>
    <phoneticPr fontId="5"/>
  </si>
  <si>
    <t>限られた予算の中で効果的・効率的な観測・監視を実施している。</t>
    <rPh sb="0" eb="1">
      <t>カギ</t>
    </rPh>
    <rPh sb="4" eb="6">
      <t>ヨサン</t>
    </rPh>
    <rPh sb="7" eb="8">
      <t>ナカ</t>
    </rPh>
    <rPh sb="9" eb="12">
      <t>コウカテキ</t>
    </rPh>
    <rPh sb="13" eb="16">
      <t>コウリツテキ</t>
    </rPh>
    <rPh sb="17" eb="19">
      <t>カンソク</t>
    </rPh>
    <rPh sb="20" eb="22">
      <t>カンシ</t>
    </rPh>
    <rPh sb="23" eb="25">
      <t>ジッシ</t>
    </rPh>
    <phoneticPr fontId="5"/>
  </si>
  <si>
    <t>当初見込みを記載した活動指標については見込みどおりであった。</t>
    <phoneticPr fontId="5"/>
  </si>
  <si>
    <t>噴火警戒レベルを発表する対象火山数を令和2年度までに49火山にする</t>
    <rPh sb="18" eb="20">
      <t>レイワ</t>
    </rPh>
    <rPh sb="21" eb="23">
      <t>ネンド</t>
    </rPh>
    <rPh sb="28" eb="30">
      <t>カザン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</si>
</sst>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31" fillId="0" borderId="24" xfId="0" applyNumberFormat="1" applyFont="1" applyFill="1" applyBorder="1" applyAlignment="1" applyProtection="1">
      <alignment horizontal="right" vertical="center"/>
      <protection locked="0"/>
    </xf>
    <xf numFmtId="177" fontId="31" fillId="0" borderId="25" xfId="0" applyNumberFormat="1" applyFont="1" applyFill="1" applyBorder="1" applyAlignment="1" applyProtection="1">
      <alignment horizontal="right" vertical="center"/>
      <protection locked="0"/>
    </xf>
    <xf numFmtId="177" fontId="31"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31"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31" fillId="5" borderId="11" xfId="0" applyNumberFormat="1" applyFont="1" applyFill="1" applyBorder="1" applyAlignment="1" applyProtection="1">
      <alignment horizontal="center" vertical="center" wrapText="1" shrinkToFit="1"/>
      <protection locked="0"/>
    </xf>
    <xf numFmtId="177" fontId="31" fillId="5" borderId="11" xfId="0" applyNumberFormat="1" applyFont="1" applyFill="1" applyBorder="1" applyAlignment="1" applyProtection="1">
      <alignment horizontal="center" vertical="center" shrinkToFit="1"/>
      <protection locked="0"/>
    </xf>
    <xf numFmtId="177" fontId="31" fillId="0" borderId="24" xfId="0" applyNumberFormat="1" applyFont="1" applyFill="1" applyBorder="1" applyAlignment="1" applyProtection="1">
      <alignment horizontal="right" vertical="center" wrapText="1"/>
      <protection locked="0"/>
    </xf>
    <xf numFmtId="177" fontId="31" fillId="0" borderId="25" xfId="0" applyNumberFormat="1" applyFont="1" applyFill="1" applyBorder="1" applyAlignment="1" applyProtection="1">
      <alignment horizontal="right" vertical="center" wrapText="1"/>
      <protection locked="0"/>
    </xf>
    <xf numFmtId="177" fontId="31" fillId="0" borderId="26" xfId="0" applyNumberFormat="1" applyFont="1" applyFill="1" applyBorder="1" applyAlignment="1" applyProtection="1">
      <alignment horizontal="right" vertical="center" wrapText="1"/>
      <protection locked="0"/>
    </xf>
    <xf numFmtId="182" fontId="31" fillId="5"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31" fillId="0" borderId="13" xfId="0" applyNumberFormat="1" applyFont="1" applyFill="1" applyBorder="1" applyAlignment="1" applyProtection="1">
      <alignment horizontal="right" vertical="center"/>
      <protection locked="0"/>
    </xf>
    <xf numFmtId="177" fontId="31" fillId="0" borderId="14" xfId="0" applyNumberFormat="1" applyFont="1" applyFill="1" applyBorder="1" applyAlignment="1" applyProtection="1">
      <alignment horizontal="right" vertical="center"/>
      <protection locked="0"/>
    </xf>
    <xf numFmtId="177" fontId="31" fillId="0" borderId="30"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1" fontId="31" fillId="5" borderId="11"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1" fillId="0" borderId="11" xfId="0" applyFont="1" applyBorder="1" applyAlignment="1" applyProtection="1">
      <alignment horizontal="left" vertical="center" wrapText="1"/>
      <protection locked="0"/>
    </xf>
    <xf numFmtId="176" fontId="31" fillId="5" borderId="11" xfId="0" applyNumberFormat="1" applyFont="1" applyFill="1" applyBorder="1" applyAlignment="1" applyProtection="1">
      <alignment horizontal="left" vertical="center" wrapText="1"/>
      <protection locked="0"/>
    </xf>
    <xf numFmtId="182" fontId="31" fillId="0" borderId="11" xfId="0" applyNumberFormat="1" applyFont="1" applyFill="1" applyBorder="1" applyAlignment="1" applyProtection="1">
      <alignment horizontal="right" vertical="center" wrapText="1"/>
      <protection locked="0"/>
    </xf>
    <xf numFmtId="177" fontId="31" fillId="0" borderId="11"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31" fillId="0" borderId="72" xfId="0" applyFont="1" applyBorder="1" applyAlignment="1" applyProtection="1">
      <alignment horizontal="left" vertical="center" wrapText="1"/>
      <protection locked="0"/>
    </xf>
    <xf numFmtId="177" fontId="31" fillId="0" borderId="124"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31" fillId="0" borderId="70" xfId="0" applyNumberFormat="1" applyFont="1" applyFill="1" applyBorder="1" applyAlignment="1" applyProtection="1">
      <alignment horizontal="right" vertical="center"/>
      <protection locked="0"/>
    </xf>
    <xf numFmtId="177" fontId="31" fillId="0" borderId="71" xfId="0" applyNumberFormat="1" applyFont="1" applyFill="1" applyBorder="1" applyAlignment="1" applyProtection="1">
      <alignment horizontal="right" vertical="center"/>
      <protection locked="0"/>
    </xf>
    <xf numFmtId="177" fontId="31"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31" fillId="0" borderId="80" xfId="0" applyFont="1" applyBorder="1" applyAlignment="1" applyProtection="1">
      <alignment horizontal="left" vertical="center" wrapText="1"/>
      <protection locked="0"/>
    </xf>
    <xf numFmtId="177" fontId="31" fillId="0" borderId="96"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31" fillId="0" borderId="7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47</xdr:col>
      <xdr:colOff>26498</xdr:colOff>
      <xdr:row>764</xdr:row>
      <xdr:rowOff>126468</xdr:rowOff>
    </xdr:from>
    <xdr:to>
      <xdr:col>49</xdr:col>
      <xdr:colOff>172172</xdr:colOff>
      <xdr:row>765</xdr:row>
      <xdr:rowOff>115263</xdr:rowOff>
    </xdr:to>
    <xdr:sp macro="" textlink="">
      <xdr:nvSpPr>
        <xdr:cNvPr id="2" name="テキスト ボックス 1"/>
        <xdr:cNvSpPr txBox="1"/>
      </xdr:nvSpPr>
      <xdr:spPr>
        <a:xfrm>
          <a:off x="9427673" y="52837818"/>
          <a:ext cx="545724" cy="3031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twoCellAnchor>
    <xdr:from>
      <xdr:col>7</xdr:col>
      <xdr:colOff>26491</xdr:colOff>
      <xdr:row>746</xdr:row>
      <xdr:rowOff>309774</xdr:rowOff>
    </xdr:from>
    <xdr:to>
      <xdr:col>16</xdr:col>
      <xdr:colOff>172171</xdr:colOff>
      <xdr:row>750</xdr:row>
      <xdr:rowOff>197716</xdr:rowOff>
    </xdr:to>
    <xdr:sp macro="" textlink="">
      <xdr:nvSpPr>
        <xdr:cNvPr id="3" name="テキスト ボックス 2"/>
        <xdr:cNvSpPr txBox="1"/>
      </xdr:nvSpPr>
      <xdr:spPr>
        <a:xfrm>
          <a:off x="1426666" y="45715449"/>
          <a:ext cx="1945905" cy="12976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b="0"/>
            <a:t>気象庁</a:t>
          </a:r>
          <a:endParaRPr kumimoji="1" lang="en-US" altLang="ja-JP" sz="1100" b="0"/>
        </a:p>
        <a:p>
          <a:pPr algn="ctr"/>
          <a:endParaRPr kumimoji="1" lang="en-US" altLang="ja-JP" sz="1100" b="0"/>
        </a:p>
        <a:p>
          <a:pPr algn="ctr"/>
          <a:r>
            <a:rPr kumimoji="1" lang="en-US" altLang="ja-JP" sz="1100" b="0"/>
            <a:t>924</a:t>
          </a:r>
          <a:r>
            <a:rPr kumimoji="1" lang="ja-JP" altLang="en-US" sz="1100" b="0"/>
            <a:t> 百万円</a:t>
          </a:r>
        </a:p>
      </xdr:txBody>
    </xdr:sp>
    <xdr:clientData/>
  </xdr:twoCellAnchor>
  <xdr:twoCellAnchor>
    <xdr:from>
      <xdr:col>20</xdr:col>
      <xdr:colOff>48899</xdr:colOff>
      <xdr:row>742</xdr:row>
      <xdr:rowOff>231322</xdr:rowOff>
    </xdr:from>
    <xdr:to>
      <xdr:col>40</xdr:col>
      <xdr:colOff>149760</xdr:colOff>
      <xdr:row>744</xdr:row>
      <xdr:rowOff>175293</xdr:rowOff>
    </xdr:to>
    <xdr:sp macro="" textlink="">
      <xdr:nvSpPr>
        <xdr:cNvPr id="4" name="テキスト ボックス 3"/>
        <xdr:cNvSpPr txBox="1"/>
      </xdr:nvSpPr>
      <xdr:spPr>
        <a:xfrm>
          <a:off x="4049399" y="44227297"/>
          <a:ext cx="4101361" cy="6488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Ａ．民間事業者（</a:t>
          </a:r>
          <a:r>
            <a:rPr kumimoji="1" lang="en-US" altLang="ja-JP" sz="1100" b="0"/>
            <a:t>6</a:t>
          </a:r>
          <a:r>
            <a:rPr kumimoji="1" lang="ja-JP" altLang="en-US" sz="1100" b="0"/>
            <a:t>社）</a:t>
          </a:r>
          <a:endParaRPr kumimoji="1" lang="en-US" altLang="ja-JP" sz="1100" b="0"/>
        </a:p>
        <a:p>
          <a:pPr algn="ctr">
            <a:spcBef>
              <a:spcPts val="300"/>
            </a:spcBef>
            <a:spcAft>
              <a:spcPts val="300"/>
            </a:spcAft>
          </a:pPr>
          <a:r>
            <a:rPr kumimoji="1" lang="en-US" altLang="ja-JP" sz="1100" b="0"/>
            <a:t>216</a:t>
          </a:r>
          <a:r>
            <a:rPr kumimoji="1" lang="ja-JP" altLang="en-US" sz="1100" b="0"/>
            <a:t> 百万円</a:t>
          </a:r>
        </a:p>
      </xdr:txBody>
    </xdr:sp>
    <xdr:clientData/>
  </xdr:twoCellAnchor>
  <xdr:twoCellAnchor>
    <xdr:from>
      <xdr:col>20</xdr:col>
      <xdr:colOff>127343</xdr:colOff>
      <xdr:row>744</xdr:row>
      <xdr:rowOff>264939</xdr:rowOff>
    </xdr:from>
    <xdr:to>
      <xdr:col>21</xdr:col>
      <xdr:colOff>127343</xdr:colOff>
      <xdr:row>746</xdr:row>
      <xdr:rowOff>242527</xdr:rowOff>
    </xdr:to>
    <xdr:sp macro="" textlink="">
      <xdr:nvSpPr>
        <xdr:cNvPr id="5" name="左大かっこ 4"/>
        <xdr:cNvSpPr/>
      </xdr:nvSpPr>
      <xdr:spPr>
        <a:xfrm>
          <a:off x="4127843" y="44965764"/>
          <a:ext cx="200025" cy="68243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93716</xdr:colOff>
      <xdr:row>744</xdr:row>
      <xdr:rowOff>253733</xdr:rowOff>
    </xdr:from>
    <xdr:to>
      <xdr:col>40</xdr:col>
      <xdr:colOff>71305</xdr:colOff>
      <xdr:row>746</xdr:row>
      <xdr:rowOff>264939</xdr:rowOff>
    </xdr:to>
    <xdr:sp macro="" textlink="">
      <xdr:nvSpPr>
        <xdr:cNvPr id="6" name="右大かっこ 5"/>
        <xdr:cNvSpPr/>
      </xdr:nvSpPr>
      <xdr:spPr>
        <a:xfrm>
          <a:off x="7894691" y="44954558"/>
          <a:ext cx="177614" cy="7160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149755</xdr:colOff>
      <xdr:row>744</xdr:row>
      <xdr:rowOff>343380</xdr:rowOff>
    </xdr:from>
    <xdr:to>
      <xdr:col>39</xdr:col>
      <xdr:colOff>172171</xdr:colOff>
      <xdr:row>746</xdr:row>
      <xdr:rowOff>152880</xdr:rowOff>
    </xdr:to>
    <xdr:sp macro="" textlink="">
      <xdr:nvSpPr>
        <xdr:cNvPr id="7" name="テキスト ボックス 6"/>
        <xdr:cNvSpPr txBox="1"/>
      </xdr:nvSpPr>
      <xdr:spPr>
        <a:xfrm>
          <a:off x="4350280" y="45044205"/>
          <a:ext cx="3622866"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火山監視カメラ装置の製作及び取付調整</a:t>
          </a:r>
          <a:r>
            <a:rPr kumimoji="1" lang="ja-JP" altLang="ja-JP" sz="1100">
              <a:solidFill>
                <a:schemeClr val="dk1"/>
              </a:solidFill>
              <a:effectLst/>
              <a:latin typeface="+mn-lt"/>
              <a:ea typeface="+mn-ea"/>
              <a:cs typeface="+mn-cs"/>
            </a:rPr>
            <a:t>　等</a:t>
          </a:r>
          <a:endParaRPr lang="ja-JP" altLang="ja-JP">
            <a:effectLst/>
          </a:endParaRPr>
        </a:p>
      </xdr:txBody>
    </xdr:sp>
    <xdr:clientData/>
  </xdr:twoCellAnchor>
  <xdr:twoCellAnchor>
    <xdr:from>
      <xdr:col>20</xdr:col>
      <xdr:colOff>116137</xdr:colOff>
      <xdr:row>749</xdr:row>
      <xdr:rowOff>309762</xdr:rowOff>
    </xdr:from>
    <xdr:to>
      <xdr:col>21</xdr:col>
      <xdr:colOff>116137</xdr:colOff>
      <xdr:row>751</xdr:row>
      <xdr:rowOff>287350</xdr:rowOff>
    </xdr:to>
    <xdr:sp macro="" textlink="">
      <xdr:nvSpPr>
        <xdr:cNvPr id="8" name="左大かっこ 7"/>
        <xdr:cNvSpPr/>
      </xdr:nvSpPr>
      <xdr:spPr>
        <a:xfrm>
          <a:off x="4116637" y="46772712"/>
          <a:ext cx="200025" cy="68243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60097</xdr:colOff>
      <xdr:row>749</xdr:row>
      <xdr:rowOff>309762</xdr:rowOff>
    </xdr:from>
    <xdr:to>
      <xdr:col>40</xdr:col>
      <xdr:colOff>37686</xdr:colOff>
      <xdr:row>751</xdr:row>
      <xdr:rowOff>320968</xdr:rowOff>
    </xdr:to>
    <xdr:sp macro="" textlink="">
      <xdr:nvSpPr>
        <xdr:cNvPr id="9" name="右大かっこ 8"/>
        <xdr:cNvSpPr/>
      </xdr:nvSpPr>
      <xdr:spPr>
        <a:xfrm>
          <a:off x="7861072" y="46772712"/>
          <a:ext cx="177614" cy="7160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138549</xdr:colOff>
      <xdr:row>750</xdr:row>
      <xdr:rowOff>63233</xdr:rowOff>
    </xdr:from>
    <xdr:to>
      <xdr:col>39</xdr:col>
      <xdr:colOff>172171</xdr:colOff>
      <xdr:row>751</xdr:row>
      <xdr:rowOff>220115</xdr:rowOff>
    </xdr:to>
    <xdr:sp macro="" textlink="">
      <xdr:nvSpPr>
        <xdr:cNvPr id="10" name="テキスト ボックス 9"/>
        <xdr:cNvSpPr txBox="1"/>
      </xdr:nvSpPr>
      <xdr:spPr>
        <a:xfrm>
          <a:off x="4339074" y="46878608"/>
          <a:ext cx="3634072" cy="5093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ja-JP" sz="1100">
              <a:solidFill>
                <a:schemeClr val="dk1"/>
              </a:solidFill>
              <a:effectLst/>
              <a:latin typeface="+mn-lt"/>
              <a:ea typeface="+mn-ea"/>
              <a:cs typeface="+mn-cs"/>
            </a:rPr>
            <a:t>電信回線専用料 等</a:t>
          </a:r>
          <a:endParaRPr lang="ja-JP" altLang="ja-JP">
            <a:effectLst/>
          </a:endParaRPr>
        </a:p>
      </xdr:txBody>
    </xdr:sp>
    <xdr:clientData/>
  </xdr:twoCellAnchor>
  <xdr:twoCellAnchor>
    <xdr:from>
      <xdr:col>19</xdr:col>
      <xdr:colOff>14481</xdr:colOff>
      <xdr:row>752</xdr:row>
      <xdr:rowOff>120869</xdr:rowOff>
    </xdr:from>
    <xdr:to>
      <xdr:col>27</xdr:col>
      <xdr:colOff>59308</xdr:colOff>
      <xdr:row>753</xdr:row>
      <xdr:rowOff>98457</xdr:rowOff>
    </xdr:to>
    <xdr:sp macro="" textlink="">
      <xdr:nvSpPr>
        <xdr:cNvPr id="11" name="テキスト ボックス 10"/>
        <xdr:cNvSpPr txBox="1"/>
      </xdr:nvSpPr>
      <xdr:spPr>
        <a:xfrm>
          <a:off x="3814956" y="47641094"/>
          <a:ext cx="1645027" cy="330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19</xdr:col>
      <xdr:colOff>183368</xdr:colOff>
      <xdr:row>747</xdr:row>
      <xdr:rowOff>264939</xdr:rowOff>
    </xdr:from>
    <xdr:to>
      <xdr:col>40</xdr:col>
      <xdr:colOff>160964</xdr:colOff>
      <xdr:row>749</xdr:row>
      <xdr:rowOff>208909</xdr:rowOff>
    </xdr:to>
    <xdr:sp macro="" textlink="">
      <xdr:nvSpPr>
        <xdr:cNvPr id="12" name="テキスト ボックス 11"/>
        <xdr:cNvSpPr txBox="1"/>
      </xdr:nvSpPr>
      <xdr:spPr>
        <a:xfrm>
          <a:off x="3983843" y="46023039"/>
          <a:ext cx="4178121" cy="6488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Ｂ．民間事業者（</a:t>
          </a:r>
          <a:r>
            <a:rPr kumimoji="1" lang="en-US" altLang="ja-JP" sz="1100" b="0"/>
            <a:t>59</a:t>
          </a:r>
          <a:r>
            <a:rPr kumimoji="1" lang="ja-JP" altLang="en-US" sz="1100" b="0"/>
            <a:t> 社）</a:t>
          </a:r>
          <a:endParaRPr kumimoji="1" lang="en-US" altLang="ja-JP" sz="1100" b="0"/>
        </a:p>
        <a:p>
          <a:pPr algn="ctr">
            <a:spcBef>
              <a:spcPts val="300"/>
            </a:spcBef>
            <a:spcAft>
              <a:spcPts val="300"/>
            </a:spcAft>
          </a:pPr>
          <a:r>
            <a:rPr kumimoji="1" lang="en-US" altLang="ja-JP" sz="1100" b="0"/>
            <a:t>511</a:t>
          </a:r>
          <a:r>
            <a:rPr kumimoji="1" lang="ja-JP" altLang="en-US" sz="1100" b="0"/>
            <a:t> 百万円</a:t>
          </a:r>
        </a:p>
      </xdr:txBody>
    </xdr:sp>
    <xdr:clientData/>
  </xdr:twoCellAnchor>
  <xdr:twoCellAnchor>
    <xdr:from>
      <xdr:col>20</xdr:col>
      <xdr:colOff>127342</xdr:colOff>
      <xdr:row>755</xdr:row>
      <xdr:rowOff>97658</xdr:rowOff>
    </xdr:from>
    <xdr:to>
      <xdr:col>21</xdr:col>
      <xdr:colOff>127342</xdr:colOff>
      <xdr:row>757</xdr:row>
      <xdr:rowOff>68843</xdr:rowOff>
    </xdr:to>
    <xdr:sp macro="" textlink="">
      <xdr:nvSpPr>
        <xdr:cNvPr id="13" name="左大かっこ 12"/>
        <xdr:cNvSpPr/>
      </xdr:nvSpPr>
      <xdr:spPr>
        <a:xfrm>
          <a:off x="4127842" y="48675158"/>
          <a:ext cx="200025" cy="67603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71305</xdr:colOff>
      <xdr:row>755</xdr:row>
      <xdr:rowOff>57637</xdr:rowOff>
    </xdr:from>
    <xdr:to>
      <xdr:col>40</xdr:col>
      <xdr:colOff>48894</xdr:colOff>
      <xdr:row>757</xdr:row>
      <xdr:rowOff>68844</xdr:rowOff>
    </xdr:to>
    <xdr:sp macro="" textlink="">
      <xdr:nvSpPr>
        <xdr:cNvPr id="14" name="右大かっこ 13"/>
        <xdr:cNvSpPr/>
      </xdr:nvSpPr>
      <xdr:spPr>
        <a:xfrm>
          <a:off x="7872280" y="48635137"/>
          <a:ext cx="177614" cy="71605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116137</xdr:colOff>
      <xdr:row>755</xdr:row>
      <xdr:rowOff>187306</xdr:rowOff>
    </xdr:from>
    <xdr:to>
      <xdr:col>39</xdr:col>
      <xdr:colOff>149759</xdr:colOff>
      <xdr:row>756</xdr:row>
      <xdr:rowOff>344189</xdr:rowOff>
    </xdr:to>
    <xdr:sp macro="" textlink="">
      <xdr:nvSpPr>
        <xdr:cNvPr id="15" name="テキスト ボックス 14"/>
        <xdr:cNvSpPr txBox="1"/>
      </xdr:nvSpPr>
      <xdr:spPr>
        <a:xfrm>
          <a:off x="4316662" y="48764806"/>
          <a:ext cx="3634072" cy="5093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19</xdr:col>
      <xdr:colOff>172165</xdr:colOff>
      <xdr:row>761</xdr:row>
      <xdr:rowOff>150929</xdr:rowOff>
    </xdr:from>
    <xdr:to>
      <xdr:col>30</xdr:col>
      <xdr:colOff>15289</xdr:colOff>
      <xdr:row>763</xdr:row>
      <xdr:rowOff>253738</xdr:rowOff>
    </xdr:to>
    <xdr:sp macro="" textlink="">
      <xdr:nvSpPr>
        <xdr:cNvPr id="16" name="テキスト ボックス 15"/>
        <xdr:cNvSpPr txBox="1"/>
      </xdr:nvSpPr>
      <xdr:spPr>
        <a:xfrm>
          <a:off x="3972640" y="51805004"/>
          <a:ext cx="2043399" cy="7790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spcBef>
              <a:spcPts val="600"/>
            </a:spcBef>
            <a:spcAft>
              <a:spcPts val="600"/>
            </a:spcAft>
          </a:pPr>
          <a:r>
            <a:rPr kumimoji="1" lang="ja-JP" altLang="en-US" sz="1100" b="0"/>
            <a:t>Ｄ．管区気象台等（</a:t>
          </a:r>
          <a:r>
            <a:rPr kumimoji="1" lang="en-US" altLang="ja-JP" sz="1100" b="0"/>
            <a:t>4</a:t>
          </a:r>
          <a:r>
            <a:rPr kumimoji="1" lang="ja-JP" altLang="en-US" sz="1100" b="0"/>
            <a:t>機関）</a:t>
          </a:r>
          <a:endParaRPr kumimoji="1" lang="en-US" altLang="ja-JP" sz="1100" b="0"/>
        </a:p>
        <a:p>
          <a:pPr algn="ctr">
            <a:spcBef>
              <a:spcPts val="600"/>
            </a:spcBef>
            <a:spcAft>
              <a:spcPts val="600"/>
            </a:spcAft>
          </a:pPr>
          <a:r>
            <a:rPr kumimoji="1" lang="en-US" altLang="ja-JP" sz="1100" b="0"/>
            <a:t>184</a:t>
          </a:r>
          <a:r>
            <a:rPr kumimoji="1" lang="ja-JP" altLang="en-US" sz="1100" b="0"/>
            <a:t> 百万円</a:t>
          </a:r>
        </a:p>
      </xdr:txBody>
    </xdr:sp>
    <xdr:clientData/>
  </xdr:twoCellAnchor>
  <xdr:twoCellAnchor>
    <xdr:from>
      <xdr:col>31</xdr:col>
      <xdr:colOff>132945</xdr:colOff>
      <xdr:row>760</xdr:row>
      <xdr:rowOff>208914</xdr:rowOff>
    </xdr:from>
    <xdr:to>
      <xdr:col>41</xdr:col>
      <xdr:colOff>99333</xdr:colOff>
      <xdr:row>761</xdr:row>
      <xdr:rowOff>186503</xdr:rowOff>
    </xdr:to>
    <xdr:sp macro="" textlink="">
      <xdr:nvSpPr>
        <xdr:cNvPr id="17" name="テキスト ボックス 16"/>
        <xdr:cNvSpPr txBox="1"/>
      </xdr:nvSpPr>
      <xdr:spPr>
        <a:xfrm>
          <a:off x="6333720" y="51491514"/>
          <a:ext cx="1966638" cy="3490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一般競争入札</a:t>
          </a:r>
          <a:r>
            <a:rPr kumimoji="1" lang="en-US" altLang="ja-JP" sz="1100" b="0"/>
            <a:t>】</a:t>
          </a:r>
          <a:endParaRPr kumimoji="1" lang="en-US" altLang="ja-JP" sz="1100"/>
        </a:p>
      </xdr:txBody>
    </xdr:sp>
    <xdr:clientData/>
  </xdr:twoCellAnchor>
  <xdr:twoCellAnchor>
    <xdr:from>
      <xdr:col>32</xdr:col>
      <xdr:colOff>138547</xdr:colOff>
      <xdr:row>761</xdr:row>
      <xdr:rowOff>164093</xdr:rowOff>
    </xdr:from>
    <xdr:to>
      <xdr:col>49</xdr:col>
      <xdr:colOff>205790</xdr:colOff>
      <xdr:row>763</xdr:row>
      <xdr:rowOff>108063</xdr:rowOff>
    </xdr:to>
    <xdr:sp macro="" textlink="">
      <xdr:nvSpPr>
        <xdr:cNvPr id="18" name="テキスト ボックス 17"/>
        <xdr:cNvSpPr txBox="1"/>
      </xdr:nvSpPr>
      <xdr:spPr>
        <a:xfrm>
          <a:off x="6539347" y="51818168"/>
          <a:ext cx="3467668" cy="6202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Ｅ．民間事業者（</a:t>
          </a:r>
          <a:r>
            <a:rPr kumimoji="1" lang="en-US" altLang="ja-JP" sz="1100" b="0"/>
            <a:t>2</a:t>
          </a:r>
          <a:r>
            <a:rPr kumimoji="1" lang="ja-JP" altLang="en-US" sz="1100" b="0"/>
            <a:t> 社）</a:t>
          </a:r>
          <a:endParaRPr kumimoji="1" lang="en-US" altLang="ja-JP" sz="1100" b="0"/>
        </a:p>
        <a:p>
          <a:pPr algn="ctr">
            <a:spcBef>
              <a:spcPts val="300"/>
            </a:spcBef>
            <a:spcAft>
              <a:spcPts val="300"/>
            </a:spcAft>
          </a:pPr>
          <a:r>
            <a:rPr kumimoji="1" lang="en-US" altLang="ja-JP" sz="1100" b="0"/>
            <a:t>5</a:t>
          </a:r>
          <a:r>
            <a:rPr kumimoji="1" lang="ja-JP" altLang="en-US" sz="1100" b="0"/>
            <a:t> 百万円</a:t>
          </a:r>
        </a:p>
      </xdr:txBody>
    </xdr:sp>
    <xdr:clientData/>
  </xdr:twoCellAnchor>
  <xdr:twoCellAnchor>
    <xdr:from>
      <xdr:col>33</xdr:col>
      <xdr:colOff>82520</xdr:colOff>
      <xdr:row>763</xdr:row>
      <xdr:rowOff>220121</xdr:rowOff>
    </xdr:from>
    <xdr:to>
      <xdr:col>34</xdr:col>
      <xdr:colOff>31996</xdr:colOff>
      <xdr:row>765</xdr:row>
      <xdr:rowOff>197709</xdr:rowOff>
    </xdr:to>
    <xdr:sp macro="" textlink="">
      <xdr:nvSpPr>
        <xdr:cNvPr id="19" name="左大かっこ 18"/>
        <xdr:cNvSpPr/>
      </xdr:nvSpPr>
      <xdr:spPr>
        <a:xfrm>
          <a:off x="6683345" y="52550471"/>
          <a:ext cx="149501" cy="6729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71316</xdr:colOff>
      <xdr:row>763</xdr:row>
      <xdr:rowOff>258281</xdr:rowOff>
    </xdr:from>
    <xdr:to>
      <xdr:col>48</xdr:col>
      <xdr:colOff>160966</xdr:colOff>
      <xdr:row>765</xdr:row>
      <xdr:rowOff>231687</xdr:rowOff>
    </xdr:to>
    <xdr:sp macro="" textlink="">
      <xdr:nvSpPr>
        <xdr:cNvPr id="20" name="テキスト ボックス 19"/>
        <xdr:cNvSpPr txBox="1"/>
      </xdr:nvSpPr>
      <xdr:spPr>
        <a:xfrm>
          <a:off x="7073478" y="52916085"/>
          <a:ext cx="2972893" cy="6684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南部九州火山観測施設の点検及び</a:t>
          </a:r>
          <a:endParaRPr kumimoji="1" lang="en-US" altLang="ja-JP" sz="1100"/>
        </a:p>
        <a:p>
          <a:r>
            <a:rPr kumimoji="1" lang="ja-JP" altLang="en-US" sz="1100"/>
            <a:t>環境整備　</a:t>
          </a:r>
          <a:r>
            <a:rPr kumimoji="1" lang="ja-JP" altLang="en-US" sz="1100" baseline="0"/>
            <a:t>等</a:t>
          </a:r>
          <a:endParaRPr kumimoji="1" lang="en-US" altLang="ja-JP" sz="1100"/>
        </a:p>
      </xdr:txBody>
    </xdr:sp>
    <xdr:clientData/>
  </xdr:twoCellAnchor>
  <xdr:twoCellAnchor>
    <xdr:from>
      <xdr:col>48</xdr:col>
      <xdr:colOff>104932</xdr:colOff>
      <xdr:row>763</xdr:row>
      <xdr:rowOff>186502</xdr:rowOff>
    </xdr:from>
    <xdr:to>
      <xdr:col>49</xdr:col>
      <xdr:colOff>82521</xdr:colOff>
      <xdr:row>765</xdr:row>
      <xdr:rowOff>197708</xdr:rowOff>
    </xdr:to>
    <xdr:sp macro="" textlink="">
      <xdr:nvSpPr>
        <xdr:cNvPr id="21" name="右大かっこ 20"/>
        <xdr:cNvSpPr/>
      </xdr:nvSpPr>
      <xdr:spPr>
        <a:xfrm>
          <a:off x="9706132" y="52516852"/>
          <a:ext cx="177614" cy="70653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184975</xdr:colOff>
      <xdr:row>766</xdr:row>
      <xdr:rowOff>40827</xdr:rowOff>
    </xdr:from>
    <xdr:to>
      <xdr:col>41</xdr:col>
      <xdr:colOff>151363</xdr:colOff>
      <xdr:row>767</xdr:row>
      <xdr:rowOff>18416</xdr:rowOff>
    </xdr:to>
    <xdr:sp macro="" textlink="">
      <xdr:nvSpPr>
        <xdr:cNvPr id="22" name="テキスト ボックス 21"/>
        <xdr:cNvSpPr txBox="1"/>
      </xdr:nvSpPr>
      <xdr:spPr>
        <a:xfrm>
          <a:off x="6385750" y="53380827"/>
          <a:ext cx="1966638" cy="2919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160962</xdr:colOff>
      <xdr:row>767</xdr:row>
      <xdr:rowOff>19124</xdr:rowOff>
    </xdr:from>
    <xdr:to>
      <xdr:col>49</xdr:col>
      <xdr:colOff>228205</xdr:colOff>
      <xdr:row>769</xdr:row>
      <xdr:rowOff>59824</xdr:rowOff>
    </xdr:to>
    <xdr:sp macro="" textlink="">
      <xdr:nvSpPr>
        <xdr:cNvPr id="23" name="テキスト ボックス 22"/>
        <xdr:cNvSpPr txBox="1"/>
      </xdr:nvSpPr>
      <xdr:spPr>
        <a:xfrm>
          <a:off x="6561762" y="53673449"/>
          <a:ext cx="3467668" cy="6693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Ｆ．民間事業者（</a:t>
          </a:r>
          <a:r>
            <a:rPr kumimoji="1" lang="en-US" altLang="ja-JP" sz="1100" b="0"/>
            <a:t>104</a:t>
          </a:r>
          <a:r>
            <a:rPr kumimoji="1" lang="ja-JP" altLang="en-US" sz="1100" b="0"/>
            <a:t> 社）</a:t>
          </a:r>
          <a:endParaRPr kumimoji="1" lang="en-US" altLang="ja-JP" sz="1100" b="0"/>
        </a:p>
        <a:p>
          <a:pPr algn="ctr">
            <a:spcBef>
              <a:spcPts val="300"/>
            </a:spcBef>
            <a:spcAft>
              <a:spcPts val="300"/>
            </a:spcAft>
          </a:pPr>
          <a:r>
            <a:rPr kumimoji="1" lang="ja-JP" altLang="en-US" sz="1100" b="0" baseline="0"/>
            <a:t> </a:t>
          </a:r>
          <a:r>
            <a:rPr kumimoji="1" lang="en-US" altLang="ja-JP" sz="1100" b="0" baseline="0"/>
            <a:t>178</a:t>
          </a:r>
          <a:r>
            <a:rPr kumimoji="1" lang="ja-JP" altLang="en-US" sz="1100" b="0" baseline="0"/>
            <a:t> </a:t>
          </a:r>
          <a:r>
            <a:rPr kumimoji="1" lang="ja-JP" altLang="en-US" sz="1100" b="0"/>
            <a:t>百万円</a:t>
          </a:r>
        </a:p>
      </xdr:txBody>
    </xdr:sp>
    <xdr:clientData/>
  </xdr:twoCellAnchor>
  <xdr:twoCellAnchor>
    <xdr:from>
      <xdr:col>33</xdr:col>
      <xdr:colOff>104935</xdr:colOff>
      <xdr:row>769</xdr:row>
      <xdr:rowOff>126581</xdr:rowOff>
    </xdr:from>
    <xdr:to>
      <xdr:col>34</xdr:col>
      <xdr:colOff>54411</xdr:colOff>
      <xdr:row>771</xdr:row>
      <xdr:rowOff>104169</xdr:rowOff>
    </xdr:to>
    <xdr:sp macro="" textlink="">
      <xdr:nvSpPr>
        <xdr:cNvPr id="24" name="左大かっこ 23"/>
        <xdr:cNvSpPr/>
      </xdr:nvSpPr>
      <xdr:spPr>
        <a:xfrm>
          <a:off x="6705760" y="54409556"/>
          <a:ext cx="149501" cy="60623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93731</xdr:colOff>
      <xdr:row>769</xdr:row>
      <xdr:rowOff>216229</xdr:rowOff>
    </xdr:from>
    <xdr:to>
      <xdr:col>49</xdr:col>
      <xdr:colOff>4087</xdr:colOff>
      <xdr:row>771</xdr:row>
      <xdr:rowOff>58373</xdr:rowOff>
    </xdr:to>
    <xdr:sp macro="" textlink="">
      <xdr:nvSpPr>
        <xdr:cNvPr id="25" name="テキスト ボックス 24"/>
        <xdr:cNvSpPr txBox="1"/>
      </xdr:nvSpPr>
      <xdr:spPr>
        <a:xfrm>
          <a:off x="6894581" y="54499204"/>
          <a:ext cx="2910731" cy="470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火山遠望観測装置及び火山映像収録伝送装置の点検調整 等</a:t>
          </a:r>
          <a:endParaRPr kumimoji="1" lang="en-US" altLang="ja-JP" sz="1100"/>
        </a:p>
      </xdr:txBody>
    </xdr:sp>
    <xdr:clientData/>
  </xdr:twoCellAnchor>
  <xdr:twoCellAnchor>
    <xdr:from>
      <xdr:col>48</xdr:col>
      <xdr:colOff>127347</xdr:colOff>
      <xdr:row>769</xdr:row>
      <xdr:rowOff>92962</xdr:rowOff>
    </xdr:from>
    <xdr:to>
      <xdr:col>49</xdr:col>
      <xdr:colOff>104936</xdr:colOff>
      <xdr:row>771</xdr:row>
      <xdr:rowOff>104168</xdr:rowOff>
    </xdr:to>
    <xdr:sp macro="" textlink="">
      <xdr:nvSpPr>
        <xdr:cNvPr id="26" name="右大かっこ 25"/>
        <xdr:cNvSpPr/>
      </xdr:nvSpPr>
      <xdr:spPr>
        <a:xfrm>
          <a:off x="9728547" y="54375937"/>
          <a:ext cx="177614" cy="6398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172170</xdr:colOff>
      <xdr:row>772</xdr:row>
      <xdr:rowOff>63242</xdr:rowOff>
    </xdr:from>
    <xdr:to>
      <xdr:col>49</xdr:col>
      <xdr:colOff>239413</xdr:colOff>
      <xdr:row>774</xdr:row>
      <xdr:rowOff>22581</xdr:rowOff>
    </xdr:to>
    <xdr:sp macro="" textlink="">
      <xdr:nvSpPr>
        <xdr:cNvPr id="27" name="テキスト ボックス 26"/>
        <xdr:cNvSpPr txBox="1"/>
      </xdr:nvSpPr>
      <xdr:spPr>
        <a:xfrm>
          <a:off x="6572970" y="55289192"/>
          <a:ext cx="3467668" cy="5879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Ｇ．地方公共団体等（</a:t>
          </a:r>
          <a:r>
            <a:rPr kumimoji="1" lang="en-US" altLang="ja-JP" sz="1100" b="0"/>
            <a:t>88</a:t>
          </a:r>
          <a:r>
            <a:rPr kumimoji="1" lang="ja-JP" altLang="en-US" sz="1100" b="0"/>
            <a:t> 団体）</a:t>
          </a:r>
          <a:endParaRPr kumimoji="1" lang="en-US" altLang="ja-JP" sz="1100" b="0"/>
        </a:p>
        <a:p>
          <a:pPr algn="ctr">
            <a:spcBef>
              <a:spcPts val="300"/>
            </a:spcBef>
            <a:spcAft>
              <a:spcPts val="300"/>
            </a:spcAft>
          </a:pPr>
          <a:r>
            <a:rPr kumimoji="1" lang="en-US" altLang="ja-JP" sz="1100" b="0"/>
            <a:t>1</a:t>
          </a:r>
          <a:r>
            <a:rPr kumimoji="1" lang="ja-JP" altLang="en-US" sz="1100" b="0"/>
            <a:t>百万円</a:t>
          </a:r>
        </a:p>
      </xdr:txBody>
    </xdr:sp>
    <xdr:clientData/>
  </xdr:twoCellAnchor>
  <xdr:twoCellAnchor>
    <xdr:from>
      <xdr:col>33</xdr:col>
      <xdr:colOff>102536</xdr:colOff>
      <xdr:row>774</xdr:row>
      <xdr:rowOff>101981</xdr:rowOff>
    </xdr:from>
    <xdr:to>
      <xdr:col>34</xdr:col>
      <xdr:colOff>52012</xdr:colOff>
      <xdr:row>775</xdr:row>
      <xdr:rowOff>101981</xdr:rowOff>
    </xdr:to>
    <xdr:sp macro="" textlink="">
      <xdr:nvSpPr>
        <xdr:cNvPr id="28" name="左大かっこ 27"/>
        <xdr:cNvSpPr/>
      </xdr:nvSpPr>
      <xdr:spPr>
        <a:xfrm>
          <a:off x="6703361" y="55956581"/>
          <a:ext cx="149501" cy="3143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91332</xdr:colOff>
      <xdr:row>774</xdr:row>
      <xdr:rowOff>105904</xdr:rowOff>
    </xdr:from>
    <xdr:to>
      <xdr:col>49</xdr:col>
      <xdr:colOff>1688</xdr:colOff>
      <xdr:row>775</xdr:row>
      <xdr:rowOff>99741</xdr:rowOff>
    </xdr:to>
    <xdr:sp macro="" textlink="">
      <xdr:nvSpPr>
        <xdr:cNvPr id="29" name="テキスト ボックス 28"/>
        <xdr:cNvSpPr txBox="1"/>
      </xdr:nvSpPr>
      <xdr:spPr>
        <a:xfrm>
          <a:off x="6892182" y="55960504"/>
          <a:ext cx="2910731" cy="3081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48</xdr:col>
      <xdr:colOff>124948</xdr:colOff>
      <xdr:row>774</xdr:row>
      <xdr:rowOff>96937</xdr:rowOff>
    </xdr:from>
    <xdr:to>
      <xdr:col>49</xdr:col>
      <xdr:colOff>102537</xdr:colOff>
      <xdr:row>775</xdr:row>
      <xdr:rowOff>101980</xdr:rowOff>
    </xdr:to>
    <xdr:sp macro="" textlink="">
      <xdr:nvSpPr>
        <xdr:cNvPr id="30" name="右大かっこ 29"/>
        <xdr:cNvSpPr/>
      </xdr:nvSpPr>
      <xdr:spPr>
        <a:xfrm>
          <a:off x="9726148" y="55951537"/>
          <a:ext cx="177614" cy="31936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183369</xdr:colOff>
      <xdr:row>753</xdr:row>
      <xdr:rowOff>103259</xdr:rowOff>
    </xdr:from>
    <xdr:to>
      <xdr:col>40</xdr:col>
      <xdr:colOff>172172</xdr:colOff>
      <xdr:row>755</xdr:row>
      <xdr:rowOff>47229</xdr:rowOff>
    </xdr:to>
    <xdr:sp macro="" textlink="">
      <xdr:nvSpPr>
        <xdr:cNvPr id="31" name="テキスト ボックス 30"/>
        <xdr:cNvSpPr txBox="1"/>
      </xdr:nvSpPr>
      <xdr:spPr>
        <a:xfrm>
          <a:off x="3983844" y="47975909"/>
          <a:ext cx="4189328" cy="6488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Ｃ．地方公共団体等（</a:t>
          </a:r>
          <a:r>
            <a:rPr kumimoji="1" lang="ja-JP" altLang="en-US" sz="1100" b="0" baseline="0"/>
            <a:t> </a:t>
          </a:r>
          <a:r>
            <a:rPr kumimoji="1" lang="en-US" altLang="ja-JP" sz="1100" b="0" baseline="0"/>
            <a:t>5</a:t>
          </a:r>
          <a:r>
            <a:rPr kumimoji="1" lang="ja-JP" altLang="en-US" sz="1100" b="0" baseline="0"/>
            <a:t> </a:t>
          </a:r>
          <a:r>
            <a:rPr kumimoji="1" lang="ja-JP" altLang="en-US" sz="1100" b="0"/>
            <a:t>団体）</a:t>
          </a:r>
          <a:endParaRPr kumimoji="1" lang="en-US" altLang="ja-JP" sz="1100" b="0"/>
        </a:p>
        <a:p>
          <a:pPr algn="ctr">
            <a:spcBef>
              <a:spcPts val="300"/>
            </a:spcBef>
            <a:spcAft>
              <a:spcPts val="300"/>
            </a:spcAft>
          </a:pPr>
          <a:r>
            <a:rPr kumimoji="1" lang="en-US" altLang="ja-JP" sz="1100" b="0"/>
            <a:t>0</a:t>
          </a:r>
          <a:r>
            <a:rPr kumimoji="1" lang="ja-JP" altLang="en-US" sz="1100" b="0"/>
            <a:t>百万円　</a:t>
          </a:r>
        </a:p>
      </xdr:txBody>
    </xdr:sp>
    <xdr:clientData/>
  </xdr:twoCellAnchor>
  <xdr:twoCellAnchor>
    <xdr:from>
      <xdr:col>17</xdr:col>
      <xdr:colOff>179929</xdr:colOff>
      <xdr:row>743</xdr:row>
      <xdr:rowOff>177688</xdr:rowOff>
    </xdr:from>
    <xdr:to>
      <xdr:col>20</xdr:col>
      <xdr:colOff>49731</xdr:colOff>
      <xdr:row>743</xdr:row>
      <xdr:rowOff>177688</xdr:rowOff>
    </xdr:to>
    <xdr:cxnSp macro="">
      <xdr:nvCxnSpPr>
        <xdr:cNvPr id="32" name="直線矢印コネクタ 31"/>
        <xdr:cNvCxnSpPr/>
      </xdr:nvCxnSpPr>
      <xdr:spPr>
        <a:xfrm>
          <a:off x="3580354" y="44526088"/>
          <a:ext cx="469877"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186824</xdr:colOff>
      <xdr:row>749</xdr:row>
      <xdr:rowOff>26611</xdr:rowOff>
    </xdr:from>
    <xdr:to>
      <xdr:col>19</xdr:col>
      <xdr:colOff>179929</xdr:colOff>
      <xdr:row>749</xdr:row>
      <xdr:rowOff>26611</xdr:rowOff>
    </xdr:to>
    <xdr:cxnSp macro="">
      <xdr:nvCxnSpPr>
        <xdr:cNvPr id="33" name="直線矢印コネクタ 32"/>
        <xdr:cNvCxnSpPr/>
      </xdr:nvCxnSpPr>
      <xdr:spPr>
        <a:xfrm>
          <a:off x="3387224" y="46489561"/>
          <a:ext cx="59318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179929</xdr:colOff>
      <xdr:row>754</xdr:row>
      <xdr:rowOff>181709</xdr:rowOff>
    </xdr:from>
    <xdr:to>
      <xdr:col>19</xdr:col>
      <xdr:colOff>187255</xdr:colOff>
      <xdr:row>754</xdr:row>
      <xdr:rowOff>181710</xdr:rowOff>
    </xdr:to>
    <xdr:cxnSp macro="">
      <xdr:nvCxnSpPr>
        <xdr:cNvPr id="34" name="直線矢印コネクタ 33"/>
        <xdr:cNvCxnSpPr/>
      </xdr:nvCxnSpPr>
      <xdr:spPr>
        <a:xfrm>
          <a:off x="3580354" y="48406784"/>
          <a:ext cx="407376"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201560</xdr:colOff>
      <xdr:row>762</xdr:row>
      <xdr:rowOff>162405</xdr:rowOff>
    </xdr:from>
    <xdr:to>
      <xdr:col>19</xdr:col>
      <xdr:colOff>179929</xdr:colOff>
      <xdr:row>762</xdr:row>
      <xdr:rowOff>162406</xdr:rowOff>
    </xdr:to>
    <xdr:cxnSp macro="">
      <xdr:nvCxnSpPr>
        <xdr:cNvPr id="35" name="直線矢印コネクタ 34"/>
        <xdr:cNvCxnSpPr/>
      </xdr:nvCxnSpPr>
      <xdr:spPr>
        <a:xfrm flipV="1">
          <a:off x="3601985" y="52045080"/>
          <a:ext cx="378419"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24234</xdr:colOff>
      <xdr:row>762</xdr:row>
      <xdr:rowOff>160722</xdr:rowOff>
    </xdr:from>
    <xdr:to>
      <xdr:col>32</xdr:col>
      <xdr:colOff>134280</xdr:colOff>
      <xdr:row>762</xdr:row>
      <xdr:rowOff>162781</xdr:rowOff>
    </xdr:to>
    <xdr:cxnSp macro="">
      <xdr:nvCxnSpPr>
        <xdr:cNvPr id="36" name="直線矢印コネクタ 35"/>
        <xdr:cNvCxnSpPr/>
      </xdr:nvCxnSpPr>
      <xdr:spPr>
        <a:xfrm>
          <a:off x="6024984" y="52043397"/>
          <a:ext cx="510096" cy="2059"/>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26497</xdr:colOff>
      <xdr:row>762</xdr:row>
      <xdr:rowOff>166103</xdr:rowOff>
    </xdr:from>
    <xdr:to>
      <xdr:col>31</xdr:col>
      <xdr:colOff>37701</xdr:colOff>
      <xdr:row>773</xdr:row>
      <xdr:rowOff>35396</xdr:rowOff>
    </xdr:to>
    <xdr:cxnSp macro="">
      <xdr:nvCxnSpPr>
        <xdr:cNvPr id="37" name="直線コネクタ 36"/>
        <xdr:cNvCxnSpPr/>
      </xdr:nvCxnSpPr>
      <xdr:spPr>
        <a:xfrm>
          <a:off x="6227272" y="52048778"/>
          <a:ext cx="11204" cy="3526893"/>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33801</xdr:colOff>
      <xdr:row>767</xdr:row>
      <xdr:rowOff>195567</xdr:rowOff>
    </xdr:from>
    <xdr:to>
      <xdr:col>32</xdr:col>
      <xdr:colOff>157948</xdr:colOff>
      <xdr:row>767</xdr:row>
      <xdr:rowOff>195567</xdr:rowOff>
    </xdr:to>
    <xdr:cxnSp macro="">
      <xdr:nvCxnSpPr>
        <xdr:cNvPr id="38" name="直線矢印コネクタ 37"/>
        <xdr:cNvCxnSpPr/>
      </xdr:nvCxnSpPr>
      <xdr:spPr>
        <a:xfrm>
          <a:off x="6234576" y="53849892"/>
          <a:ext cx="324172"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48907</xdr:colOff>
      <xdr:row>747</xdr:row>
      <xdr:rowOff>343380</xdr:rowOff>
    </xdr:from>
    <xdr:to>
      <xdr:col>44</xdr:col>
      <xdr:colOff>172172</xdr:colOff>
      <xdr:row>748</xdr:row>
      <xdr:rowOff>332175</xdr:rowOff>
    </xdr:to>
    <xdr:sp macro="" textlink="">
      <xdr:nvSpPr>
        <xdr:cNvPr id="39" name="テキスト ボックス 38"/>
        <xdr:cNvSpPr txBox="1"/>
      </xdr:nvSpPr>
      <xdr:spPr>
        <a:xfrm>
          <a:off x="8249932" y="46101480"/>
          <a:ext cx="723340" cy="341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twoCellAnchor>
    <xdr:from>
      <xdr:col>17</xdr:col>
      <xdr:colOff>183377</xdr:colOff>
      <xdr:row>743</xdr:row>
      <xdr:rowOff>186497</xdr:rowOff>
    </xdr:from>
    <xdr:to>
      <xdr:col>18</xdr:col>
      <xdr:colOff>4083</xdr:colOff>
      <xdr:row>762</xdr:row>
      <xdr:rowOff>164086</xdr:rowOff>
    </xdr:to>
    <xdr:cxnSp macro="">
      <xdr:nvCxnSpPr>
        <xdr:cNvPr id="40" name="直線コネクタ 39"/>
        <xdr:cNvCxnSpPr/>
      </xdr:nvCxnSpPr>
      <xdr:spPr>
        <a:xfrm>
          <a:off x="3583802" y="44534897"/>
          <a:ext cx="20731" cy="7511864"/>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751</xdr:row>
      <xdr:rowOff>18410</xdr:rowOff>
    </xdr:from>
    <xdr:to>
      <xdr:col>16</xdr:col>
      <xdr:colOff>175532</xdr:colOff>
      <xdr:row>753</xdr:row>
      <xdr:rowOff>213393</xdr:rowOff>
    </xdr:to>
    <xdr:sp macro="" textlink="">
      <xdr:nvSpPr>
        <xdr:cNvPr id="41" name="大かっこ 40"/>
        <xdr:cNvSpPr/>
      </xdr:nvSpPr>
      <xdr:spPr>
        <a:xfrm>
          <a:off x="1400175" y="47186210"/>
          <a:ext cx="1975757" cy="89983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火山観測に係る企画立案及び事業の実施</a:t>
          </a:r>
        </a:p>
      </xdr:txBody>
    </xdr:sp>
    <xdr:clientData/>
  </xdr:twoCellAnchor>
  <xdr:twoCellAnchor>
    <xdr:from>
      <xdr:col>7</xdr:col>
      <xdr:colOff>4083</xdr:colOff>
      <xdr:row>754</xdr:row>
      <xdr:rowOff>18410</xdr:rowOff>
    </xdr:from>
    <xdr:to>
      <xdr:col>17</xdr:col>
      <xdr:colOff>4083</xdr:colOff>
      <xdr:row>762</xdr:row>
      <xdr:rowOff>218818</xdr:rowOff>
    </xdr:to>
    <xdr:sp macro="" textlink="">
      <xdr:nvSpPr>
        <xdr:cNvPr id="42" name="大かっこ 41"/>
        <xdr:cNvSpPr/>
      </xdr:nvSpPr>
      <xdr:spPr>
        <a:xfrm>
          <a:off x="1445705" y="49548410"/>
          <a:ext cx="2059459" cy="298067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火山観測</a:t>
          </a:r>
          <a:r>
            <a:rPr lang="ja-JP" altLang="ja-JP" sz="1100">
              <a:solidFill>
                <a:schemeClr val="tx1"/>
              </a:solidFill>
              <a:effectLst/>
              <a:latin typeface="+mn-lt"/>
              <a:ea typeface="+mn-ea"/>
              <a:cs typeface="+mn-cs"/>
            </a:rPr>
            <a:t>に係る企画立案及び事業の実施</a:t>
          </a:r>
          <a:r>
            <a:rPr lang="ja-JP" altLang="en-US"/>
            <a:t>に係る事務費　　　</a:t>
          </a:r>
          <a:r>
            <a:rPr lang="en-US" altLang="ja-JP"/>
            <a:t>13</a:t>
          </a:r>
          <a:r>
            <a:rPr lang="ja-JP" altLang="en-US"/>
            <a:t> 百万円</a:t>
          </a:r>
          <a:endParaRPr lang="en-US" altLang="ja-JP" baseline="0"/>
        </a:p>
        <a:p>
          <a:r>
            <a:rPr lang="ja-JP" altLang="en-US" baseline="0"/>
            <a:t>①職員旅費　　　  </a:t>
          </a:r>
          <a:r>
            <a:rPr lang="en-US" altLang="ja-JP" baseline="0"/>
            <a:t>8</a:t>
          </a:r>
          <a:r>
            <a:rPr lang="ja-JP" altLang="en-US" baseline="0"/>
            <a:t> 百万円</a:t>
          </a:r>
          <a:endParaRPr lang="en-US" altLang="ja-JP" baseline="0"/>
        </a:p>
        <a:p>
          <a:r>
            <a:rPr lang="ja-JP" altLang="en-US" baseline="0"/>
            <a:t>②施設施工旅費  </a:t>
          </a:r>
          <a:r>
            <a:rPr lang="en-US" altLang="ja-JP" baseline="0"/>
            <a:t>1</a:t>
          </a:r>
          <a:r>
            <a:rPr lang="ja-JP" altLang="en-US" baseline="0"/>
            <a:t> 百万円</a:t>
          </a:r>
          <a:endParaRPr lang="en-US" altLang="ja-JP" baseline="0"/>
        </a:p>
        <a:p>
          <a:r>
            <a:rPr lang="ja-JP" altLang="en-US" baseline="0"/>
            <a:t>③委員等旅費      </a:t>
          </a:r>
          <a:r>
            <a:rPr lang="en-US" altLang="ja-JP" baseline="0"/>
            <a:t>1</a:t>
          </a:r>
          <a:r>
            <a:rPr lang="ja-JP" altLang="en-US" baseline="0"/>
            <a:t> 百万円</a:t>
          </a:r>
          <a:endParaRPr lang="en-US" altLang="ja-JP" baseline="0"/>
        </a:p>
        <a:p>
          <a:r>
            <a:rPr lang="ja-JP" altLang="en-US" baseline="0"/>
            <a:t>④諸謝金  　</a:t>
          </a:r>
          <a:r>
            <a:rPr lang="en-US" altLang="ja-JP" baseline="0"/>
            <a:t>        </a:t>
          </a:r>
          <a:r>
            <a:rPr lang="ja-JP" altLang="en-US" baseline="0"/>
            <a:t> </a:t>
          </a:r>
          <a:r>
            <a:rPr lang="en-US" altLang="ja-JP" baseline="0"/>
            <a:t> 1</a:t>
          </a:r>
          <a:r>
            <a:rPr lang="ja-JP" altLang="en-US" baseline="0"/>
            <a:t> 百万円</a:t>
          </a:r>
          <a:endParaRPr lang="en-US" altLang="ja-JP" baseline="0"/>
        </a:p>
        <a:p>
          <a:pPr marL="0" marR="0" indent="0" defTabSz="914400" eaLnBrk="1" fontAlgn="auto" latinLnBrk="0" hangingPunct="1">
            <a:lnSpc>
              <a:spcPct val="100000"/>
            </a:lnSpc>
            <a:spcBef>
              <a:spcPts val="0"/>
            </a:spcBef>
            <a:spcAft>
              <a:spcPts val="0"/>
            </a:spcAft>
            <a:buClrTx/>
            <a:buSzTx/>
            <a:buFontTx/>
            <a:buNone/>
            <a:tabLst/>
            <a:defRPr/>
          </a:pPr>
          <a:r>
            <a:rPr lang="ja-JP" altLang="en-US" sz="1100" baseline="0">
              <a:solidFill>
                <a:schemeClr val="tx1"/>
              </a:solidFill>
              <a:effectLst/>
              <a:latin typeface="+mn-lt"/>
              <a:ea typeface="+mn-ea"/>
              <a:cs typeface="+mn-cs"/>
            </a:rPr>
            <a:t>⑤非常勤職員手当</a:t>
          </a:r>
          <a:r>
            <a:rPr lang="en-US" altLang="ja-JP" sz="1100" baseline="0">
              <a:solidFill>
                <a:schemeClr val="tx1"/>
              </a:solidFill>
              <a:effectLst/>
              <a:latin typeface="+mn-lt"/>
              <a:ea typeface="+mn-ea"/>
              <a:cs typeface="+mn-cs"/>
            </a:rPr>
            <a:t>2</a:t>
          </a:r>
          <a:r>
            <a:rPr lang="ja-JP" altLang="en-US" sz="1100" baseline="0">
              <a:solidFill>
                <a:schemeClr val="tx1"/>
              </a:solidFill>
              <a:effectLst/>
              <a:latin typeface="+mn-lt"/>
              <a:ea typeface="+mn-ea"/>
              <a:cs typeface="+mn-cs"/>
            </a:rPr>
            <a:t> </a:t>
          </a:r>
          <a:r>
            <a:rPr lang="ja-JP" altLang="ja-JP" sz="1100" baseline="0">
              <a:solidFill>
                <a:schemeClr val="tx1"/>
              </a:solidFill>
              <a:effectLst/>
              <a:latin typeface="+mn-lt"/>
              <a:ea typeface="+mn-ea"/>
              <a:cs typeface="+mn-cs"/>
            </a:rPr>
            <a:t>百万円</a:t>
          </a:r>
          <a:endParaRPr lang="ja-JP" altLang="ja-JP">
            <a:effectLst/>
          </a:endParaRPr>
        </a:p>
        <a:p>
          <a:endParaRPr lang="ja-JP" altLang="en-US"/>
        </a:p>
      </xdr:txBody>
    </xdr:sp>
    <xdr:clientData/>
  </xdr:twoCellAnchor>
  <xdr:twoCellAnchor>
    <xdr:from>
      <xdr:col>6</xdr:col>
      <xdr:colOff>158539</xdr:colOff>
      <xdr:row>775</xdr:row>
      <xdr:rowOff>31280</xdr:rowOff>
    </xdr:from>
    <xdr:to>
      <xdr:col>31</xdr:col>
      <xdr:colOff>167331</xdr:colOff>
      <xdr:row>776</xdr:row>
      <xdr:rowOff>277968</xdr:rowOff>
    </xdr:to>
    <xdr:sp macro="" textlink="">
      <xdr:nvSpPr>
        <xdr:cNvPr id="43" name="テキスト ボックス 42"/>
        <xdr:cNvSpPr txBox="1"/>
      </xdr:nvSpPr>
      <xdr:spPr>
        <a:xfrm>
          <a:off x="1394215" y="56859489"/>
          <a:ext cx="5157440" cy="5942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ja-JP" sz="1100">
              <a:solidFill>
                <a:schemeClr val="dk1"/>
              </a:solidFill>
              <a:effectLst/>
              <a:latin typeface="+mn-lt"/>
              <a:ea typeface="+mn-ea"/>
              <a:cs typeface="+mn-cs"/>
            </a:rPr>
            <a:t>（註）随意契約には、少額随意契約と公募手続きによる随意契約が含まれる。</a:t>
          </a:r>
          <a:endParaRPr lang="ja-JP" altLang="ja-JP">
            <a:effectLst/>
          </a:endParaRPr>
        </a:p>
        <a:p>
          <a:r>
            <a:rPr kumimoji="1" lang="ja-JP" altLang="ja-JP" sz="1100">
              <a:solidFill>
                <a:schemeClr val="dk1"/>
              </a:solidFill>
              <a:effectLst/>
              <a:latin typeface="+mn-lt"/>
              <a:ea typeface="+mn-ea"/>
              <a:cs typeface="+mn-cs"/>
            </a:rPr>
            <a:t>　　　少額随意契約については、複数社から見積書を聴取して競争性を確保している。</a:t>
          </a:r>
          <a:endParaRPr lang="ja-JP" altLang="ja-JP">
            <a:effectLst/>
          </a:endParaRPr>
        </a:p>
      </xdr:txBody>
    </xdr:sp>
    <xdr:clientData/>
  </xdr:twoCellAnchor>
  <xdr:twoCellAnchor>
    <xdr:from>
      <xdr:col>31</xdr:col>
      <xdr:colOff>27215</xdr:colOff>
      <xdr:row>773</xdr:row>
      <xdr:rowOff>13607</xdr:rowOff>
    </xdr:from>
    <xdr:to>
      <xdr:col>32</xdr:col>
      <xdr:colOff>162466</xdr:colOff>
      <xdr:row>773</xdr:row>
      <xdr:rowOff>15193</xdr:rowOff>
    </xdr:to>
    <xdr:cxnSp macro="">
      <xdr:nvCxnSpPr>
        <xdr:cNvPr id="44" name="直線矢印コネクタ 43"/>
        <xdr:cNvCxnSpPr/>
      </xdr:nvCxnSpPr>
      <xdr:spPr>
        <a:xfrm flipV="1">
          <a:off x="6227990" y="55553882"/>
          <a:ext cx="335276" cy="1586"/>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108454</xdr:colOff>
      <xdr:row>741</xdr:row>
      <xdr:rowOff>170813</xdr:rowOff>
    </xdr:from>
    <xdr:to>
      <xdr:col>29</xdr:col>
      <xdr:colOff>74843</xdr:colOff>
      <xdr:row>742</xdr:row>
      <xdr:rowOff>162010</xdr:rowOff>
    </xdr:to>
    <xdr:sp macro="" textlink="">
      <xdr:nvSpPr>
        <xdr:cNvPr id="45" name="テキスト ボックス 44"/>
        <xdr:cNvSpPr txBox="1"/>
      </xdr:nvSpPr>
      <xdr:spPr>
        <a:xfrm>
          <a:off x="3908929" y="43814363"/>
          <a:ext cx="1966639" cy="3436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一般競争入札</a:t>
          </a:r>
          <a:r>
            <a:rPr kumimoji="1" lang="en-US" altLang="ja-JP" sz="1100" b="0"/>
            <a:t>】</a:t>
          </a:r>
          <a:endParaRPr kumimoji="1" lang="en-US" altLang="ja-JP" sz="1100"/>
        </a:p>
      </xdr:txBody>
    </xdr:sp>
    <xdr:clientData/>
  </xdr:twoCellAnchor>
  <xdr:twoCellAnchor>
    <xdr:from>
      <xdr:col>19</xdr:col>
      <xdr:colOff>54432</xdr:colOff>
      <xdr:row>746</xdr:row>
      <xdr:rowOff>285751</xdr:rowOff>
    </xdr:from>
    <xdr:to>
      <xdr:col>27</xdr:col>
      <xdr:colOff>99259</xdr:colOff>
      <xdr:row>747</xdr:row>
      <xdr:rowOff>263339</xdr:rowOff>
    </xdr:to>
    <xdr:sp macro="" textlink="">
      <xdr:nvSpPr>
        <xdr:cNvPr id="46" name="テキスト ボックス 45"/>
        <xdr:cNvSpPr txBox="1"/>
      </xdr:nvSpPr>
      <xdr:spPr>
        <a:xfrm>
          <a:off x="3854907" y="45691426"/>
          <a:ext cx="1645027" cy="330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54429</xdr:colOff>
      <xdr:row>771</xdr:row>
      <xdr:rowOff>68036</xdr:rowOff>
    </xdr:from>
    <xdr:to>
      <xdr:col>42</xdr:col>
      <xdr:colOff>20818</xdr:colOff>
      <xdr:row>772</xdr:row>
      <xdr:rowOff>45625</xdr:rowOff>
    </xdr:to>
    <xdr:sp macro="" textlink="">
      <xdr:nvSpPr>
        <xdr:cNvPr id="47" name="テキスト ボックス 46"/>
        <xdr:cNvSpPr txBox="1"/>
      </xdr:nvSpPr>
      <xdr:spPr>
        <a:xfrm>
          <a:off x="6455229" y="54979661"/>
          <a:ext cx="1966639" cy="2919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47</xdr:col>
      <xdr:colOff>40821</xdr:colOff>
      <xdr:row>766</xdr:row>
      <xdr:rowOff>0</xdr:rowOff>
    </xdr:from>
    <xdr:to>
      <xdr:col>49</xdr:col>
      <xdr:colOff>184681</xdr:colOff>
      <xdr:row>766</xdr:row>
      <xdr:rowOff>306295</xdr:rowOff>
    </xdr:to>
    <xdr:sp macro="" textlink="">
      <xdr:nvSpPr>
        <xdr:cNvPr id="48" name="テキスト ボックス 47"/>
        <xdr:cNvSpPr txBox="1"/>
      </xdr:nvSpPr>
      <xdr:spPr>
        <a:xfrm>
          <a:off x="9441996" y="53340000"/>
          <a:ext cx="543910" cy="3062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BD967" sqref="BD96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88</v>
      </c>
      <c r="AT2" s="204"/>
      <c r="AU2" s="204"/>
      <c r="AV2" s="42" t="str">
        <f>IF(AW2="", "", "-")</f>
        <v/>
      </c>
      <c r="AW2" s="396"/>
      <c r="AX2" s="396"/>
    </row>
    <row r="3" spans="1:50" ht="21" customHeight="1" thickBot="1" x14ac:dyDescent="0.2">
      <c r="A3" s="530" t="s">
        <v>343</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63</v>
      </c>
      <c r="AJ3" s="532" t="s">
        <v>478</v>
      </c>
      <c r="AK3" s="532"/>
      <c r="AL3" s="532"/>
      <c r="AM3" s="532"/>
      <c r="AN3" s="532"/>
      <c r="AO3" s="532"/>
      <c r="AP3" s="532"/>
      <c r="AQ3" s="532"/>
      <c r="AR3" s="532"/>
      <c r="AS3" s="532"/>
      <c r="AT3" s="532"/>
      <c r="AU3" s="532"/>
      <c r="AV3" s="532"/>
      <c r="AW3" s="532"/>
      <c r="AX3" s="24" t="s">
        <v>64</v>
      </c>
    </row>
    <row r="4" spans="1:50" ht="24.75" customHeight="1" x14ac:dyDescent="0.15">
      <c r="A4" s="736" t="s">
        <v>25</v>
      </c>
      <c r="B4" s="737"/>
      <c r="C4" s="737"/>
      <c r="D4" s="737"/>
      <c r="E4" s="737"/>
      <c r="F4" s="737"/>
      <c r="G4" s="712" t="s">
        <v>475</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476</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66</v>
      </c>
      <c r="B5" s="723"/>
      <c r="C5" s="723"/>
      <c r="D5" s="723"/>
      <c r="E5" s="723"/>
      <c r="F5" s="724"/>
      <c r="G5" s="567" t="s">
        <v>479</v>
      </c>
      <c r="H5" s="568"/>
      <c r="I5" s="568"/>
      <c r="J5" s="568"/>
      <c r="K5" s="568"/>
      <c r="L5" s="568"/>
      <c r="M5" s="569" t="s">
        <v>65</v>
      </c>
      <c r="N5" s="570"/>
      <c r="O5" s="570"/>
      <c r="P5" s="570"/>
      <c r="Q5" s="570"/>
      <c r="R5" s="571"/>
      <c r="S5" s="572" t="s">
        <v>69</v>
      </c>
      <c r="T5" s="568"/>
      <c r="U5" s="568"/>
      <c r="V5" s="568"/>
      <c r="W5" s="568"/>
      <c r="X5" s="573"/>
      <c r="Y5" s="728" t="s">
        <v>3</v>
      </c>
      <c r="Z5" s="729"/>
      <c r="AA5" s="729"/>
      <c r="AB5" s="729"/>
      <c r="AC5" s="729"/>
      <c r="AD5" s="730"/>
      <c r="AE5" s="731" t="s">
        <v>477</v>
      </c>
      <c r="AF5" s="731"/>
      <c r="AG5" s="731"/>
      <c r="AH5" s="731"/>
      <c r="AI5" s="731"/>
      <c r="AJ5" s="731"/>
      <c r="AK5" s="731"/>
      <c r="AL5" s="731"/>
      <c r="AM5" s="731"/>
      <c r="AN5" s="731"/>
      <c r="AO5" s="731"/>
      <c r="AP5" s="732"/>
      <c r="AQ5" s="733" t="s">
        <v>480</v>
      </c>
      <c r="AR5" s="734"/>
      <c r="AS5" s="734"/>
      <c r="AT5" s="734"/>
      <c r="AU5" s="734"/>
      <c r="AV5" s="734"/>
      <c r="AW5" s="734"/>
      <c r="AX5" s="735"/>
    </row>
    <row r="6" spans="1:50" ht="39" customHeight="1" x14ac:dyDescent="0.15">
      <c r="A6" s="738" t="s">
        <v>4</v>
      </c>
      <c r="B6" s="739"/>
      <c r="C6" s="739"/>
      <c r="D6" s="739"/>
      <c r="E6" s="739"/>
      <c r="F6" s="739"/>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81" customHeight="1" x14ac:dyDescent="0.15">
      <c r="A7" s="844" t="s">
        <v>22</v>
      </c>
      <c r="B7" s="845"/>
      <c r="C7" s="845"/>
      <c r="D7" s="845"/>
      <c r="E7" s="845"/>
      <c r="F7" s="846"/>
      <c r="G7" s="847" t="s">
        <v>482</v>
      </c>
      <c r="H7" s="848"/>
      <c r="I7" s="848"/>
      <c r="J7" s="848"/>
      <c r="K7" s="848"/>
      <c r="L7" s="848"/>
      <c r="M7" s="848"/>
      <c r="N7" s="848"/>
      <c r="O7" s="848"/>
      <c r="P7" s="848"/>
      <c r="Q7" s="848"/>
      <c r="R7" s="848"/>
      <c r="S7" s="848"/>
      <c r="T7" s="848"/>
      <c r="U7" s="848"/>
      <c r="V7" s="848"/>
      <c r="W7" s="848"/>
      <c r="X7" s="849"/>
      <c r="Y7" s="394" t="s">
        <v>307</v>
      </c>
      <c r="Z7" s="286"/>
      <c r="AA7" s="286"/>
      <c r="AB7" s="286"/>
      <c r="AC7" s="286"/>
      <c r="AD7" s="395"/>
      <c r="AE7" s="382" t="s">
        <v>483</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44" t="s">
        <v>211</v>
      </c>
      <c r="B8" s="845"/>
      <c r="C8" s="845"/>
      <c r="D8" s="845"/>
      <c r="E8" s="845"/>
      <c r="F8" s="846"/>
      <c r="G8" s="211" t="str">
        <f>入力規則等!A27</f>
        <v>国土強靱化施策、ＩＴ戦略</v>
      </c>
      <c r="H8" s="212"/>
      <c r="I8" s="212"/>
      <c r="J8" s="212"/>
      <c r="K8" s="212"/>
      <c r="L8" s="212"/>
      <c r="M8" s="212"/>
      <c r="N8" s="212"/>
      <c r="O8" s="212"/>
      <c r="P8" s="212"/>
      <c r="Q8" s="212"/>
      <c r="R8" s="212"/>
      <c r="S8" s="212"/>
      <c r="T8" s="212"/>
      <c r="U8" s="212"/>
      <c r="V8" s="212"/>
      <c r="W8" s="212"/>
      <c r="X8" s="213"/>
      <c r="Y8" s="578" t="s">
        <v>212</v>
      </c>
      <c r="Z8" s="579"/>
      <c r="AA8" s="579"/>
      <c r="AB8" s="579"/>
      <c r="AC8" s="579"/>
      <c r="AD8" s="580"/>
      <c r="AE8" s="751"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52"/>
    </row>
    <row r="9" spans="1:50" ht="58.5" customHeight="1" x14ac:dyDescent="0.15">
      <c r="A9" s="136" t="s">
        <v>23</v>
      </c>
      <c r="B9" s="137"/>
      <c r="C9" s="137"/>
      <c r="D9" s="137"/>
      <c r="E9" s="137"/>
      <c r="F9" s="137"/>
      <c r="G9" s="581" t="s">
        <v>484</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53" t="s">
        <v>29</v>
      </c>
      <c r="B10" s="754"/>
      <c r="C10" s="754"/>
      <c r="D10" s="754"/>
      <c r="E10" s="754"/>
      <c r="F10" s="754"/>
      <c r="G10" s="686" t="s">
        <v>485</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753" t="s">
        <v>5</v>
      </c>
      <c r="B11" s="754"/>
      <c r="C11" s="754"/>
      <c r="D11" s="754"/>
      <c r="E11" s="754"/>
      <c r="F11" s="762"/>
      <c r="G11" s="725" t="str">
        <f>入力規則等!P10</f>
        <v>直接実施</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30" t="s">
        <v>24</v>
      </c>
      <c r="B12" s="131"/>
      <c r="C12" s="131"/>
      <c r="D12" s="131"/>
      <c r="E12" s="131"/>
      <c r="F12" s="132"/>
      <c r="G12" s="692"/>
      <c r="H12" s="693"/>
      <c r="I12" s="693"/>
      <c r="J12" s="693"/>
      <c r="K12" s="693"/>
      <c r="L12" s="693"/>
      <c r="M12" s="693"/>
      <c r="N12" s="693"/>
      <c r="O12" s="693"/>
      <c r="P12" s="293" t="s">
        <v>310</v>
      </c>
      <c r="Q12" s="288"/>
      <c r="R12" s="288"/>
      <c r="S12" s="288"/>
      <c r="T12" s="288"/>
      <c r="U12" s="288"/>
      <c r="V12" s="289"/>
      <c r="W12" s="293" t="s">
        <v>330</v>
      </c>
      <c r="X12" s="288"/>
      <c r="Y12" s="288"/>
      <c r="Z12" s="288"/>
      <c r="AA12" s="288"/>
      <c r="AB12" s="288"/>
      <c r="AC12" s="289"/>
      <c r="AD12" s="293" t="s">
        <v>337</v>
      </c>
      <c r="AE12" s="288"/>
      <c r="AF12" s="288"/>
      <c r="AG12" s="288"/>
      <c r="AH12" s="288"/>
      <c r="AI12" s="288"/>
      <c r="AJ12" s="289"/>
      <c r="AK12" s="293" t="s">
        <v>344</v>
      </c>
      <c r="AL12" s="288"/>
      <c r="AM12" s="288"/>
      <c r="AN12" s="288"/>
      <c r="AO12" s="288"/>
      <c r="AP12" s="288"/>
      <c r="AQ12" s="289"/>
      <c r="AR12" s="293" t="s">
        <v>345</v>
      </c>
      <c r="AS12" s="288"/>
      <c r="AT12" s="288"/>
      <c r="AU12" s="288"/>
      <c r="AV12" s="288"/>
      <c r="AW12" s="288"/>
      <c r="AX12" s="755"/>
    </row>
    <row r="13" spans="1:50" ht="21" customHeight="1" x14ac:dyDescent="0.15">
      <c r="A13" s="133"/>
      <c r="B13" s="134"/>
      <c r="C13" s="134"/>
      <c r="D13" s="134"/>
      <c r="E13" s="134"/>
      <c r="F13" s="135"/>
      <c r="G13" s="756" t="s">
        <v>6</v>
      </c>
      <c r="H13" s="757"/>
      <c r="I13" s="647" t="s">
        <v>7</v>
      </c>
      <c r="J13" s="648"/>
      <c r="K13" s="648"/>
      <c r="L13" s="648"/>
      <c r="M13" s="648"/>
      <c r="N13" s="648"/>
      <c r="O13" s="649"/>
      <c r="P13" s="102">
        <v>1513</v>
      </c>
      <c r="Q13" s="103"/>
      <c r="R13" s="103"/>
      <c r="S13" s="103"/>
      <c r="T13" s="103"/>
      <c r="U13" s="103"/>
      <c r="V13" s="104"/>
      <c r="W13" s="102">
        <v>1261</v>
      </c>
      <c r="X13" s="103"/>
      <c r="Y13" s="103"/>
      <c r="Z13" s="103"/>
      <c r="AA13" s="103"/>
      <c r="AB13" s="103"/>
      <c r="AC13" s="104"/>
      <c r="AD13" s="102">
        <v>768</v>
      </c>
      <c r="AE13" s="103"/>
      <c r="AF13" s="103"/>
      <c r="AG13" s="103"/>
      <c r="AH13" s="103"/>
      <c r="AI13" s="103"/>
      <c r="AJ13" s="104"/>
      <c r="AK13" s="102">
        <v>1032</v>
      </c>
      <c r="AL13" s="103"/>
      <c r="AM13" s="103"/>
      <c r="AN13" s="103"/>
      <c r="AO13" s="103"/>
      <c r="AP13" s="103"/>
      <c r="AQ13" s="104"/>
      <c r="AR13" s="99" t="s">
        <v>681</v>
      </c>
      <c r="AS13" s="100"/>
      <c r="AT13" s="100"/>
      <c r="AU13" s="100"/>
      <c r="AV13" s="100"/>
      <c r="AW13" s="100"/>
      <c r="AX13" s="393"/>
    </row>
    <row r="14" spans="1:50" ht="21" customHeight="1" x14ac:dyDescent="0.15">
      <c r="A14" s="133"/>
      <c r="B14" s="134"/>
      <c r="C14" s="134"/>
      <c r="D14" s="134"/>
      <c r="E14" s="134"/>
      <c r="F14" s="135"/>
      <c r="G14" s="758"/>
      <c r="H14" s="759"/>
      <c r="I14" s="584" t="s">
        <v>8</v>
      </c>
      <c r="J14" s="638"/>
      <c r="K14" s="638"/>
      <c r="L14" s="638"/>
      <c r="M14" s="638"/>
      <c r="N14" s="638"/>
      <c r="O14" s="639"/>
      <c r="P14" s="102">
        <v>503</v>
      </c>
      <c r="Q14" s="103"/>
      <c r="R14" s="103"/>
      <c r="S14" s="103"/>
      <c r="T14" s="103"/>
      <c r="U14" s="103"/>
      <c r="V14" s="104"/>
      <c r="W14" s="102">
        <v>255</v>
      </c>
      <c r="X14" s="103"/>
      <c r="Y14" s="103"/>
      <c r="Z14" s="103"/>
      <c r="AA14" s="103"/>
      <c r="AB14" s="103"/>
      <c r="AC14" s="104"/>
      <c r="AD14" s="102" t="s">
        <v>681</v>
      </c>
      <c r="AE14" s="103"/>
      <c r="AF14" s="103"/>
      <c r="AG14" s="103"/>
      <c r="AH14" s="103"/>
      <c r="AI14" s="103"/>
      <c r="AJ14" s="104"/>
      <c r="AK14" s="102" t="s">
        <v>681</v>
      </c>
      <c r="AL14" s="103"/>
      <c r="AM14" s="103"/>
      <c r="AN14" s="103"/>
      <c r="AO14" s="103"/>
      <c r="AP14" s="103"/>
      <c r="AQ14" s="104"/>
      <c r="AR14" s="674"/>
      <c r="AS14" s="674"/>
      <c r="AT14" s="674"/>
      <c r="AU14" s="674"/>
      <c r="AV14" s="674"/>
      <c r="AW14" s="674"/>
      <c r="AX14" s="675"/>
    </row>
    <row r="15" spans="1:50" ht="21" customHeight="1" x14ac:dyDescent="0.15">
      <c r="A15" s="133"/>
      <c r="B15" s="134"/>
      <c r="C15" s="134"/>
      <c r="D15" s="134"/>
      <c r="E15" s="134"/>
      <c r="F15" s="135"/>
      <c r="G15" s="758"/>
      <c r="H15" s="759"/>
      <c r="I15" s="584" t="s">
        <v>50</v>
      </c>
      <c r="J15" s="585"/>
      <c r="K15" s="585"/>
      <c r="L15" s="585"/>
      <c r="M15" s="585"/>
      <c r="N15" s="585"/>
      <c r="O15" s="586"/>
      <c r="P15" s="102">
        <v>5</v>
      </c>
      <c r="Q15" s="103"/>
      <c r="R15" s="103"/>
      <c r="S15" s="103"/>
      <c r="T15" s="103"/>
      <c r="U15" s="103"/>
      <c r="V15" s="104"/>
      <c r="W15" s="102">
        <v>441</v>
      </c>
      <c r="X15" s="103"/>
      <c r="Y15" s="103"/>
      <c r="Z15" s="103"/>
      <c r="AA15" s="103"/>
      <c r="AB15" s="103"/>
      <c r="AC15" s="104"/>
      <c r="AD15" s="102">
        <v>219</v>
      </c>
      <c r="AE15" s="103"/>
      <c r="AF15" s="103"/>
      <c r="AG15" s="103"/>
      <c r="AH15" s="103"/>
      <c r="AI15" s="103"/>
      <c r="AJ15" s="104"/>
      <c r="AK15" s="102">
        <v>61</v>
      </c>
      <c r="AL15" s="103"/>
      <c r="AM15" s="103"/>
      <c r="AN15" s="103"/>
      <c r="AO15" s="103"/>
      <c r="AP15" s="103"/>
      <c r="AQ15" s="104"/>
      <c r="AR15" s="102" t="s">
        <v>681</v>
      </c>
      <c r="AS15" s="103"/>
      <c r="AT15" s="103"/>
      <c r="AU15" s="103"/>
      <c r="AV15" s="103"/>
      <c r="AW15" s="103"/>
      <c r="AX15" s="637"/>
    </row>
    <row r="16" spans="1:50" ht="21" customHeight="1" x14ac:dyDescent="0.15">
      <c r="A16" s="133"/>
      <c r="B16" s="134"/>
      <c r="C16" s="134"/>
      <c r="D16" s="134"/>
      <c r="E16" s="134"/>
      <c r="F16" s="135"/>
      <c r="G16" s="758"/>
      <c r="H16" s="759"/>
      <c r="I16" s="584" t="s">
        <v>51</v>
      </c>
      <c r="J16" s="585"/>
      <c r="K16" s="585"/>
      <c r="L16" s="585"/>
      <c r="M16" s="585"/>
      <c r="N16" s="585"/>
      <c r="O16" s="586"/>
      <c r="P16" s="102">
        <v>-441</v>
      </c>
      <c r="Q16" s="103"/>
      <c r="R16" s="103"/>
      <c r="S16" s="103"/>
      <c r="T16" s="103"/>
      <c r="U16" s="103"/>
      <c r="V16" s="104"/>
      <c r="W16" s="102">
        <v>-219</v>
      </c>
      <c r="X16" s="103"/>
      <c r="Y16" s="103"/>
      <c r="Z16" s="103"/>
      <c r="AA16" s="103"/>
      <c r="AB16" s="103"/>
      <c r="AC16" s="104"/>
      <c r="AD16" s="102">
        <v>-61</v>
      </c>
      <c r="AE16" s="103"/>
      <c r="AF16" s="103"/>
      <c r="AG16" s="103"/>
      <c r="AH16" s="103"/>
      <c r="AI16" s="103"/>
      <c r="AJ16" s="104"/>
      <c r="AK16" s="102" t="s">
        <v>681</v>
      </c>
      <c r="AL16" s="103"/>
      <c r="AM16" s="103"/>
      <c r="AN16" s="103"/>
      <c r="AO16" s="103"/>
      <c r="AP16" s="103"/>
      <c r="AQ16" s="104"/>
      <c r="AR16" s="689"/>
      <c r="AS16" s="690"/>
      <c r="AT16" s="690"/>
      <c r="AU16" s="690"/>
      <c r="AV16" s="690"/>
      <c r="AW16" s="690"/>
      <c r="AX16" s="691"/>
    </row>
    <row r="17" spans="1:50" ht="24.75" customHeight="1" x14ac:dyDescent="0.15">
      <c r="A17" s="133"/>
      <c r="B17" s="134"/>
      <c r="C17" s="134"/>
      <c r="D17" s="134"/>
      <c r="E17" s="134"/>
      <c r="F17" s="135"/>
      <c r="G17" s="758"/>
      <c r="H17" s="759"/>
      <c r="I17" s="584" t="s">
        <v>49</v>
      </c>
      <c r="J17" s="638"/>
      <c r="K17" s="638"/>
      <c r="L17" s="638"/>
      <c r="M17" s="638"/>
      <c r="N17" s="638"/>
      <c r="O17" s="639"/>
      <c r="P17" s="102" t="s">
        <v>681</v>
      </c>
      <c r="Q17" s="103"/>
      <c r="R17" s="103"/>
      <c r="S17" s="103"/>
      <c r="T17" s="103"/>
      <c r="U17" s="103"/>
      <c r="V17" s="104"/>
      <c r="W17" s="102" t="s">
        <v>681</v>
      </c>
      <c r="X17" s="103"/>
      <c r="Y17" s="103"/>
      <c r="Z17" s="103"/>
      <c r="AA17" s="103"/>
      <c r="AB17" s="103"/>
      <c r="AC17" s="104"/>
      <c r="AD17" s="102" t="s">
        <v>681</v>
      </c>
      <c r="AE17" s="103"/>
      <c r="AF17" s="103"/>
      <c r="AG17" s="103"/>
      <c r="AH17" s="103"/>
      <c r="AI17" s="103"/>
      <c r="AJ17" s="104"/>
      <c r="AK17" s="102" t="s">
        <v>681</v>
      </c>
      <c r="AL17" s="103"/>
      <c r="AM17" s="103"/>
      <c r="AN17" s="103"/>
      <c r="AO17" s="103"/>
      <c r="AP17" s="103"/>
      <c r="AQ17" s="104"/>
      <c r="AR17" s="391"/>
      <c r="AS17" s="391"/>
      <c r="AT17" s="391"/>
      <c r="AU17" s="391"/>
      <c r="AV17" s="391"/>
      <c r="AW17" s="391"/>
      <c r="AX17" s="392"/>
    </row>
    <row r="18" spans="1:50" ht="24.75" customHeight="1" x14ac:dyDescent="0.15">
      <c r="A18" s="133"/>
      <c r="B18" s="134"/>
      <c r="C18" s="134"/>
      <c r="D18" s="134"/>
      <c r="E18" s="134"/>
      <c r="F18" s="135"/>
      <c r="G18" s="760"/>
      <c r="H18" s="761"/>
      <c r="I18" s="748" t="s">
        <v>20</v>
      </c>
      <c r="J18" s="749"/>
      <c r="K18" s="749"/>
      <c r="L18" s="749"/>
      <c r="M18" s="749"/>
      <c r="N18" s="749"/>
      <c r="O18" s="750"/>
      <c r="P18" s="108">
        <f>SUM(P13:V17)</f>
        <v>1580</v>
      </c>
      <c r="Q18" s="109"/>
      <c r="R18" s="109"/>
      <c r="S18" s="109"/>
      <c r="T18" s="109"/>
      <c r="U18" s="109"/>
      <c r="V18" s="110"/>
      <c r="W18" s="108">
        <f>SUM(W13:AC17)</f>
        <v>1738</v>
      </c>
      <c r="X18" s="109"/>
      <c r="Y18" s="109"/>
      <c r="Z18" s="109"/>
      <c r="AA18" s="109"/>
      <c r="AB18" s="109"/>
      <c r="AC18" s="110"/>
      <c r="AD18" s="108">
        <f>SUM(AD13:AJ17)</f>
        <v>926</v>
      </c>
      <c r="AE18" s="109"/>
      <c r="AF18" s="109"/>
      <c r="AG18" s="109"/>
      <c r="AH18" s="109"/>
      <c r="AI18" s="109"/>
      <c r="AJ18" s="110"/>
      <c r="AK18" s="108">
        <f>SUM(AK13:AQ17)</f>
        <v>1093</v>
      </c>
      <c r="AL18" s="109"/>
      <c r="AM18" s="109"/>
      <c r="AN18" s="109"/>
      <c r="AO18" s="109"/>
      <c r="AP18" s="109"/>
      <c r="AQ18" s="110"/>
      <c r="AR18" s="108">
        <f>SUM(AR13:AX17)</f>
        <v>0</v>
      </c>
      <c r="AS18" s="109"/>
      <c r="AT18" s="109"/>
      <c r="AU18" s="109"/>
      <c r="AV18" s="109"/>
      <c r="AW18" s="109"/>
      <c r="AX18" s="544"/>
    </row>
    <row r="19" spans="1:50" ht="24.75" customHeight="1" x14ac:dyDescent="0.15">
      <c r="A19" s="133"/>
      <c r="B19" s="134"/>
      <c r="C19" s="134"/>
      <c r="D19" s="134"/>
      <c r="E19" s="134"/>
      <c r="F19" s="135"/>
      <c r="G19" s="542" t="s">
        <v>9</v>
      </c>
      <c r="H19" s="543"/>
      <c r="I19" s="543"/>
      <c r="J19" s="543"/>
      <c r="K19" s="543"/>
      <c r="L19" s="543"/>
      <c r="M19" s="543"/>
      <c r="N19" s="543"/>
      <c r="O19" s="543"/>
      <c r="P19" s="102">
        <v>1490</v>
      </c>
      <c r="Q19" s="103"/>
      <c r="R19" s="103"/>
      <c r="S19" s="103"/>
      <c r="T19" s="103"/>
      <c r="U19" s="103"/>
      <c r="V19" s="104"/>
      <c r="W19" s="102">
        <v>1696</v>
      </c>
      <c r="X19" s="103"/>
      <c r="Y19" s="103"/>
      <c r="Z19" s="103"/>
      <c r="AA19" s="103"/>
      <c r="AB19" s="103"/>
      <c r="AC19" s="104"/>
      <c r="AD19" s="102">
        <v>924</v>
      </c>
      <c r="AE19" s="103"/>
      <c r="AF19" s="103"/>
      <c r="AG19" s="103"/>
      <c r="AH19" s="103"/>
      <c r="AI19" s="103"/>
      <c r="AJ19" s="104"/>
      <c r="AK19" s="493"/>
      <c r="AL19" s="493"/>
      <c r="AM19" s="493"/>
      <c r="AN19" s="493"/>
      <c r="AO19" s="493"/>
      <c r="AP19" s="493"/>
      <c r="AQ19" s="493"/>
      <c r="AR19" s="493"/>
      <c r="AS19" s="493"/>
      <c r="AT19" s="493"/>
      <c r="AU19" s="493"/>
      <c r="AV19" s="493"/>
      <c r="AW19" s="493"/>
      <c r="AX19" s="545"/>
    </row>
    <row r="20" spans="1:50" ht="24.75" customHeight="1" x14ac:dyDescent="0.15">
      <c r="A20" s="133"/>
      <c r="B20" s="134"/>
      <c r="C20" s="134"/>
      <c r="D20" s="134"/>
      <c r="E20" s="134"/>
      <c r="F20" s="135"/>
      <c r="G20" s="542" t="s">
        <v>10</v>
      </c>
      <c r="H20" s="543"/>
      <c r="I20" s="543"/>
      <c r="J20" s="543"/>
      <c r="K20" s="543"/>
      <c r="L20" s="543"/>
      <c r="M20" s="543"/>
      <c r="N20" s="543"/>
      <c r="O20" s="543"/>
      <c r="P20" s="546">
        <f>IF(P18=0, "-", SUM(P19)/P18)</f>
        <v>0.94303797468354433</v>
      </c>
      <c r="Q20" s="546"/>
      <c r="R20" s="546"/>
      <c r="S20" s="546"/>
      <c r="T20" s="546"/>
      <c r="U20" s="546"/>
      <c r="V20" s="546"/>
      <c r="W20" s="546">
        <f t="shared" ref="W20" si="0">IF(W18=0, "-", SUM(W19)/W18)</f>
        <v>0.97583429228998853</v>
      </c>
      <c r="X20" s="546"/>
      <c r="Y20" s="546"/>
      <c r="Z20" s="546"/>
      <c r="AA20" s="546"/>
      <c r="AB20" s="546"/>
      <c r="AC20" s="546"/>
      <c r="AD20" s="546">
        <f t="shared" ref="AD20" si="1">IF(AD18=0, "-", SUM(AD19)/AD18)</f>
        <v>0.99784017278617709</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36"/>
      <c r="B21" s="137"/>
      <c r="C21" s="137"/>
      <c r="D21" s="137"/>
      <c r="E21" s="137"/>
      <c r="F21" s="138"/>
      <c r="G21" s="944" t="s">
        <v>273</v>
      </c>
      <c r="H21" s="945"/>
      <c r="I21" s="945"/>
      <c r="J21" s="945"/>
      <c r="K21" s="945"/>
      <c r="L21" s="945"/>
      <c r="M21" s="945"/>
      <c r="N21" s="945"/>
      <c r="O21" s="945"/>
      <c r="P21" s="546">
        <f>IF(P19=0, "-", SUM(P19)/SUM(P13,P14))</f>
        <v>0.73908730158730163</v>
      </c>
      <c r="Q21" s="546"/>
      <c r="R21" s="546"/>
      <c r="S21" s="546"/>
      <c r="T21" s="546"/>
      <c r="U21" s="546"/>
      <c r="V21" s="546"/>
      <c r="W21" s="546">
        <f t="shared" ref="W21" si="2">IF(W19=0, "-", SUM(W19)/SUM(W13,W14))</f>
        <v>1.1187335092348285</v>
      </c>
      <c r="X21" s="546"/>
      <c r="Y21" s="546"/>
      <c r="Z21" s="546"/>
      <c r="AA21" s="546"/>
      <c r="AB21" s="546"/>
      <c r="AC21" s="546"/>
      <c r="AD21" s="546">
        <f t="shared" ref="AD21" si="3">IF(AD19=0, "-", SUM(AD19)/SUM(AD13,AD14))</f>
        <v>1.203125</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82" t="s">
        <v>346</v>
      </c>
      <c r="B22" s="183"/>
      <c r="C22" s="183"/>
      <c r="D22" s="183"/>
      <c r="E22" s="183"/>
      <c r="F22" s="184"/>
      <c r="G22" s="173" t="s">
        <v>253</v>
      </c>
      <c r="H22" s="174"/>
      <c r="I22" s="174"/>
      <c r="J22" s="174"/>
      <c r="K22" s="174"/>
      <c r="L22" s="174"/>
      <c r="M22" s="174"/>
      <c r="N22" s="174"/>
      <c r="O22" s="175"/>
      <c r="P22" s="191" t="s">
        <v>347</v>
      </c>
      <c r="Q22" s="174"/>
      <c r="R22" s="174"/>
      <c r="S22" s="174"/>
      <c r="T22" s="174"/>
      <c r="U22" s="174"/>
      <c r="V22" s="175"/>
      <c r="W22" s="191" t="s">
        <v>348</v>
      </c>
      <c r="X22" s="174"/>
      <c r="Y22" s="174"/>
      <c r="Z22" s="174"/>
      <c r="AA22" s="174"/>
      <c r="AB22" s="174"/>
      <c r="AC22" s="175"/>
      <c r="AD22" s="191" t="s">
        <v>252</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486</v>
      </c>
      <c r="H23" s="177"/>
      <c r="I23" s="177"/>
      <c r="J23" s="177"/>
      <c r="K23" s="177"/>
      <c r="L23" s="177"/>
      <c r="M23" s="177"/>
      <c r="N23" s="177"/>
      <c r="O23" s="178"/>
      <c r="P23" s="99">
        <v>605</v>
      </c>
      <c r="Q23" s="100"/>
      <c r="R23" s="100"/>
      <c r="S23" s="100"/>
      <c r="T23" s="100"/>
      <c r="U23" s="100"/>
      <c r="V23" s="101"/>
      <c r="W23" s="99" t="s">
        <v>681</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487</v>
      </c>
      <c r="H24" s="180"/>
      <c r="I24" s="180"/>
      <c r="J24" s="180"/>
      <c r="K24" s="180"/>
      <c r="L24" s="180"/>
      <c r="M24" s="180"/>
      <c r="N24" s="180"/>
      <c r="O24" s="181"/>
      <c r="P24" s="102">
        <v>196</v>
      </c>
      <c r="Q24" s="103"/>
      <c r="R24" s="103"/>
      <c r="S24" s="103"/>
      <c r="T24" s="103"/>
      <c r="U24" s="103"/>
      <c r="V24" s="104"/>
      <c r="W24" s="102" t="s">
        <v>681</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488</v>
      </c>
      <c r="H25" s="180"/>
      <c r="I25" s="180"/>
      <c r="J25" s="180"/>
      <c r="K25" s="180"/>
      <c r="L25" s="180"/>
      <c r="M25" s="180"/>
      <c r="N25" s="180"/>
      <c r="O25" s="181"/>
      <c r="P25" s="102">
        <v>9</v>
      </c>
      <c r="Q25" s="103"/>
      <c r="R25" s="103"/>
      <c r="S25" s="103"/>
      <c r="T25" s="103"/>
      <c r="U25" s="103"/>
      <c r="V25" s="104"/>
      <c r="W25" s="102" t="s">
        <v>681</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t="s">
        <v>489</v>
      </c>
      <c r="H26" s="180"/>
      <c r="I26" s="180"/>
      <c r="J26" s="180"/>
      <c r="K26" s="180"/>
      <c r="L26" s="180"/>
      <c r="M26" s="180"/>
      <c r="N26" s="180"/>
      <c r="O26" s="181"/>
      <c r="P26" s="102">
        <v>2</v>
      </c>
      <c r="Q26" s="103"/>
      <c r="R26" s="103"/>
      <c r="S26" s="103"/>
      <c r="T26" s="103"/>
      <c r="U26" s="103"/>
      <c r="V26" s="104"/>
      <c r="W26" s="102" t="s">
        <v>681</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t="s">
        <v>490</v>
      </c>
      <c r="H27" s="180"/>
      <c r="I27" s="180"/>
      <c r="J27" s="180"/>
      <c r="K27" s="180"/>
      <c r="L27" s="180"/>
      <c r="M27" s="180"/>
      <c r="N27" s="180"/>
      <c r="O27" s="181"/>
      <c r="P27" s="102">
        <v>2</v>
      </c>
      <c r="Q27" s="103"/>
      <c r="R27" s="103"/>
      <c r="S27" s="103"/>
      <c r="T27" s="103"/>
      <c r="U27" s="103"/>
      <c r="V27" s="104"/>
      <c r="W27" s="102" t="s">
        <v>681</v>
      </c>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15" t="s">
        <v>257</v>
      </c>
      <c r="H28" s="216"/>
      <c r="I28" s="216"/>
      <c r="J28" s="216"/>
      <c r="K28" s="216"/>
      <c r="L28" s="216"/>
      <c r="M28" s="216"/>
      <c r="N28" s="216"/>
      <c r="O28" s="217"/>
      <c r="P28" s="108">
        <f>P29-SUM(P23:P27)</f>
        <v>218</v>
      </c>
      <c r="Q28" s="109"/>
      <c r="R28" s="109"/>
      <c r="S28" s="109"/>
      <c r="T28" s="109"/>
      <c r="U28" s="109"/>
      <c r="V28" s="110"/>
      <c r="W28" s="108" t="e">
        <f>W29-SUM(W23:W27)</f>
        <v>#VALUE!</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254</v>
      </c>
      <c r="H29" s="219"/>
      <c r="I29" s="219"/>
      <c r="J29" s="219"/>
      <c r="K29" s="219"/>
      <c r="L29" s="219"/>
      <c r="M29" s="219"/>
      <c r="N29" s="219"/>
      <c r="O29" s="220"/>
      <c r="P29" s="102">
        <f>AK13</f>
        <v>1032</v>
      </c>
      <c r="Q29" s="103"/>
      <c r="R29" s="103"/>
      <c r="S29" s="103"/>
      <c r="T29" s="103"/>
      <c r="U29" s="103"/>
      <c r="V29" s="104"/>
      <c r="W29" s="208" t="str">
        <f>AR13</f>
        <v>-</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516" t="s">
        <v>269</v>
      </c>
      <c r="B30" s="517"/>
      <c r="C30" s="517"/>
      <c r="D30" s="517"/>
      <c r="E30" s="517"/>
      <c r="F30" s="518"/>
      <c r="G30" s="659" t="s">
        <v>145</v>
      </c>
      <c r="H30" s="389"/>
      <c r="I30" s="389"/>
      <c r="J30" s="389"/>
      <c r="K30" s="389"/>
      <c r="L30" s="389"/>
      <c r="M30" s="389"/>
      <c r="N30" s="389"/>
      <c r="O30" s="588"/>
      <c r="P30" s="587" t="s">
        <v>58</v>
      </c>
      <c r="Q30" s="389"/>
      <c r="R30" s="389"/>
      <c r="S30" s="389"/>
      <c r="T30" s="389"/>
      <c r="U30" s="389"/>
      <c r="V30" s="389"/>
      <c r="W30" s="389"/>
      <c r="X30" s="588"/>
      <c r="Y30" s="472"/>
      <c r="Z30" s="473"/>
      <c r="AA30" s="474"/>
      <c r="AB30" s="385" t="s">
        <v>11</v>
      </c>
      <c r="AC30" s="386"/>
      <c r="AD30" s="387"/>
      <c r="AE30" s="385" t="s">
        <v>310</v>
      </c>
      <c r="AF30" s="386"/>
      <c r="AG30" s="386"/>
      <c r="AH30" s="387"/>
      <c r="AI30" s="385" t="s">
        <v>332</v>
      </c>
      <c r="AJ30" s="386"/>
      <c r="AK30" s="386"/>
      <c r="AL30" s="387"/>
      <c r="AM30" s="388" t="s">
        <v>337</v>
      </c>
      <c r="AN30" s="388"/>
      <c r="AO30" s="388"/>
      <c r="AP30" s="385"/>
      <c r="AQ30" s="650" t="s">
        <v>187</v>
      </c>
      <c r="AR30" s="651"/>
      <c r="AS30" s="651"/>
      <c r="AT30" s="652"/>
      <c r="AU30" s="389" t="s">
        <v>133</v>
      </c>
      <c r="AV30" s="389"/>
      <c r="AW30" s="389"/>
      <c r="AX30" s="390"/>
    </row>
    <row r="31" spans="1:50" ht="18.75" customHeight="1" x14ac:dyDescent="0.15">
      <c r="A31" s="519"/>
      <c r="B31" s="520"/>
      <c r="C31" s="520"/>
      <c r="D31" s="520"/>
      <c r="E31" s="520"/>
      <c r="F31" s="521"/>
      <c r="G31" s="576"/>
      <c r="H31" s="378"/>
      <c r="I31" s="378"/>
      <c r="J31" s="378"/>
      <c r="K31" s="378"/>
      <c r="L31" s="378"/>
      <c r="M31" s="378"/>
      <c r="N31" s="378"/>
      <c r="O31" s="577"/>
      <c r="P31" s="589"/>
      <c r="Q31" s="378"/>
      <c r="R31" s="378"/>
      <c r="S31" s="378"/>
      <c r="T31" s="378"/>
      <c r="U31" s="378"/>
      <c r="V31" s="378"/>
      <c r="W31" s="378"/>
      <c r="X31" s="577"/>
      <c r="Y31" s="475"/>
      <c r="Z31" s="476"/>
      <c r="AA31" s="477"/>
      <c r="AB31" s="331"/>
      <c r="AC31" s="332"/>
      <c r="AD31" s="333"/>
      <c r="AE31" s="331"/>
      <c r="AF31" s="332"/>
      <c r="AG31" s="332"/>
      <c r="AH31" s="333"/>
      <c r="AI31" s="331"/>
      <c r="AJ31" s="332"/>
      <c r="AK31" s="332"/>
      <c r="AL31" s="333"/>
      <c r="AM31" s="375"/>
      <c r="AN31" s="375"/>
      <c r="AO31" s="375"/>
      <c r="AP31" s="331"/>
      <c r="AQ31" s="201" t="s">
        <v>493</v>
      </c>
      <c r="AR31" s="127"/>
      <c r="AS31" s="128" t="s">
        <v>188</v>
      </c>
      <c r="AT31" s="162"/>
      <c r="AU31" s="261">
        <v>2</v>
      </c>
      <c r="AV31" s="261"/>
      <c r="AW31" s="378" t="s">
        <v>177</v>
      </c>
      <c r="AX31" s="379"/>
    </row>
    <row r="32" spans="1:50" ht="23.25" customHeight="1" x14ac:dyDescent="0.15">
      <c r="A32" s="522"/>
      <c r="B32" s="520"/>
      <c r="C32" s="520"/>
      <c r="D32" s="520"/>
      <c r="E32" s="520"/>
      <c r="F32" s="521"/>
      <c r="G32" s="547" t="s">
        <v>684</v>
      </c>
      <c r="H32" s="548"/>
      <c r="I32" s="548"/>
      <c r="J32" s="548"/>
      <c r="K32" s="548"/>
      <c r="L32" s="548"/>
      <c r="M32" s="548"/>
      <c r="N32" s="548"/>
      <c r="O32" s="549"/>
      <c r="P32" s="151" t="s">
        <v>491</v>
      </c>
      <c r="Q32" s="151"/>
      <c r="R32" s="151"/>
      <c r="S32" s="151"/>
      <c r="T32" s="151"/>
      <c r="U32" s="151"/>
      <c r="V32" s="151"/>
      <c r="W32" s="151"/>
      <c r="X32" s="222"/>
      <c r="Y32" s="337" t="s">
        <v>12</v>
      </c>
      <c r="Z32" s="556"/>
      <c r="AA32" s="557"/>
      <c r="AB32" s="558" t="s">
        <v>492</v>
      </c>
      <c r="AC32" s="558"/>
      <c r="AD32" s="558"/>
      <c r="AE32" s="363">
        <v>39</v>
      </c>
      <c r="AF32" s="364"/>
      <c r="AG32" s="364"/>
      <c r="AH32" s="364"/>
      <c r="AI32" s="363">
        <v>43</v>
      </c>
      <c r="AJ32" s="364"/>
      <c r="AK32" s="364"/>
      <c r="AL32" s="364"/>
      <c r="AM32" s="363">
        <v>48</v>
      </c>
      <c r="AN32" s="364"/>
      <c r="AO32" s="364"/>
      <c r="AP32" s="364"/>
      <c r="AQ32" s="105" t="s">
        <v>493</v>
      </c>
      <c r="AR32" s="106"/>
      <c r="AS32" s="106"/>
      <c r="AT32" s="107"/>
      <c r="AU32" s="364" t="s">
        <v>493</v>
      </c>
      <c r="AV32" s="364"/>
      <c r="AW32" s="364"/>
      <c r="AX32" s="366"/>
    </row>
    <row r="33" spans="1:50" ht="23.25" customHeight="1" x14ac:dyDescent="0.15">
      <c r="A33" s="523"/>
      <c r="B33" s="524"/>
      <c r="C33" s="524"/>
      <c r="D33" s="524"/>
      <c r="E33" s="524"/>
      <c r="F33" s="525"/>
      <c r="G33" s="550"/>
      <c r="H33" s="551"/>
      <c r="I33" s="551"/>
      <c r="J33" s="551"/>
      <c r="K33" s="551"/>
      <c r="L33" s="551"/>
      <c r="M33" s="551"/>
      <c r="N33" s="551"/>
      <c r="O33" s="552"/>
      <c r="P33" s="224"/>
      <c r="Q33" s="224"/>
      <c r="R33" s="224"/>
      <c r="S33" s="224"/>
      <c r="T33" s="224"/>
      <c r="U33" s="224"/>
      <c r="V33" s="224"/>
      <c r="W33" s="224"/>
      <c r="X33" s="225"/>
      <c r="Y33" s="293" t="s">
        <v>53</v>
      </c>
      <c r="Z33" s="288"/>
      <c r="AA33" s="289"/>
      <c r="AB33" s="529" t="s">
        <v>492</v>
      </c>
      <c r="AC33" s="529"/>
      <c r="AD33" s="529"/>
      <c r="AE33" s="363">
        <v>39</v>
      </c>
      <c r="AF33" s="364"/>
      <c r="AG33" s="364"/>
      <c r="AH33" s="364"/>
      <c r="AI33" s="363">
        <v>43</v>
      </c>
      <c r="AJ33" s="364"/>
      <c r="AK33" s="364"/>
      <c r="AL33" s="364"/>
      <c r="AM33" s="363">
        <v>48</v>
      </c>
      <c r="AN33" s="364"/>
      <c r="AO33" s="364"/>
      <c r="AP33" s="364"/>
      <c r="AQ33" s="105" t="s">
        <v>493</v>
      </c>
      <c r="AR33" s="106"/>
      <c r="AS33" s="106"/>
      <c r="AT33" s="107"/>
      <c r="AU33" s="364">
        <v>49</v>
      </c>
      <c r="AV33" s="364"/>
      <c r="AW33" s="364"/>
      <c r="AX33" s="366"/>
    </row>
    <row r="34" spans="1:50" ht="23.25" customHeight="1" x14ac:dyDescent="0.15">
      <c r="A34" s="522"/>
      <c r="B34" s="520"/>
      <c r="C34" s="520"/>
      <c r="D34" s="520"/>
      <c r="E34" s="520"/>
      <c r="F34" s="521"/>
      <c r="G34" s="553"/>
      <c r="H34" s="554"/>
      <c r="I34" s="554"/>
      <c r="J34" s="554"/>
      <c r="K34" s="554"/>
      <c r="L34" s="554"/>
      <c r="M34" s="554"/>
      <c r="N34" s="554"/>
      <c r="O34" s="555"/>
      <c r="P34" s="154"/>
      <c r="Q34" s="154"/>
      <c r="R34" s="154"/>
      <c r="S34" s="154"/>
      <c r="T34" s="154"/>
      <c r="U34" s="154"/>
      <c r="V34" s="154"/>
      <c r="W34" s="154"/>
      <c r="X34" s="227"/>
      <c r="Y34" s="293" t="s">
        <v>13</v>
      </c>
      <c r="Z34" s="288"/>
      <c r="AA34" s="289"/>
      <c r="AB34" s="504" t="s">
        <v>178</v>
      </c>
      <c r="AC34" s="504"/>
      <c r="AD34" s="504"/>
      <c r="AE34" s="363">
        <f>AE32/AE33*100</f>
        <v>100</v>
      </c>
      <c r="AF34" s="364"/>
      <c r="AG34" s="364"/>
      <c r="AH34" s="364"/>
      <c r="AI34" s="363">
        <f>AI32/AI33*100</f>
        <v>100</v>
      </c>
      <c r="AJ34" s="364"/>
      <c r="AK34" s="364"/>
      <c r="AL34" s="364"/>
      <c r="AM34" s="363">
        <v>100</v>
      </c>
      <c r="AN34" s="364"/>
      <c r="AO34" s="364"/>
      <c r="AP34" s="364"/>
      <c r="AQ34" s="105" t="s">
        <v>493</v>
      </c>
      <c r="AR34" s="106"/>
      <c r="AS34" s="106"/>
      <c r="AT34" s="107"/>
      <c r="AU34" s="364" t="s">
        <v>493</v>
      </c>
      <c r="AV34" s="364"/>
      <c r="AW34" s="364"/>
      <c r="AX34" s="366"/>
    </row>
    <row r="35" spans="1:50" ht="23.25" customHeight="1" x14ac:dyDescent="0.15">
      <c r="A35" s="915" t="s">
        <v>298</v>
      </c>
      <c r="B35" s="916"/>
      <c r="C35" s="916"/>
      <c r="D35" s="916"/>
      <c r="E35" s="916"/>
      <c r="F35" s="917"/>
      <c r="G35" s="921" t="s">
        <v>680</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customHeight="1" thickBot="1" x14ac:dyDescent="0.2">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hidden="1" customHeight="1" x14ac:dyDescent="0.15">
      <c r="A37" s="653" t="s">
        <v>269</v>
      </c>
      <c r="B37" s="654"/>
      <c r="C37" s="654"/>
      <c r="D37" s="654"/>
      <c r="E37" s="654"/>
      <c r="F37" s="655"/>
      <c r="G37" s="574" t="s">
        <v>145</v>
      </c>
      <c r="H37" s="380"/>
      <c r="I37" s="380"/>
      <c r="J37" s="380"/>
      <c r="K37" s="380"/>
      <c r="L37" s="380"/>
      <c r="M37" s="380"/>
      <c r="N37" s="380"/>
      <c r="O37" s="575"/>
      <c r="P37" s="640" t="s">
        <v>58</v>
      </c>
      <c r="Q37" s="380"/>
      <c r="R37" s="380"/>
      <c r="S37" s="380"/>
      <c r="T37" s="380"/>
      <c r="U37" s="380"/>
      <c r="V37" s="380"/>
      <c r="W37" s="380"/>
      <c r="X37" s="575"/>
      <c r="Y37" s="641"/>
      <c r="Z37" s="642"/>
      <c r="AA37" s="643"/>
      <c r="AB37" s="644" t="s">
        <v>11</v>
      </c>
      <c r="AC37" s="645"/>
      <c r="AD37" s="646"/>
      <c r="AE37" s="367" t="s">
        <v>310</v>
      </c>
      <c r="AF37" s="368"/>
      <c r="AG37" s="368"/>
      <c r="AH37" s="369"/>
      <c r="AI37" s="367" t="s">
        <v>308</v>
      </c>
      <c r="AJ37" s="368"/>
      <c r="AK37" s="368"/>
      <c r="AL37" s="369"/>
      <c r="AM37" s="374" t="s">
        <v>337</v>
      </c>
      <c r="AN37" s="374"/>
      <c r="AO37" s="374"/>
      <c r="AP37" s="374"/>
      <c r="AQ37" s="257" t="s">
        <v>187</v>
      </c>
      <c r="AR37" s="258"/>
      <c r="AS37" s="258"/>
      <c r="AT37" s="259"/>
      <c r="AU37" s="380" t="s">
        <v>133</v>
      </c>
      <c r="AV37" s="380"/>
      <c r="AW37" s="380"/>
      <c r="AX37" s="381"/>
    </row>
    <row r="38" spans="1:50" ht="18.75" hidden="1" customHeight="1" x14ac:dyDescent="0.15">
      <c r="A38" s="519"/>
      <c r="B38" s="520"/>
      <c r="C38" s="520"/>
      <c r="D38" s="520"/>
      <c r="E38" s="520"/>
      <c r="F38" s="521"/>
      <c r="G38" s="576"/>
      <c r="H38" s="378"/>
      <c r="I38" s="378"/>
      <c r="J38" s="378"/>
      <c r="K38" s="378"/>
      <c r="L38" s="378"/>
      <c r="M38" s="378"/>
      <c r="N38" s="378"/>
      <c r="O38" s="577"/>
      <c r="P38" s="589"/>
      <c r="Q38" s="378"/>
      <c r="R38" s="378"/>
      <c r="S38" s="378"/>
      <c r="T38" s="378"/>
      <c r="U38" s="378"/>
      <c r="V38" s="378"/>
      <c r="W38" s="378"/>
      <c r="X38" s="577"/>
      <c r="Y38" s="475"/>
      <c r="Z38" s="476"/>
      <c r="AA38" s="477"/>
      <c r="AB38" s="331"/>
      <c r="AC38" s="332"/>
      <c r="AD38" s="333"/>
      <c r="AE38" s="331"/>
      <c r="AF38" s="332"/>
      <c r="AG38" s="332"/>
      <c r="AH38" s="333"/>
      <c r="AI38" s="331"/>
      <c r="AJ38" s="332"/>
      <c r="AK38" s="332"/>
      <c r="AL38" s="333"/>
      <c r="AM38" s="375"/>
      <c r="AN38" s="375"/>
      <c r="AO38" s="375"/>
      <c r="AP38" s="375"/>
      <c r="AQ38" s="201"/>
      <c r="AR38" s="127"/>
      <c r="AS38" s="128" t="s">
        <v>188</v>
      </c>
      <c r="AT38" s="162"/>
      <c r="AU38" s="261"/>
      <c r="AV38" s="261"/>
      <c r="AW38" s="378" t="s">
        <v>177</v>
      </c>
      <c r="AX38" s="379"/>
    </row>
    <row r="39" spans="1:50" ht="23.25" hidden="1" customHeight="1" x14ac:dyDescent="0.15">
      <c r="A39" s="522"/>
      <c r="B39" s="520"/>
      <c r="C39" s="520"/>
      <c r="D39" s="520"/>
      <c r="E39" s="520"/>
      <c r="F39" s="521"/>
      <c r="G39" s="547"/>
      <c r="H39" s="548"/>
      <c r="I39" s="548"/>
      <c r="J39" s="548"/>
      <c r="K39" s="548"/>
      <c r="L39" s="548"/>
      <c r="M39" s="548"/>
      <c r="N39" s="548"/>
      <c r="O39" s="549"/>
      <c r="P39" s="151"/>
      <c r="Q39" s="151"/>
      <c r="R39" s="151"/>
      <c r="S39" s="151"/>
      <c r="T39" s="151"/>
      <c r="U39" s="151"/>
      <c r="V39" s="151"/>
      <c r="W39" s="151"/>
      <c r="X39" s="222"/>
      <c r="Y39" s="337" t="s">
        <v>12</v>
      </c>
      <c r="Z39" s="556"/>
      <c r="AA39" s="557"/>
      <c r="AB39" s="558"/>
      <c r="AC39" s="558"/>
      <c r="AD39" s="558"/>
      <c r="AE39" s="363"/>
      <c r="AF39" s="364"/>
      <c r="AG39" s="364"/>
      <c r="AH39" s="364"/>
      <c r="AI39" s="363"/>
      <c r="AJ39" s="364"/>
      <c r="AK39" s="364"/>
      <c r="AL39" s="364"/>
      <c r="AM39" s="363"/>
      <c r="AN39" s="364"/>
      <c r="AO39" s="364"/>
      <c r="AP39" s="364"/>
      <c r="AQ39" s="105"/>
      <c r="AR39" s="106"/>
      <c r="AS39" s="106"/>
      <c r="AT39" s="107"/>
      <c r="AU39" s="364"/>
      <c r="AV39" s="364"/>
      <c r="AW39" s="364"/>
      <c r="AX39" s="366"/>
    </row>
    <row r="40" spans="1:50" ht="23.25" hidden="1" customHeight="1" x14ac:dyDescent="0.15">
      <c r="A40" s="523"/>
      <c r="B40" s="524"/>
      <c r="C40" s="524"/>
      <c r="D40" s="524"/>
      <c r="E40" s="524"/>
      <c r="F40" s="525"/>
      <c r="G40" s="550"/>
      <c r="H40" s="551"/>
      <c r="I40" s="551"/>
      <c r="J40" s="551"/>
      <c r="K40" s="551"/>
      <c r="L40" s="551"/>
      <c r="M40" s="551"/>
      <c r="N40" s="551"/>
      <c r="O40" s="552"/>
      <c r="P40" s="224"/>
      <c r="Q40" s="224"/>
      <c r="R40" s="224"/>
      <c r="S40" s="224"/>
      <c r="T40" s="224"/>
      <c r="U40" s="224"/>
      <c r="V40" s="224"/>
      <c r="W40" s="224"/>
      <c r="X40" s="225"/>
      <c r="Y40" s="293" t="s">
        <v>53</v>
      </c>
      <c r="Z40" s="288"/>
      <c r="AA40" s="289"/>
      <c r="AB40" s="529"/>
      <c r="AC40" s="529"/>
      <c r="AD40" s="529"/>
      <c r="AE40" s="363"/>
      <c r="AF40" s="364"/>
      <c r="AG40" s="364"/>
      <c r="AH40" s="364"/>
      <c r="AI40" s="363"/>
      <c r="AJ40" s="364"/>
      <c r="AK40" s="364"/>
      <c r="AL40" s="364"/>
      <c r="AM40" s="363"/>
      <c r="AN40" s="364"/>
      <c r="AO40" s="364"/>
      <c r="AP40" s="364"/>
      <c r="AQ40" s="105"/>
      <c r="AR40" s="106"/>
      <c r="AS40" s="106"/>
      <c r="AT40" s="107"/>
      <c r="AU40" s="364"/>
      <c r="AV40" s="364"/>
      <c r="AW40" s="364"/>
      <c r="AX40" s="366"/>
    </row>
    <row r="41" spans="1:50" ht="23.25" hidden="1" customHeight="1" x14ac:dyDescent="0.15">
      <c r="A41" s="656"/>
      <c r="B41" s="657"/>
      <c r="C41" s="657"/>
      <c r="D41" s="657"/>
      <c r="E41" s="657"/>
      <c r="F41" s="658"/>
      <c r="G41" s="553"/>
      <c r="H41" s="554"/>
      <c r="I41" s="554"/>
      <c r="J41" s="554"/>
      <c r="K41" s="554"/>
      <c r="L41" s="554"/>
      <c r="M41" s="554"/>
      <c r="N41" s="554"/>
      <c r="O41" s="555"/>
      <c r="P41" s="154"/>
      <c r="Q41" s="154"/>
      <c r="R41" s="154"/>
      <c r="S41" s="154"/>
      <c r="T41" s="154"/>
      <c r="U41" s="154"/>
      <c r="V41" s="154"/>
      <c r="W41" s="154"/>
      <c r="X41" s="227"/>
      <c r="Y41" s="293" t="s">
        <v>13</v>
      </c>
      <c r="Z41" s="288"/>
      <c r="AA41" s="289"/>
      <c r="AB41" s="504" t="s">
        <v>178</v>
      </c>
      <c r="AC41" s="504"/>
      <c r="AD41" s="504"/>
      <c r="AE41" s="363"/>
      <c r="AF41" s="364"/>
      <c r="AG41" s="364"/>
      <c r="AH41" s="364"/>
      <c r="AI41" s="363"/>
      <c r="AJ41" s="364"/>
      <c r="AK41" s="364"/>
      <c r="AL41" s="364"/>
      <c r="AM41" s="363"/>
      <c r="AN41" s="364"/>
      <c r="AO41" s="364"/>
      <c r="AP41" s="364"/>
      <c r="AQ41" s="105"/>
      <c r="AR41" s="106"/>
      <c r="AS41" s="106"/>
      <c r="AT41" s="107"/>
      <c r="AU41" s="364"/>
      <c r="AV41" s="364"/>
      <c r="AW41" s="364"/>
      <c r="AX41" s="366"/>
    </row>
    <row r="42" spans="1:50" ht="23.25" hidden="1" customHeight="1" x14ac:dyDescent="0.15">
      <c r="A42" s="915" t="s">
        <v>298</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hidden="1"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hidden="1" customHeight="1" x14ac:dyDescent="0.15">
      <c r="A44" s="653" t="s">
        <v>269</v>
      </c>
      <c r="B44" s="654"/>
      <c r="C44" s="654"/>
      <c r="D44" s="654"/>
      <c r="E44" s="654"/>
      <c r="F44" s="655"/>
      <c r="G44" s="574" t="s">
        <v>145</v>
      </c>
      <c r="H44" s="380"/>
      <c r="I44" s="380"/>
      <c r="J44" s="380"/>
      <c r="K44" s="380"/>
      <c r="L44" s="380"/>
      <c r="M44" s="380"/>
      <c r="N44" s="380"/>
      <c r="O44" s="575"/>
      <c r="P44" s="640" t="s">
        <v>58</v>
      </c>
      <c r="Q44" s="380"/>
      <c r="R44" s="380"/>
      <c r="S44" s="380"/>
      <c r="T44" s="380"/>
      <c r="U44" s="380"/>
      <c r="V44" s="380"/>
      <c r="W44" s="380"/>
      <c r="X44" s="575"/>
      <c r="Y44" s="641"/>
      <c r="Z44" s="642"/>
      <c r="AA44" s="643"/>
      <c r="AB44" s="644" t="s">
        <v>11</v>
      </c>
      <c r="AC44" s="645"/>
      <c r="AD44" s="646"/>
      <c r="AE44" s="367" t="s">
        <v>310</v>
      </c>
      <c r="AF44" s="368"/>
      <c r="AG44" s="368"/>
      <c r="AH44" s="369"/>
      <c r="AI44" s="367" t="s">
        <v>308</v>
      </c>
      <c r="AJ44" s="368"/>
      <c r="AK44" s="368"/>
      <c r="AL44" s="369"/>
      <c r="AM44" s="374" t="s">
        <v>337</v>
      </c>
      <c r="AN44" s="374"/>
      <c r="AO44" s="374"/>
      <c r="AP44" s="374"/>
      <c r="AQ44" s="257" t="s">
        <v>187</v>
      </c>
      <c r="AR44" s="258"/>
      <c r="AS44" s="258"/>
      <c r="AT44" s="259"/>
      <c r="AU44" s="380" t="s">
        <v>133</v>
      </c>
      <c r="AV44" s="380"/>
      <c r="AW44" s="380"/>
      <c r="AX44" s="381"/>
    </row>
    <row r="45" spans="1:50" ht="18.75" hidden="1" customHeight="1" x14ac:dyDescent="0.15">
      <c r="A45" s="519"/>
      <c r="B45" s="520"/>
      <c r="C45" s="520"/>
      <c r="D45" s="520"/>
      <c r="E45" s="520"/>
      <c r="F45" s="521"/>
      <c r="G45" s="576"/>
      <c r="H45" s="378"/>
      <c r="I45" s="378"/>
      <c r="J45" s="378"/>
      <c r="K45" s="378"/>
      <c r="L45" s="378"/>
      <c r="M45" s="378"/>
      <c r="N45" s="378"/>
      <c r="O45" s="577"/>
      <c r="P45" s="589"/>
      <c r="Q45" s="378"/>
      <c r="R45" s="378"/>
      <c r="S45" s="378"/>
      <c r="T45" s="378"/>
      <c r="U45" s="378"/>
      <c r="V45" s="378"/>
      <c r="W45" s="378"/>
      <c r="X45" s="577"/>
      <c r="Y45" s="475"/>
      <c r="Z45" s="476"/>
      <c r="AA45" s="477"/>
      <c r="AB45" s="331"/>
      <c r="AC45" s="332"/>
      <c r="AD45" s="333"/>
      <c r="AE45" s="331"/>
      <c r="AF45" s="332"/>
      <c r="AG45" s="332"/>
      <c r="AH45" s="333"/>
      <c r="AI45" s="331"/>
      <c r="AJ45" s="332"/>
      <c r="AK45" s="332"/>
      <c r="AL45" s="333"/>
      <c r="AM45" s="375"/>
      <c r="AN45" s="375"/>
      <c r="AO45" s="375"/>
      <c r="AP45" s="375"/>
      <c r="AQ45" s="201"/>
      <c r="AR45" s="127"/>
      <c r="AS45" s="128" t="s">
        <v>188</v>
      </c>
      <c r="AT45" s="162"/>
      <c r="AU45" s="261"/>
      <c r="AV45" s="261"/>
      <c r="AW45" s="378" t="s">
        <v>177</v>
      </c>
      <c r="AX45" s="379"/>
    </row>
    <row r="46" spans="1:50" ht="23.25" hidden="1" customHeight="1" x14ac:dyDescent="0.15">
      <c r="A46" s="522"/>
      <c r="B46" s="520"/>
      <c r="C46" s="520"/>
      <c r="D46" s="520"/>
      <c r="E46" s="520"/>
      <c r="F46" s="521"/>
      <c r="G46" s="547"/>
      <c r="H46" s="548"/>
      <c r="I46" s="548"/>
      <c r="J46" s="548"/>
      <c r="K46" s="548"/>
      <c r="L46" s="548"/>
      <c r="M46" s="548"/>
      <c r="N46" s="548"/>
      <c r="O46" s="549"/>
      <c r="P46" s="151"/>
      <c r="Q46" s="151"/>
      <c r="R46" s="151"/>
      <c r="S46" s="151"/>
      <c r="T46" s="151"/>
      <c r="U46" s="151"/>
      <c r="V46" s="151"/>
      <c r="W46" s="151"/>
      <c r="X46" s="222"/>
      <c r="Y46" s="337" t="s">
        <v>12</v>
      </c>
      <c r="Z46" s="556"/>
      <c r="AA46" s="557"/>
      <c r="AB46" s="558"/>
      <c r="AC46" s="558"/>
      <c r="AD46" s="558"/>
      <c r="AE46" s="363"/>
      <c r="AF46" s="364"/>
      <c r="AG46" s="364"/>
      <c r="AH46" s="364"/>
      <c r="AI46" s="363"/>
      <c r="AJ46" s="364"/>
      <c r="AK46" s="364"/>
      <c r="AL46" s="364"/>
      <c r="AM46" s="363"/>
      <c r="AN46" s="364"/>
      <c r="AO46" s="364"/>
      <c r="AP46" s="364"/>
      <c r="AQ46" s="105"/>
      <c r="AR46" s="106"/>
      <c r="AS46" s="106"/>
      <c r="AT46" s="107"/>
      <c r="AU46" s="364"/>
      <c r="AV46" s="364"/>
      <c r="AW46" s="364"/>
      <c r="AX46" s="366"/>
    </row>
    <row r="47" spans="1:50" ht="23.25" hidden="1" customHeight="1" x14ac:dyDescent="0.15">
      <c r="A47" s="523"/>
      <c r="B47" s="524"/>
      <c r="C47" s="524"/>
      <c r="D47" s="524"/>
      <c r="E47" s="524"/>
      <c r="F47" s="525"/>
      <c r="G47" s="550"/>
      <c r="H47" s="551"/>
      <c r="I47" s="551"/>
      <c r="J47" s="551"/>
      <c r="K47" s="551"/>
      <c r="L47" s="551"/>
      <c r="M47" s="551"/>
      <c r="N47" s="551"/>
      <c r="O47" s="552"/>
      <c r="P47" s="224"/>
      <c r="Q47" s="224"/>
      <c r="R47" s="224"/>
      <c r="S47" s="224"/>
      <c r="T47" s="224"/>
      <c r="U47" s="224"/>
      <c r="V47" s="224"/>
      <c r="W47" s="224"/>
      <c r="X47" s="225"/>
      <c r="Y47" s="293" t="s">
        <v>53</v>
      </c>
      <c r="Z47" s="288"/>
      <c r="AA47" s="289"/>
      <c r="AB47" s="529"/>
      <c r="AC47" s="529"/>
      <c r="AD47" s="529"/>
      <c r="AE47" s="363"/>
      <c r="AF47" s="364"/>
      <c r="AG47" s="364"/>
      <c r="AH47" s="364"/>
      <c r="AI47" s="363"/>
      <c r="AJ47" s="364"/>
      <c r="AK47" s="364"/>
      <c r="AL47" s="364"/>
      <c r="AM47" s="363"/>
      <c r="AN47" s="364"/>
      <c r="AO47" s="364"/>
      <c r="AP47" s="364"/>
      <c r="AQ47" s="105"/>
      <c r="AR47" s="106"/>
      <c r="AS47" s="106"/>
      <c r="AT47" s="107"/>
      <c r="AU47" s="364"/>
      <c r="AV47" s="364"/>
      <c r="AW47" s="364"/>
      <c r="AX47" s="366"/>
    </row>
    <row r="48" spans="1:50" ht="23.25" hidden="1" customHeight="1" x14ac:dyDescent="0.15">
      <c r="A48" s="656"/>
      <c r="B48" s="657"/>
      <c r="C48" s="657"/>
      <c r="D48" s="657"/>
      <c r="E48" s="657"/>
      <c r="F48" s="658"/>
      <c r="G48" s="553"/>
      <c r="H48" s="554"/>
      <c r="I48" s="554"/>
      <c r="J48" s="554"/>
      <c r="K48" s="554"/>
      <c r="L48" s="554"/>
      <c r="M48" s="554"/>
      <c r="N48" s="554"/>
      <c r="O48" s="555"/>
      <c r="P48" s="154"/>
      <c r="Q48" s="154"/>
      <c r="R48" s="154"/>
      <c r="S48" s="154"/>
      <c r="T48" s="154"/>
      <c r="U48" s="154"/>
      <c r="V48" s="154"/>
      <c r="W48" s="154"/>
      <c r="X48" s="227"/>
      <c r="Y48" s="293" t="s">
        <v>13</v>
      </c>
      <c r="Z48" s="288"/>
      <c r="AA48" s="289"/>
      <c r="AB48" s="504" t="s">
        <v>178</v>
      </c>
      <c r="AC48" s="504"/>
      <c r="AD48" s="504"/>
      <c r="AE48" s="363"/>
      <c r="AF48" s="364"/>
      <c r="AG48" s="364"/>
      <c r="AH48" s="364"/>
      <c r="AI48" s="363"/>
      <c r="AJ48" s="364"/>
      <c r="AK48" s="364"/>
      <c r="AL48" s="364"/>
      <c r="AM48" s="363"/>
      <c r="AN48" s="364"/>
      <c r="AO48" s="364"/>
      <c r="AP48" s="364"/>
      <c r="AQ48" s="105"/>
      <c r="AR48" s="106"/>
      <c r="AS48" s="106"/>
      <c r="AT48" s="107"/>
      <c r="AU48" s="364"/>
      <c r="AV48" s="364"/>
      <c r="AW48" s="364"/>
      <c r="AX48" s="366"/>
    </row>
    <row r="49" spans="1:50" ht="23.25" hidden="1" customHeight="1" x14ac:dyDescent="0.15">
      <c r="A49" s="915" t="s">
        <v>298</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hidden="1" customHeight="1" x14ac:dyDescent="0.15">
      <c r="A51" s="519" t="s">
        <v>269</v>
      </c>
      <c r="B51" s="520"/>
      <c r="C51" s="520"/>
      <c r="D51" s="520"/>
      <c r="E51" s="520"/>
      <c r="F51" s="521"/>
      <c r="G51" s="574" t="s">
        <v>145</v>
      </c>
      <c r="H51" s="380"/>
      <c r="I51" s="380"/>
      <c r="J51" s="380"/>
      <c r="K51" s="380"/>
      <c r="L51" s="380"/>
      <c r="M51" s="380"/>
      <c r="N51" s="380"/>
      <c r="O51" s="575"/>
      <c r="P51" s="640" t="s">
        <v>58</v>
      </c>
      <c r="Q51" s="380"/>
      <c r="R51" s="380"/>
      <c r="S51" s="380"/>
      <c r="T51" s="380"/>
      <c r="U51" s="380"/>
      <c r="V51" s="380"/>
      <c r="W51" s="380"/>
      <c r="X51" s="575"/>
      <c r="Y51" s="641"/>
      <c r="Z51" s="642"/>
      <c r="AA51" s="643"/>
      <c r="AB51" s="644" t="s">
        <v>11</v>
      </c>
      <c r="AC51" s="645"/>
      <c r="AD51" s="646"/>
      <c r="AE51" s="367" t="s">
        <v>310</v>
      </c>
      <c r="AF51" s="368"/>
      <c r="AG51" s="368"/>
      <c r="AH51" s="369"/>
      <c r="AI51" s="367" t="s">
        <v>308</v>
      </c>
      <c r="AJ51" s="368"/>
      <c r="AK51" s="368"/>
      <c r="AL51" s="369"/>
      <c r="AM51" s="374" t="s">
        <v>337</v>
      </c>
      <c r="AN51" s="374"/>
      <c r="AO51" s="374"/>
      <c r="AP51" s="374"/>
      <c r="AQ51" s="257" t="s">
        <v>187</v>
      </c>
      <c r="AR51" s="258"/>
      <c r="AS51" s="258"/>
      <c r="AT51" s="259"/>
      <c r="AU51" s="376" t="s">
        <v>133</v>
      </c>
      <c r="AV51" s="376"/>
      <c r="AW51" s="376"/>
      <c r="AX51" s="377"/>
    </row>
    <row r="52" spans="1:50" ht="18.75" hidden="1" customHeight="1" x14ac:dyDescent="0.15">
      <c r="A52" s="519"/>
      <c r="B52" s="520"/>
      <c r="C52" s="520"/>
      <c r="D52" s="520"/>
      <c r="E52" s="520"/>
      <c r="F52" s="521"/>
      <c r="G52" s="576"/>
      <c r="H52" s="378"/>
      <c r="I52" s="378"/>
      <c r="J52" s="378"/>
      <c r="K52" s="378"/>
      <c r="L52" s="378"/>
      <c r="M52" s="378"/>
      <c r="N52" s="378"/>
      <c r="O52" s="577"/>
      <c r="P52" s="589"/>
      <c r="Q52" s="378"/>
      <c r="R52" s="378"/>
      <c r="S52" s="378"/>
      <c r="T52" s="378"/>
      <c r="U52" s="378"/>
      <c r="V52" s="378"/>
      <c r="W52" s="378"/>
      <c r="X52" s="577"/>
      <c r="Y52" s="475"/>
      <c r="Z52" s="476"/>
      <c r="AA52" s="477"/>
      <c r="AB52" s="331"/>
      <c r="AC52" s="332"/>
      <c r="AD52" s="333"/>
      <c r="AE52" s="331"/>
      <c r="AF52" s="332"/>
      <c r="AG52" s="332"/>
      <c r="AH52" s="333"/>
      <c r="AI52" s="331"/>
      <c r="AJ52" s="332"/>
      <c r="AK52" s="332"/>
      <c r="AL52" s="333"/>
      <c r="AM52" s="375"/>
      <c r="AN52" s="375"/>
      <c r="AO52" s="375"/>
      <c r="AP52" s="375"/>
      <c r="AQ52" s="201"/>
      <c r="AR52" s="127"/>
      <c r="AS52" s="128" t="s">
        <v>188</v>
      </c>
      <c r="AT52" s="162"/>
      <c r="AU52" s="261"/>
      <c r="AV52" s="261"/>
      <c r="AW52" s="378" t="s">
        <v>177</v>
      </c>
      <c r="AX52" s="379"/>
    </row>
    <row r="53" spans="1:50" ht="23.25" hidden="1" customHeight="1" x14ac:dyDescent="0.15">
      <c r="A53" s="522"/>
      <c r="B53" s="520"/>
      <c r="C53" s="520"/>
      <c r="D53" s="520"/>
      <c r="E53" s="520"/>
      <c r="F53" s="521"/>
      <c r="G53" s="547"/>
      <c r="H53" s="548"/>
      <c r="I53" s="548"/>
      <c r="J53" s="548"/>
      <c r="K53" s="548"/>
      <c r="L53" s="548"/>
      <c r="M53" s="548"/>
      <c r="N53" s="548"/>
      <c r="O53" s="549"/>
      <c r="P53" s="151"/>
      <c r="Q53" s="151"/>
      <c r="R53" s="151"/>
      <c r="S53" s="151"/>
      <c r="T53" s="151"/>
      <c r="U53" s="151"/>
      <c r="V53" s="151"/>
      <c r="W53" s="151"/>
      <c r="X53" s="222"/>
      <c r="Y53" s="337" t="s">
        <v>12</v>
      </c>
      <c r="Z53" s="556"/>
      <c r="AA53" s="557"/>
      <c r="AB53" s="558"/>
      <c r="AC53" s="558"/>
      <c r="AD53" s="558"/>
      <c r="AE53" s="363"/>
      <c r="AF53" s="364"/>
      <c r="AG53" s="364"/>
      <c r="AH53" s="364"/>
      <c r="AI53" s="363"/>
      <c r="AJ53" s="364"/>
      <c r="AK53" s="364"/>
      <c r="AL53" s="364"/>
      <c r="AM53" s="363"/>
      <c r="AN53" s="364"/>
      <c r="AO53" s="364"/>
      <c r="AP53" s="364"/>
      <c r="AQ53" s="105"/>
      <c r="AR53" s="106"/>
      <c r="AS53" s="106"/>
      <c r="AT53" s="107"/>
      <c r="AU53" s="364"/>
      <c r="AV53" s="364"/>
      <c r="AW53" s="364"/>
      <c r="AX53" s="366"/>
    </row>
    <row r="54" spans="1:50" ht="23.25" hidden="1" customHeight="1" x14ac:dyDescent="0.15">
      <c r="A54" s="523"/>
      <c r="B54" s="524"/>
      <c r="C54" s="524"/>
      <c r="D54" s="524"/>
      <c r="E54" s="524"/>
      <c r="F54" s="525"/>
      <c r="G54" s="550"/>
      <c r="H54" s="551"/>
      <c r="I54" s="551"/>
      <c r="J54" s="551"/>
      <c r="K54" s="551"/>
      <c r="L54" s="551"/>
      <c r="M54" s="551"/>
      <c r="N54" s="551"/>
      <c r="O54" s="552"/>
      <c r="P54" s="224"/>
      <c r="Q54" s="224"/>
      <c r="R54" s="224"/>
      <c r="S54" s="224"/>
      <c r="T54" s="224"/>
      <c r="U54" s="224"/>
      <c r="V54" s="224"/>
      <c r="W54" s="224"/>
      <c r="X54" s="225"/>
      <c r="Y54" s="293" t="s">
        <v>53</v>
      </c>
      <c r="Z54" s="288"/>
      <c r="AA54" s="289"/>
      <c r="AB54" s="529"/>
      <c r="AC54" s="529"/>
      <c r="AD54" s="529"/>
      <c r="AE54" s="363"/>
      <c r="AF54" s="364"/>
      <c r="AG54" s="364"/>
      <c r="AH54" s="364"/>
      <c r="AI54" s="363"/>
      <c r="AJ54" s="364"/>
      <c r="AK54" s="364"/>
      <c r="AL54" s="364"/>
      <c r="AM54" s="363"/>
      <c r="AN54" s="364"/>
      <c r="AO54" s="364"/>
      <c r="AP54" s="364"/>
      <c r="AQ54" s="105"/>
      <c r="AR54" s="106"/>
      <c r="AS54" s="106"/>
      <c r="AT54" s="107"/>
      <c r="AU54" s="364"/>
      <c r="AV54" s="364"/>
      <c r="AW54" s="364"/>
      <c r="AX54" s="366"/>
    </row>
    <row r="55" spans="1:50" ht="23.25" hidden="1" customHeight="1" x14ac:dyDescent="0.15">
      <c r="A55" s="656"/>
      <c r="B55" s="657"/>
      <c r="C55" s="657"/>
      <c r="D55" s="657"/>
      <c r="E55" s="657"/>
      <c r="F55" s="658"/>
      <c r="G55" s="553"/>
      <c r="H55" s="554"/>
      <c r="I55" s="554"/>
      <c r="J55" s="554"/>
      <c r="K55" s="554"/>
      <c r="L55" s="554"/>
      <c r="M55" s="554"/>
      <c r="N55" s="554"/>
      <c r="O55" s="555"/>
      <c r="P55" s="154"/>
      <c r="Q55" s="154"/>
      <c r="R55" s="154"/>
      <c r="S55" s="154"/>
      <c r="T55" s="154"/>
      <c r="U55" s="154"/>
      <c r="V55" s="154"/>
      <c r="W55" s="154"/>
      <c r="X55" s="227"/>
      <c r="Y55" s="293" t="s">
        <v>13</v>
      </c>
      <c r="Z55" s="288"/>
      <c r="AA55" s="289"/>
      <c r="AB55" s="468" t="s">
        <v>14</v>
      </c>
      <c r="AC55" s="468"/>
      <c r="AD55" s="468"/>
      <c r="AE55" s="363"/>
      <c r="AF55" s="364"/>
      <c r="AG55" s="364"/>
      <c r="AH55" s="364"/>
      <c r="AI55" s="363"/>
      <c r="AJ55" s="364"/>
      <c r="AK55" s="364"/>
      <c r="AL55" s="364"/>
      <c r="AM55" s="363"/>
      <c r="AN55" s="364"/>
      <c r="AO55" s="364"/>
      <c r="AP55" s="364"/>
      <c r="AQ55" s="105"/>
      <c r="AR55" s="106"/>
      <c r="AS55" s="106"/>
      <c r="AT55" s="107"/>
      <c r="AU55" s="364"/>
      <c r="AV55" s="364"/>
      <c r="AW55" s="364"/>
      <c r="AX55" s="366"/>
    </row>
    <row r="56" spans="1:50" ht="23.25" hidden="1" customHeight="1" x14ac:dyDescent="0.15">
      <c r="A56" s="915" t="s">
        <v>298</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hidden="1" customHeight="1" x14ac:dyDescent="0.15">
      <c r="A58" s="519" t="s">
        <v>269</v>
      </c>
      <c r="B58" s="520"/>
      <c r="C58" s="520"/>
      <c r="D58" s="520"/>
      <c r="E58" s="520"/>
      <c r="F58" s="521"/>
      <c r="G58" s="574" t="s">
        <v>145</v>
      </c>
      <c r="H58" s="380"/>
      <c r="I58" s="380"/>
      <c r="J58" s="380"/>
      <c r="K58" s="380"/>
      <c r="L58" s="380"/>
      <c r="M58" s="380"/>
      <c r="N58" s="380"/>
      <c r="O58" s="575"/>
      <c r="P58" s="640" t="s">
        <v>58</v>
      </c>
      <c r="Q58" s="380"/>
      <c r="R58" s="380"/>
      <c r="S58" s="380"/>
      <c r="T58" s="380"/>
      <c r="U58" s="380"/>
      <c r="V58" s="380"/>
      <c r="W58" s="380"/>
      <c r="X58" s="575"/>
      <c r="Y58" s="641"/>
      <c r="Z58" s="642"/>
      <c r="AA58" s="643"/>
      <c r="AB58" s="644" t="s">
        <v>11</v>
      </c>
      <c r="AC58" s="645"/>
      <c r="AD58" s="646"/>
      <c r="AE58" s="367" t="s">
        <v>310</v>
      </c>
      <c r="AF58" s="368"/>
      <c r="AG58" s="368"/>
      <c r="AH58" s="369"/>
      <c r="AI58" s="367" t="s">
        <v>308</v>
      </c>
      <c r="AJ58" s="368"/>
      <c r="AK58" s="368"/>
      <c r="AL58" s="369"/>
      <c r="AM58" s="374" t="s">
        <v>337</v>
      </c>
      <c r="AN58" s="374"/>
      <c r="AO58" s="374"/>
      <c r="AP58" s="374"/>
      <c r="AQ58" s="257" t="s">
        <v>187</v>
      </c>
      <c r="AR58" s="258"/>
      <c r="AS58" s="258"/>
      <c r="AT58" s="259"/>
      <c r="AU58" s="376" t="s">
        <v>133</v>
      </c>
      <c r="AV58" s="376"/>
      <c r="AW58" s="376"/>
      <c r="AX58" s="377"/>
    </row>
    <row r="59" spans="1:50" ht="18.75" hidden="1" customHeight="1" x14ac:dyDescent="0.15">
      <c r="A59" s="519"/>
      <c r="B59" s="520"/>
      <c r="C59" s="520"/>
      <c r="D59" s="520"/>
      <c r="E59" s="520"/>
      <c r="F59" s="521"/>
      <c r="G59" s="576"/>
      <c r="H59" s="378"/>
      <c r="I59" s="378"/>
      <c r="J59" s="378"/>
      <c r="K59" s="378"/>
      <c r="L59" s="378"/>
      <c r="M59" s="378"/>
      <c r="N59" s="378"/>
      <c r="O59" s="577"/>
      <c r="P59" s="589"/>
      <c r="Q59" s="378"/>
      <c r="R59" s="378"/>
      <c r="S59" s="378"/>
      <c r="T59" s="378"/>
      <c r="U59" s="378"/>
      <c r="V59" s="378"/>
      <c r="W59" s="378"/>
      <c r="X59" s="577"/>
      <c r="Y59" s="475"/>
      <c r="Z59" s="476"/>
      <c r="AA59" s="477"/>
      <c r="AB59" s="331"/>
      <c r="AC59" s="332"/>
      <c r="AD59" s="333"/>
      <c r="AE59" s="331"/>
      <c r="AF59" s="332"/>
      <c r="AG59" s="332"/>
      <c r="AH59" s="333"/>
      <c r="AI59" s="331"/>
      <c r="AJ59" s="332"/>
      <c r="AK59" s="332"/>
      <c r="AL59" s="333"/>
      <c r="AM59" s="375"/>
      <c r="AN59" s="375"/>
      <c r="AO59" s="375"/>
      <c r="AP59" s="375"/>
      <c r="AQ59" s="201"/>
      <c r="AR59" s="127"/>
      <c r="AS59" s="128" t="s">
        <v>188</v>
      </c>
      <c r="AT59" s="162"/>
      <c r="AU59" s="261"/>
      <c r="AV59" s="261"/>
      <c r="AW59" s="378" t="s">
        <v>177</v>
      </c>
      <c r="AX59" s="379"/>
    </row>
    <row r="60" spans="1:50" ht="23.25" hidden="1" customHeight="1" x14ac:dyDescent="0.15">
      <c r="A60" s="522"/>
      <c r="B60" s="520"/>
      <c r="C60" s="520"/>
      <c r="D60" s="520"/>
      <c r="E60" s="520"/>
      <c r="F60" s="521"/>
      <c r="G60" s="547"/>
      <c r="H60" s="548"/>
      <c r="I60" s="548"/>
      <c r="J60" s="548"/>
      <c r="K60" s="548"/>
      <c r="L60" s="548"/>
      <c r="M60" s="548"/>
      <c r="N60" s="548"/>
      <c r="O60" s="549"/>
      <c r="P60" s="151"/>
      <c r="Q60" s="151"/>
      <c r="R60" s="151"/>
      <c r="S60" s="151"/>
      <c r="T60" s="151"/>
      <c r="U60" s="151"/>
      <c r="V60" s="151"/>
      <c r="W60" s="151"/>
      <c r="X60" s="222"/>
      <c r="Y60" s="337" t="s">
        <v>12</v>
      </c>
      <c r="Z60" s="556"/>
      <c r="AA60" s="557"/>
      <c r="AB60" s="558"/>
      <c r="AC60" s="558"/>
      <c r="AD60" s="558"/>
      <c r="AE60" s="363"/>
      <c r="AF60" s="364"/>
      <c r="AG60" s="364"/>
      <c r="AH60" s="364"/>
      <c r="AI60" s="363"/>
      <c r="AJ60" s="364"/>
      <c r="AK60" s="364"/>
      <c r="AL60" s="364"/>
      <c r="AM60" s="363"/>
      <c r="AN60" s="364"/>
      <c r="AO60" s="364"/>
      <c r="AP60" s="364"/>
      <c r="AQ60" s="105"/>
      <c r="AR60" s="106"/>
      <c r="AS60" s="106"/>
      <c r="AT60" s="107"/>
      <c r="AU60" s="364"/>
      <c r="AV60" s="364"/>
      <c r="AW60" s="364"/>
      <c r="AX60" s="366"/>
    </row>
    <row r="61" spans="1:50" ht="23.25" hidden="1" customHeight="1" x14ac:dyDescent="0.15">
      <c r="A61" s="523"/>
      <c r="B61" s="524"/>
      <c r="C61" s="524"/>
      <c r="D61" s="524"/>
      <c r="E61" s="524"/>
      <c r="F61" s="525"/>
      <c r="G61" s="550"/>
      <c r="H61" s="551"/>
      <c r="I61" s="551"/>
      <c r="J61" s="551"/>
      <c r="K61" s="551"/>
      <c r="L61" s="551"/>
      <c r="M61" s="551"/>
      <c r="N61" s="551"/>
      <c r="O61" s="552"/>
      <c r="P61" s="224"/>
      <c r="Q61" s="224"/>
      <c r="R61" s="224"/>
      <c r="S61" s="224"/>
      <c r="T61" s="224"/>
      <c r="U61" s="224"/>
      <c r="V61" s="224"/>
      <c r="W61" s="224"/>
      <c r="X61" s="225"/>
      <c r="Y61" s="293" t="s">
        <v>53</v>
      </c>
      <c r="Z61" s="288"/>
      <c r="AA61" s="289"/>
      <c r="AB61" s="529"/>
      <c r="AC61" s="529"/>
      <c r="AD61" s="529"/>
      <c r="AE61" s="363"/>
      <c r="AF61" s="364"/>
      <c r="AG61" s="364"/>
      <c r="AH61" s="364"/>
      <c r="AI61" s="363"/>
      <c r="AJ61" s="364"/>
      <c r="AK61" s="364"/>
      <c r="AL61" s="364"/>
      <c r="AM61" s="363"/>
      <c r="AN61" s="364"/>
      <c r="AO61" s="364"/>
      <c r="AP61" s="364"/>
      <c r="AQ61" s="105"/>
      <c r="AR61" s="106"/>
      <c r="AS61" s="106"/>
      <c r="AT61" s="107"/>
      <c r="AU61" s="364"/>
      <c r="AV61" s="364"/>
      <c r="AW61" s="364"/>
      <c r="AX61" s="366"/>
    </row>
    <row r="62" spans="1:50" ht="23.25" hidden="1" customHeight="1" x14ac:dyDescent="0.15">
      <c r="A62" s="523"/>
      <c r="B62" s="524"/>
      <c r="C62" s="524"/>
      <c r="D62" s="524"/>
      <c r="E62" s="524"/>
      <c r="F62" s="525"/>
      <c r="G62" s="553"/>
      <c r="H62" s="554"/>
      <c r="I62" s="554"/>
      <c r="J62" s="554"/>
      <c r="K62" s="554"/>
      <c r="L62" s="554"/>
      <c r="M62" s="554"/>
      <c r="N62" s="554"/>
      <c r="O62" s="555"/>
      <c r="P62" s="154"/>
      <c r="Q62" s="154"/>
      <c r="R62" s="154"/>
      <c r="S62" s="154"/>
      <c r="T62" s="154"/>
      <c r="U62" s="154"/>
      <c r="V62" s="154"/>
      <c r="W62" s="154"/>
      <c r="X62" s="227"/>
      <c r="Y62" s="293" t="s">
        <v>13</v>
      </c>
      <c r="Z62" s="288"/>
      <c r="AA62" s="289"/>
      <c r="AB62" s="504" t="s">
        <v>14</v>
      </c>
      <c r="AC62" s="504"/>
      <c r="AD62" s="504"/>
      <c r="AE62" s="363"/>
      <c r="AF62" s="364"/>
      <c r="AG62" s="364"/>
      <c r="AH62" s="364"/>
      <c r="AI62" s="363"/>
      <c r="AJ62" s="364"/>
      <c r="AK62" s="364"/>
      <c r="AL62" s="364"/>
      <c r="AM62" s="363"/>
      <c r="AN62" s="364"/>
      <c r="AO62" s="364"/>
      <c r="AP62" s="364"/>
      <c r="AQ62" s="105"/>
      <c r="AR62" s="106"/>
      <c r="AS62" s="106"/>
      <c r="AT62" s="107"/>
      <c r="AU62" s="364"/>
      <c r="AV62" s="364"/>
      <c r="AW62" s="364"/>
      <c r="AX62" s="366"/>
    </row>
    <row r="63" spans="1:50" ht="23.25" hidden="1" customHeight="1" x14ac:dyDescent="0.15">
      <c r="A63" s="915" t="s">
        <v>298</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hidden="1" customHeight="1" x14ac:dyDescent="0.15">
      <c r="A65" s="876" t="s">
        <v>270</v>
      </c>
      <c r="B65" s="877"/>
      <c r="C65" s="877"/>
      <c r="D65" s="877"/>
      <c r="E65" s="877"/>
      <c r="F65" s="878"/>
      <c r="G65" s="879"/>
      <c r="H65" s="881" t="s">
        <v>145</v>
      </c>
      <c r="I65" s="881"/>
      <c r="J65" s="881"/>
      <c r="K65" s="881"/>
      <c r="L65" s="881"/>
      <c r="M65" s="881"/>
      <c r="N65" s="881"/>
      <c r="O65" s="882"/>
      <c r="P65" s="885" t="s">
        <v>58</v>
      </c>
      <c r="Q65" s="881"/>
      <c r="R65" s="881"/>
      <c r="S65" s="881"/>
      <c r="T65" s="881"/>
      <c r="U65" s="881"/>
      <c r="V65" s="882"/>
      <c r="W65" s="887" t="s">
        <v>265</v>
      </c>
      <c r="X65" s="888"/>
      <c r="Y65" s="891"/>
      <c r="Z65" s="891"/>
      <c r="AA65" s="892"/>
      <c r="AB65" s="885" t="s">
        <v>11</v>
      </c>
      <c r="AC65" s="881"/>
      <c r="AD65" s="882"/>
      <c r="AE65" s="367" t="s">
        <v>310</v>
      </c>
      <c r="AF65" s="368"/>
      <c r="AG65" s="368"/>
      <c r="AH65" s="369"/>
      <c r="AI65" s="367" t="s">
        <v>308</v>
      </c>
      <c r="AJ65" s="368"/>
      <c r="AK65" s="368"/>
      <c r="AL65" s="369"/>
      <c r="AM65" s="374" t="s">
        <v>337</v>
      </c>
      <c r="AN65" s="374"/>
      <c r="AO65" s="374"/>
      <c r="AP65" s="374"/>
      <c r="AQ65" s="885" t="s">
        <v>187</v>
      </c>
      <c r="AR65" s="881"/>
      <c r="AS65" s="881"/>
      <c r="AT65" s="882"/>
      <c r="AU65" s="994" t="s">
        <v>133</v>
      </c>
      <c r="AV65" s="994"/>
      <c r="AW65" s="994"/>
      <c r="AX65" s="995"/>
    </row>
    <row r="66" spans="1:50" ht="18.75" hidden="1" customHeight="1" x14ac:dyDescent="0.15">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31"/>
      <c r="AF66" s="332"/>
      <c r="AG66" s="332"/>
      <c r="AH66" s="333"/>
      <c r="AI66" s="331"/>
      <c r="AJ66" s="332"/>
      <c r="AK66" s="332"/>
      <c r="AL66" s="333"/>
      <c r="AM66" s="375"/>
      <c r="AN66" s="375"/>
      <c r="AO66" s="375"/>
      <c r="AP66" s="375"/>
      <c r="AQ66" s="260"/>
      <c r="AR66" s="261"/>
      <c r="AS66" s="883" t="s">
        <v>188</v>
      </c>
      <c r="AT66" s="884"/>
      <c r="AU66" s="261"/>
      <c r="AV66" s="261"/>
      <c r="AW66" s="883" t="s">
        <v>268</v>
      </c>
      <c r="AX66" s="996"/>
    </row>
    <row r="67" spans="1:50" ht="23.25" hidden="1" customHeight="1" x14ac:dyDescent="0.15">
      <c r="A67" s="869"/>
      <c r="B67" s="870"/>
      <c r="C67" s="870"/>
      <c r="D67" s="870"/>
      <c r="E67" s="870"/>
      <c r="F67" s="871"/>
      <c r="G67" s="997" t="s">
        <v>189</v>
      </c>
      <c r="H67" s="980"/>
      <c r="I67" s="981"/>
      <c r="J67" s="981"/>
      <c r="K67" s="981"/>
      <c r="L67" s="981"/>
      <c r="M67" s="981"/>
      <c r="N67" s="981"/>
      <c r="O67" s="982"/>
      <c r="P67" s="980"/>
      <c r="Q67" s="981"/>
      <c r="R67" s="981"/>
      <c r="S67" s="981"/>
      <c r="T67" s="981"/>
      <c r="U67" s="981"/>
      <c r="V67" s="982"/>
      <c r="W67" s="986"/>
      <c r="X67" s="987"/>
      <c r="Y67" s="967" t="s">
        <v>12</v>
      </c>
      <c r="Z67" s="967"/>
      <c r="AA67" s="968"/>
      <c r="AB67" s="969" t="s">
        <v>288</v>
      </c>
      <c r="AC67" s="969"/>
      <c r="AD67" s="969"/>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69"/>
      <c r="B68" s="870"/>
      <c r="C68" s="870"/>
      <c r="D68" s="870"/>
      <c r="E68" s="870"/>
      <c r="F68" s="871"/>
      <c r="G68" s="957"/>
      <c r="H68" s="983"/>
      <c r="I68" s="984"/>
      <c r="J68" s="984"/>
      <c r="K68" s="984"/>
      <c r="L68" s="984"/>
      <c r="M68" s="984"/>
      <c r="N68" s="984"/>
      <c r="O68" s="985"/>
      <c r="P68" s="983"/>
      <c r="Q68" s="984"/>
      <c r="R68" s="984"/>
      <c r="S68" s="984"/>
      <c r="T68" s="984"/>
      <c r="U68" s="984"/>
      <c r="V68" s="985"/>
      <c r="W68" s="988"/>
      <c r="X68" s="989"/>
      <c r="Y68" s="174" t="s">
        <v>53</v>
      </c>
      <c r="Z68" s="174"/>
      <c r="AA68" s="175"/>
      <c r="AB68" s="992" t="s">
        <v>288</v>
      </c>
      <c r="AC68" s="992"/>
      <c r="AD68" s="992"/>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69"/>
      <c r="B69" s="870"/>
      <c r="C69" s="870"/>
      <c r="D69" s="870"/>
      <c r="E69" s="870"/>
      <c r="F69" s="871"/>
      <c r="G69" s="998"/>
      <c r="H69" s="983"/>
      <c r="I69" s="984"/>
      <c r="J69" s="984"/>
      <c r="K69" s="984"/>
      <c r="L69" s="984"/>
      <c r="M69" s="984"/>
      <c r="N69" s="984"/>
      <c r="O69" s="985"/>
      <c r="P69" s="983"/>
      <c r="Q69" s="984"/>
      <c r="R69" s="984"/>
      <c r="S69" s="984"/>
      <c r="T69" s="984"/>
      <c r="U69" s="984"/>
      <c r="V69" s="985"/>
      <c r="W69" s="990"/>
      <c r="X69" s="991"/>
      <c r="Y69" s="174" t="s">
        <v>13</v>
      </c>
      <c r="Z69" s="174"/>
      <c r="AA69" s="175"/>
      <c r="AB69" s="993" t="s">
        <v>289</v>
      </c>
      <c r="AC69" s="993"/>
      <c r="AD69" s="993"/>
      <c r="AE69" s="832"/>
      <c r="AF69" s="833"/>
      <c r="AG69" s="833"/>
      <c r="AH69" s="833"/>
      <c r="AI69" s="832"/>
      <c r="AJ69" s="833"/>
      <c r="AK69" s="833"/>
      <c r="AL69" s="833"/>
      <c r="AM69" s="832"/>
      <c r="AN69" s="833"/>
      <c r="AO69" s="833"/>
      <c r="AP69" s="833"/>
      <c r="AQ69" s="363"/>
      <c r="AR69" s="364"/>
      <c r="AS69" s="364"/>
      <c r="AT69" s="365"/>
      <c r="AU69" s="364"/>
      <c r="AV69" s="364"/>
      <c r="AW69" s="364"/>
      <c r="AX69" s="366"/>
    </row>
    <row r="70" spans="1:50" ht="23.25" hidden="1" customHeight="1" x14ac:dyDescent="0.15">
      <c r="A70" s="869" t="s">
        <v>274</v>
      </c>
      <c r="B70" s="870"/>
      <c r="C70" s="870"/>
      <c r="D70" s="870"/>
      <c r="E70" s="870"/>
      <c r="F70" s="871"/>
      <c r="G70" s="957" t="s">
        <v>190</v>
      </c>
      <c r="H70" s="958"/>
      <c r="I70" s="958"/>
      <c r="J70" s="958"/>
      <c r="K70" s="958"/>
      <c r="L70" s="958"/>
      <c r="M70" s="958"/>
      <c r="N70" s="958"/>
      <c r="O70" s="958"/>
      <c r="P70" s="958"/>
      <c r="Q70" s="958"/>
      <c r="R70" s="958"/>
      <c r="S70" s="958"/>
      <c r="T70" s="958"/>
      <c r="U70" s="958"/>
      <c r="V70" s="958"/>
      <c r="W70" s="961" t="s">
        <v>287</v>
      </c>
      <c r="X70" s="962"/>
      <c r="Y70" s="967" t="s">
        <v>12</v>
      </c>
      <c r="Z70" s="967"/>
      <c r="AA70" s="968"/>
      <c r="AB70" s="969" t="s">
        <v>288</v>
      </c>
      <c r="AC70" s="969"/>
      <c r="AD70" s="969"/>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69"/>
      <c r="B71" s="870"/>
      <c r="C71" s="870"/>
      <c r="D71" s="870"/>
      <c r="E71" s="870"/>
      <c r="F71" s="871"/>
      <c r="G71" s="957"/>
      <c r="H71" s="959"/>
      <c r="I71" s="959"/>
      <c r="J71" s="959"/>
      <c r="K71" s="959"/>
      <c r="L71" s="959"/>
      <c r="M71" s="959"/>
      <c r="N71" s="959"/>
      <c r="O71" s="959"/>
      <c r="P71" s="959"/>
      <c r="Q71" s="959"/>
      <c r="R71" s="959"/>
      <c r="S71" s="959"/>
      <c r="T71" s="959"/>
      <c r="U71" s="959"/>
      <c r="V71" s="959"/>
      <c r="W71" s="963"/>
      <c r="X71" s="964"/>
      <c r="Y71" s="174" t="s">
        <v>53</v>
      </c>
      <c r="Z71" s="174"/>
      <c r="AA71" s="175"/>
      <c r="AB71" s="992" t="s">
        <v>288</v>
      </c>
      <c r="AC71" s="992"/>
      <c r="AD71" s="992"/>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72"/>
      <c r="B72" s="873"/>
      <c r="C72" s="873"/>
      <c r="D72" s="873"/>
      <c r="E72" s="873"/>
      <c r="F72" s="874"/>
      <c r="G72" s="957"/>
      <c r="H72" s="960"/>
      <c r="I72" s="960"/>
      <c r="J72" s="960"/>
      <c r="K72" s="960"/>
      <c r="L72" s="960"/>
      <c r="M72" s="960"/>
      <c r="N72" s="960"/>
      <c r="O72" s="960"/>
      <c r="P72" s="960"/>
      <c r="Q72" s="960"/>
      <c r="R72" s="960"/>
      <c r="S72" s="960"/>
      <c r="T72" s="960"/>
      <c r="U72" s="960"/>
      <c r="V72" s="960"/>
      <c r="W72" s="965"/>
      <c r="X72" s="966"/>
      <c r="Y72" s="174" t="s">
        <v>13</v>
      </c>
      <c r="Z72" s="174"/>
      <c r="AA72" s="175"/>
      <c r="AB72" s="993" t="s">
        <v>289</v>
      </c>
      <c r="AC72" s="993"/>
      <c r="AD72" s="993"/>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55" t="s">
        <v>270</v>
      </c>
      <c r="B73" s="856"/>
      <c r="C73" s="856"/>
      <c r="D73" s="856"/>
      <c r="E73" s="856"/>
      <c r="F73" s="857"/>
      <c r="G73" s="824"/>
      <c r="H73" s="159" t="s">
        <v>145</v>
      </c>
      <c r="I73" s="159"/>
      <c r="J73" s="159"/>
      <c r="K73" s="159"/>
      <c r="L73" s="159"/>
      <c r="M73" s="159"/>
      <c r="N73" s="159"/>
      <c r="O73" s="160"/>
      <c r="P73" s="166" t="s">
        <v>58</v>
      </c>
      <c r="Q73" s="159"/>
      <c r="R73" s="159"/>
      <c r="S73" s="159"/>
      <c r="T73" s="159"/>
      <c r="U73" s="159"/>
      <c r="V73" s="159"/>
      <c r="W73" s="159"/>
      <c r="X73" s="160"/>
      <c r="Y73" s="826"/>
      <c r="Z73" s="827"/>
      <c r="AA73" s="828"/>
      <c r="AB73" s="166" t="s">
        <v>11</v>
      </c>
      <c r="AC73" s="159"/>
      <c r="AD73" s="160"/>
      <c r="AE73" s="367" t="s">
        <v>310</v>
      </c>
      <c r="AF73" s="368"/>
      <c r="AG73" s="368"/>
      <c r="AH73" s="369"/>
      <c r="AI73" s="367" t="s">
        <v>308</v>
      </c>
      <c r="AJ73" s="368"/>
      <c r="AK73" s="368"/>
      <c r="AL73" s="369"/>
      <c r="AM73" s="374" t="s">
        <v>337</v>
      </c>
      <c r="AN73" s="374"/>
      <c r="AO73" s="374"/>
      <c r="AP73" s="374"/>
      <c r="AQ73" s="166" t="s">
        <v>187</v>
      </c>
      <c r="AR73" s="159"/>
      <c r="AS73" s="159"/>
      <c r="AT73" s="160"/>
      <c r="AU73" s="263" t="s">
        <v>133</v>
      </c>
      <c r="AV73" s="125"/>
      <c r="AW73" s="125"/>
      <c r="AX73" s="126"/>
    </row>
    <row r="74" spans="1:50" ht="18.75" hidden="1" customHeight="1" x14ac:dyDescent="0.15">
      <c r="A74" s="858"/>
      <c r="B74" s="859"/>
      <c r="C74" s="859"/>
      <c r="D74" s="859"/>
      <c r="E74" s="859"/>
      <c r="F74" s="860"/>
      <c r="G74" s="825"/>
      <c r="H74" s="128"/>
      <c r="I74" s="128"/>
      <c r="J74" s="128"/>
      <c r="K74" s="128"/>
      <c r="L74" s="128"/>
      <c r="M74" s="128"/>
      <c r="N74" s="128"/>
      <c r="O74" s="162"/>
      <c r="P74" s="167"/>
      <c r="Q74" s="128"/>
      <c r="R74" s="128"/>
      <c r="S74" s="128"/>
      <c r="T74" s="128"/>
      <c r="U74" s="128"/>
      <c r="V74" s="128"/>
      <c r="W74" s="128"/>
      <c r="X74" s="162"/>
      <c r="Y74" s="273"/>
      <c r="Z74" s="274"/>
      <c r="AA74" s="275"/>
      <c r="AB74" s="167"/>
      <c r="AC74" s="128"/>
      <c r="AD74" s="162"/>
      <c r="AE74" s="331"/>
      <c r="AF74" s="332"/>
      <c r="AG74" s="332"/>
      <c r="AH74" s="333"/>
      <c r="AI74" s="331"/>
      <c r="AJ74" s="332"/>
      <c r="AK74" s="332"/>
      <c r="AL74" s="333"/>
      <c r="AM74" s="375"/>
      <c r="AN74" s="375"/>
      <c r="AO74" s="375"/>
      <c r="AP74" s="375"/>
      <c r="AQ74" s="201"/>
      <c r="AR74" s="127"/>
      <c r="AS74" s="128" t="s">
        <v>188</v>
      </c>
      <c r="AT74" s="162"/>
      <c r="AU74" s="201"/>
      <c r="AV74" s="127"/>
      <c r="AW74" s="128" t="s">
        <v>177</v>
      </c>
      <c r="AX74" s="129"/>
    </row>
    <row r="75" spans="1:50" ht="23.25" hidden="1" customHeight="1" x14ac:dyDescent="0.15">
      <c r="A75" s="858"/>
      <c r="B75" s="859"/>
      <c r="C75" s="859"/>
      <c r="D75" s="859"/>
      <c r="E75" s="859"/>
      <c r="F75" s="860"/>
      <c r="G75" s="796" t="s">
        <v>189</v>
      </c>
      <c r="H75" s="151"/>
      <c r="I75" s="151"/>
      <c r="J75" s="151"/>
      <c r="K75" s="151"/>
      <c r="L75" s="151"/>
      <c r="M75" s="151"/>
      <c r="N75" s="151"/>
      <c r="O75" s="222"/>
      <c r="P75" s="151"/>
      <c r="Q75" s="151"/>
      <c r="R75" s="151"/>
      <c r="S75" s="151"/>
      <c r="T75" s="151"/>
      <c r="U75" s="151"/>
      <c r="V75" s="151"/>
      <c r="W75" s="151"/>
      <c r="X75" s="222"/>
      <c r="Y75" s="121" t="s">
        <v>12</v>
      </c>
      <c r="Z75" s="122"/>
      <c r="AA75" s="123"/>
      <c r="AB75" s="124"/>
      <c r="AC75" s="124"/>
      <c r="AD75" s="124"/>
      <c r="AE75" s="105"/>
      <c r="AF75" s="106"/>
      <c r="AG75" s="106"/>
      <c r="AH75" s="106"/>
      <c r="AI75" s="105"/>
      <c r="AJ75" s="106"/>
      <c r="AK75" s="106"/>
      <c r="AL75" s="106"/>
      <c r="AM75" s="105"/>
      <c r="AN75" s="106"/>
      <c r="AO75" s="106"/>
      <c r="AP75" s="106"/>
      <c r="AQ75" s="105"/>
      <c r="AR75" s="106"/>
      <c r="AS75" s="106"/>
      <c r="AT75" s="107"/>
      <c r="AU75" s="364"/>
      <c r="AV75" s="364"/>
      <c r="AW75" s="364"/>
      <c r="AX75" s="366"/>
    </row>
    <row r="76" spans="1:50" ht="23.25" hidden="1" customHeight="1" x14ac:dyDescent="0.15">
      <c r="A76" s="858"/>
      <c r="B76" s="859"/>
      <c r="C76" s="859"/>
      <c r="D76" s="859"/>
      <c r="E76" s="859"/>
      <c r="F76" s="860"/>
      <c r="G76" s="797"/>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64"/>
      <c r="AV76" s="364"/>
      <c r="AW76" s="364"/>
      <c r="AX76" s="366"/>
    </row>
    <row r="77" spans="1:50" ht="23.25" hidden="1" customHeight="1" x14ac:dyDescent="0.15">
      <c r="A77" s="858"/>
      <c r="B77" s="859"/>
      <c r="C77" s="859"/>
      <c r="D77" s="859"/>
      <c r="E77" s="859"/>
      <c r="F77" s="860"/>
      <c r="G77" s="798"/>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70"/>
      <c r="AF77" s="371"/>
      <c r="AG77" s="371"/>
      <c r="AH77" s="371"/>
      <c r="AI77" s="370"/>
      <c r="AJ77" s="371"/>
      <c r="AK77" s="371"/>
      <c r="AL77" s="371"/>
      <c r="AM77" s="370"/>
      <c r="AN77" s="371"/>
      <c r="AO77" s="371"/>
      <c r="AP77" s="371"/>
      <c r="AQ77" s="105"/>
      <c r="AR77" s="106"/>
      <c r="AS77" s="106"/>
      <c r="AT77" s="107"/>
      <c r="AU77" s="364"/>
      <c r="AV77" s="364"/>
      <c r="AW77" s="364"/>
      <c r="AX77" s="366"/>
    </row>
    <row r="78" spans="1:50" ht="69.75" hidden="1" customHeight="1" x14ac:dyDescent="0.15">
      <c r="A78" s="929" t="s">
        <v>301</v>
      </c>
      <c r="B78" s="930"/>
      <c r="C78" s="930"/>
      <c r="D78" s="930"/>
      <c r="E78" s="927" t="s">
        <v>248</v>
      </c>
      <c r="F78" s="928"/>
      <c r="G78" s="47" t="s">
        <v>190</v>
      </c>
      <c r="H78" s="810"/>
      <c r="I78" s="234"/>
      <c r="J78" s="234"/>
      <c r="K78" s="234"/>
      <c r="L78" s="234"/>
      <c r="M78" s="234"/>
      <c r="N78" s="234"/>
      <c r="O78" s="811"/>
      <c r="P78" s="251"/>
      <c r="Q78" s="251"/>
      <c r="R78" s="251"/>
      <c r="S78" s="251"/>
      <c r="T78" s="251"/>
      <c r="U78" s="251"/>
      <c r="V78" s="251"/>
      <c r="W78" s="251"/>
      <c r="X78" s="251"/>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29" t="s">
        <v>148</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39" t="s">
        <v>264</v>
      </c>
      <c r="AP79" s="140"/>
      <c r="AQ79" s="140"/>
      <c r="AR79" s="66" t="s">
        <v>262</v>
      </c>
      <c r="AS79" s="139"/>
      <c r="AT79" s="140"/>
      <c r="AU79" s="140"/>
      <c r="AV79" s="140"/>
      <c r="AW79" s="140"/>
      <c r="AX79" s="141"/>
    </row>
    <row r="80" spans="1:50" ht="18.75" hidden="1" customHeight="1" x14ac:dyDescent="0.15">
      <c r="A80" s="526" t="s">
        <v>146</v>
      </c>
      <c r="B80" s="864" t="s">
        <v>261</v>
      </c>
      <c r="C80" s="865"/>
      <c r="D80" s="865"/>
      <c r="E80" s="865"/>
      <c r="F80" s="866"/>
      <c r="G80" s="794" t="s">
        <v>138</v>
      </c>
      <c r="H80" s="794"/>
      <c r="I80" s="794"/>
      <c r="J80" s="794"/>
      <c r="K80" s="794"/>
      <c r="L80" s="794"/>
      <c r="M80" s="794"/>
      <c r="N80" s="794"/>
      <c r="O80" s="794"/>
      <c r="P80" s="794"/>
      <c r="Q80" s="794"/>
      <c r="R80" s="794"/>
      <c r="S80" s="794"/>
      <c r="T80" s="794"/>
      <c r="U80" s="794"/>
      <c r="V80" s="794"/>
      <c r="W80" s="794"/>
      <c r="X80" s="794"/>
      <c r="Y80" s="794"/>
      <c r="Z80" s="794"/>
      <c r="AA80" s="795"/>
      <c r="AB80" s="793" t="s">
        <v>349</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900"/>
    </row>
    <row r="81" spans="1:60" ht="22.5" hidden="1" customHeight="1" x14ac:dyDescent="0.15">
      <c r="A81" s="527"/>
      <c r="B81" s="867"/>
      <c r="C81" s="559"/>
      <c r="D81" s="559"/>
      <c r="E81" s="559"/>
      <c r="F81" s="560"/>
      <c r="G81" s="378"/>
      <c r="H81" s="378"/>
      <c r="I81" s="378"/>
      <c r="J81" s="378"/>
      <c r="K81" s="378"/>
      <c r="L81" s="378"/>
      <c r="M81" s="378"/>
      <c r="N81" s="378"/>
      <c r="O81" s="378"/>
      <c r="P81" s="378"/>
      <c r="Q81" s="378"/>
      <c r="R81" s="378"/>
      <c r="S81" s="378"/>
      <c r="T81" s="378"/>
      <c r="U81" s="378"/>
      <c r="V81" s="378"/>
      <c r="W81" s="378"/>
      <c r="X81" s="378"/>
      <c r="Y81" s="378"/>
      <c r="Z81" s="378"/>
      <c r="AA81" s="577"/>
      <c r="AB81" s="58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7"/>
      <c r="B82" s="867"/>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7"/>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67"/>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8"/>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68"/>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9"/>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144</v>
      </c>
      <c r="C85" s="559"/>
      <c r="D85" s="559"/>
      <c r="E85" s="559"/>
      <c r="F85" s="560"/>
      <c r="G85" s="812" t="s">
        <v>60</v>
      </c>
      <c r="H85" s="794"/>
      <c r="I85" s="794"/>
      <c r="J85" s="794"/>
      <c r="K85" s="794"/>
      <c r="L85" s="794"/>
      <c r="M85" s="794"/>
      <c r="N85" s="794"/>
      <c r="O85" s="795"/>
      <c r="P85" s="793" t="s">
        <v>62</v>
      </c>
      <c r="Q85" s="794"/>
      <c r="R85" s="794"/>
      <c r="S85" s="794"/>
      <c r="T85" s="794"/>
      <c r="U85" s="794"/>
      <c r="V85" s="794"/>
      <c r="W85" s="794"/>
      <c r="X85" s="795"/>
      <c r="Y85" s="163"/>
      <c r="Z85" s="164"/>
      <c r="AA85" s="165"/>
      <c r="AB85" s="367" t="s">
        <v>11</v>
      </c>
      <c r="AC85" s="368"/>
      <c r="AD85" s="369"/>
      <c r="AE85" s="367" t="s">
        <v>310</v>
      </c>
      <c r="AF85" s="368"/>
      <c r="AG85" s="368"/>
      <c r="AH85" s="369"/>
      <c r="AI85" s="367" t="s">
        <v>308</v>
      </c>
      <c r="AJ85" s="368"/>
      <c r="AK85" s="368"/>
      <c r="AL85" s="369"/>
      <c r="AM85" s="374" t="s">
        <v>337</v>
      </c>
      <c r="AN85" s="374"/>
      <c r="AO85" s="374"/>
      <c r="AP85" s="374"/>
      <c r="AQ85" s="166" t="s">
        <v>187</v>
      </c>
      <c r="AR85" s="159"/>
      <c r="AS85" s="159"/>
      <c r="AT85" s="160"/>
      <c r="AU85" s="372" t="s">
        <v>133</v>
      </c>
      <c r="AV85" s="372"/>
      <c r="AW85" s="372"/>
      <c r="AX85" s="373"/>
      <c r="AY85" s="10"/>
      <c r="AZ85" s="10"/>
      <c r="BA85" s="10"/>
      <c r="BB85" s="10"/>
      <c r="BC85" s="10"/>
    </row>
    <row r="86" spans="1:60" ht="18.75" hidden="1" customHeight="1" x14ac:dyDescent="0.15">
      <c r="A86" s="527"/>
      <c r="B86" s="559"/>
      <c r="C86" s="559"/>
      <c r="D86" s="559"/>
      <c r="E86" s="559"/>
      <c r="F86" s="560"/>
      <c r="G86" s="576"/>
      <c r="H86" s="378"/>
      <c r="I86" s="378"/>
      <c r="J86" s="378"/>
      <c r="K86" s="378"/>
      <c r="L86" s="378"/>
      <c r="M86" s="378"/>
      <c r="N86" s="378"/>
      <c r="O86" s="577"/>
      <c r="P86" s="589"/>
      <c r="Q86" s="378"/>
      <c r="R86" s="378"/>
      <c r="S86" s="378"/>
      <c r="T86" s="378"/>
      <c r="U86" s="378"/>
      <c r="V86" s="378"/>
      <c r="W86" s="378"/>
      <c r="X86" s="577"/>
      <c r="Y86" s="163"/>
      <c r="Z86" s="164"/>
      <c r="AA86" s="165"/>
      <c r="AB86" s="331"/>
      <c r="AC86" s="332"/>
      <c r="AD86" s="333"/>
      <c r="AE86" s="331"/>
      <c r="AF86" s="332"/>
      <c r="AG86" s="332"/>
      <c r="AH86" s="333"/>
      <c r="AI86" s="331"/>
      <c r="AJ86" s="332"/>
      <c r="AK86" s="332"/>
      <c r="AL86" s="333"/>
      <c r="AM86" s="375"/>
      <c r="AN86" s="375"/>
      <c r="AO86" s="375"/>
      <c r="AP86" s="375"/>
      <c r="AQ86" s="260"/>
      <c r="AR86" s="261"/>
      <c r="AS86" s="128" t="s">
        <v>188</v>
      </c>
      <c r="AT86" s="162"/>
      <c r="AU86" s="261"/>
      <c r="AV86" s="261"/>
      <c r="AW86" s="378" t="s">
        <v>177</v>
      </c>
      <c r="AX86" s="379"/>
      <c r="AY86" s="10"/>
      <c r="AZ86" s="10"/>
      <c r="BA86" s="10"/>
      <c r="BB86" s="10"/>
      <c r="BC86" s="10"/>
      <c r="BD86" s="10"/>
      <c r="BE86" s="10"/>
      <c r="BF86" s="10"/>
      <c r="BG86" s="10"/>
      <c r="BH86" s="10"/>
    </row>
    <row r="87" spans="1:60" ht="23.25" hidden="1" customHeight="1" x14ac:dyDescent="0.15">
      <c r="A87" s="527"/>
      <c r="B87" s="559"/>
      <c r="C87" s="559"/>
      <c r="D87" s="559"/>
      <c r="E87" s="559"/>
      <c r="F87" s="560"/>
      <c r="G87" s="221"/>
      <c r="H87" s="151"/>
      <c r="I87" s="151"/>
      <c r="J87" s="151"/>
      <c r="K87" s="151"/>
      <c r="L87" s="151"/>
      <c r="M87" s="151"/>
      <c r="N87" s="151"/>
      <c r="O87" s="222"/>
      <c r="P87" s="151"/>
      <c r="Q87" s="817"/>
      <c r="R87" s="817"/>
      <c r="S87" s="817"/>
      <c r="T87" s="817"/>
      <c r="U87" s="817"/>
      <c r="V87" s="817"/>
      <c r="W87" s="817"/>
      <c r="X87" s="818"/>
      <c r="Y87" s="770" t="s">
        <v>61</v>
      </c>
      <c r="Z87" s="771"/>
      <c r="AA87" s="772"/>
      <c r="AB87" s="558"/>
      <c r="AC87" s="558"/>
      <c r="AD87" s="558"/>
      <c r="AE87" s="363"/>
      <c r="AF87" s="364"/>
      <c r="AG87" s="364"/>
      <c r="AH87" s="364"/>
      <c r="AI87" s="363"/>
      <c r="AJ87" s="364"/>
      <c r="AK87" s="364"/>
      <c r="AL87" s="364"/>
      <c r="AM87" s="363"/>
      <c r="AN87" s="364"/>
      <c r="AO87" s="364"/>
      <c r="AP87" s="364"/>
      <c r="AQ87" s="105"/>
      <c r="AR87" s="106"/>
      <c r="AS87" s="106"/>
      <c r="AT87" s="107"/>
      <c r="AU87" s="364"/>
      <c r="AV87" s="364"/>
      <c r="AW87" s="364"/>
      <c r="AX87" s="366"/>
    </row>
    <row r="88" spans="1:60" ht="23.25" hidden="1" customHeight="1" x14ac:dyDescent="0.15">
      <c r="A88" s="527"/>
      <c r="B88" s="559"/>
      <c r="C88" s="559"/>
      <c r="D88" s="559"/>
      <c r="E88" s="559"/>
      <c r="F88" s="560"/>
      <c r="G88" s="223"/>
      <c r="H88" s="224"/>
      <c r="I88" s="224"/>
      <c r="J88" s="224"/>
      <c r="K88" s="224"/>
      <c r="L88" s="224"/>
      <c r="M88" s="224"/>
      <c r="N88" s="224"/>
      <c r="O88" s="225"/>
      <c r="P88" s="819"/>
      <c r="Q88" s="819"/>
      <c r="R88" s="819"/>
      <c r="S88" s="819"/>
      <c r="T88" s="819"/>
      <c r="U88" s="819"/>
      <c r="V88" s="819"/>
      <c r="W88" s="819"/>
      <c r="X88" s="820"/>
      <c r="Y88" s="743" t="s">
        <v>53</v>
      </c>
      <c r="Z88" s="744"/>
      <c r="AA88" s="745"/>
      <c r="AB88" s="529"/>
      <c r="AC88" s="529"/>
      <c r="AD88" s="529"/>
      <c r="AE88" s="363"/>
      <c r="AF88" s="364"/>
      <c r="AG88" s="364"/>
      <c r="AH88" s="364"/>
      <c r="AI88" s="363"/>
      <c r="AJ88" s="364"/>
      <c r="AK88" s="364"/>
      <c r="AL88" s="364"/>
      <c r="AM88" s="363"/>
      <c r="AN88" s="364"/>
      <c r="AO88" s="364"/>
      <c r="AP88" s="364"/>
      <c r="AQ88" s="105"/>
      <c r="AR88" s="106"/>
      <c r="AS88" s="106"/>
      <c r="AT88" s="107"/>
      <c r="AU88" s="364"/>
      <c r="AV88" s="364"/>
      <c r="AW88" s="364"/>
      <c r="AX88" s="366"/>
      <c r="AY88" s="10"/>
      <c r="AZ88" s="10"/>
      <c r="BA88" s="10"/>
      <c r="BB88" s="10"/>
      <c r="BC88" s="10"/>
    </row>
    <row r="89" spans="1:60" ht="23.25" hidden="1" customHeight="1" x14ac:dyDescent="0.15">
      <c r="A89" s="527"/>
      <c r="B89" s="561"/>
      <c r="C89" s="561"/>
      <c r="D89" s="561"/>
      <c r="E89" s="561"/>
      <c r="F89" s="562"/>
      <c r="G89" s="226"/>
      <c r="H89" s="154"/>
      <c r="I89" s="154"/>
      <c r="J89" s="154"/>
      <c r="K89" s="154"/>
      <c r="L89" s="154"/>
      <c r="M89" s="154"/>
      <c r="N89" s="154"/>
      <c r="O89" s="227"/>
      <c r="P89" s="294"/>
      <c r="Q89" s="294"/>
      <c r="R89" s="294"/>
      <c r="S89" s="294"/>
      <c r="T89" s="294"/>
      <c r="U89" s="294"/>
      <c r="V89" s="294"/>
      <c r="W89" s="294"/>
      <c r="X89" s="821"/>
      <c r="Y89" s="743" t="s">
        <v>13</v>
      </c>
      <c r="Z89" s="744"/>
      <c r="AA89" s="745"/>
      <c r="AB89" s="468" t="s">
        <v>14</v>
      </c>
      <c r="AC89" s="468"/>
      <c r="AD89" s="468"/>
      <c r="AE89" s="363"/>
      <c r="AF89" s="364"/>
      <c r="AG89" s="364"/>
      <c r="AH89" s="364"/>
      <c r="AI89" s="363"/>
      <c r="AJ89" s="364"/>
      <c r="AK89" s="364"/>
      <c r="AL89" s="364"/>
      <c r="AM89" s="363"/>
      <c r="AN89" s="364"/>
      <c r="AO89" s="364"/>
      <c r="AP89" s="364"/>
      <c r="AQ89" s="105"/>
      <c r="AR89" s="106"/>
      <c r="AS89" s="106"/>
      <c r="AT89" s="107"/>
      <c r="AU89" s="364"/>
      <c r="AV89" s="364"/>
      <c r="AW89" s="364"/>
      <c r="AX89" s="366"/>
      <c r="AY89" s="10"/>
      <c r="AZ89" s="10"/>
      <c r="BA89" s="10"/>
      <c r="BB89" s="10"/>
      <c r="BC89" s="10"/>
      <c r="BD89" s="10"/>
      <c r="BE89" s="10"/>
      <c r="BF89" s="10"/>
      <c r="BG89" s="10"/>
      <c r="BH89" s="10"/>
    </row>
    <row r="90" spans="1:60" ht="18.75" hidden="1" customHeight="1" x14ac:dyDescent="0.15">
      <c r="A90" s="527"/>
      <c r="B90" s="559" t="s">
        <v>144</v>
      </c>
      <c r="C90" s="559"/>
      <c r="D90" s="559"/>
      <c r="E90" s="559"/>
      <c r="F90" s="560"/>
      <c r="G90" s="812" t="s">
        <v>60</v>
      </c>
      <c r="H90" s="794"/>
      <c r="I90" s="794"/>
      <c r="J90" s="794"/>
      <c r="K90" s="794"/>
      <c r="L90" s="794"/>
      <c r="M90" s="794"/>
      <c r="N90" s="794"/>
      <c r="O90" s="795"/>
      <c r="P90" s="793" t="s">
        <v>62</v>
      </c>
      <c r="Q90" s="794"/>
      <c r="R90" s="794"/>
      <c r="S90" s="794"/>
      <c r="T90" s="794"/>
      <c r="U90" s="794"/>
      <c r="V90" s="794"/>
      <c r="W90" s="794"/>
      <c r="X90" s="795"/>
      <c r="Y90" s="163"/>
      <c r="Z90" s="164"/>
      <c r="AA90" s="165"/>
      <c r="AB90" s="367" t="s">
        <v>11</v>
      </c>
      <c r="AC90" s="368"/>
      <c r="AD90" s="369"/>
      <c r="AE90" s="367" t="s">
        <v>310</v>
      </c>
      <c r="AF90" s="368"/>
      <c r="AG90" s="368"/>
      <c r="AH90" s="369"/>
      <c r="AI90" s="367" t="s">
        <v>308</v>
      </c>
      <c r="AJ90" s="368"/>
      <c r="AK90" s="368"/>
      <c r="AL90" s="369"/>
      <c r="AM90" s="374" t="s">
        <v>337</v>
      </c>
      <c r="AN90" s="374"/>
      <c r="AO90" s="374"/>
      <c r="AP90" s="374"/>
      <c r="AQ90" s="166" t="s">
        <v>187</v>
      </c>
      <c r="AR90" s="159"/>
      <c r="AS90" s="159"/>
      <c r="AT90" s="160"/>
      <c r="AU90" s="372" t="s">
        <v>133</v>
      </c>
      <c r="AV90" s="372"/>
      <c r="AW90" s="372"/>
      <c r="AX90" s="373"/>
    </row>
    <row r="91" spans="1:60" ht="18.75" hidden="1" customHeight="1" x14ac:dyDescent="0.15">
      <c r="A91" s="527"/>
      <c r="B91" s="559"/>
      <c r="C91" s="559"/>
      <c r="D91" s="559"/>
      <c r="E91" s="559"/>
      <c r="F91" s="560"/>
      <c r="G91" s="576"/>
      <c r="H91" s="378"/>
      <c r="I91" s="378"/>
      <c r="J91" s="378"/>
      <c r="K91" s="378"/>
      <c r="L91" s="378"/>
      <c r="M91" s="378"/>
      <c r="N91" s="378"/>
      <c r="O91" s="577"/>
      <c r="P91" s="589"/>
      <c r="Q91" s="378"/>
      <c r="R91" s="378"/>
      <c r="S91" s="378"/>
      <c r="T91" s="378"/>
      <c r="U91" s="378"/>
      <c r="V91" s="378"/>
      <c r="W91" s="378"/>
      <c r="X91" s="577"/>
      <c r="Y91" s="163"/>
      <c r="Z91" s="164"/>
      <c r="AA91" s="165"/>
      <c r="AB91" s="331"/>
      <c r="AC91" s="332"/>
      <c r="AD91" s="333"/>
      <c r="AE91" s="331"/>
      <c r="AF91" s="332"/>
      <c r="AG91" s="332"/>
      <c r="AH91" s="333"/>
      <c r="AI91" s="331"/>
      <c r="AJ91" s="332"/>
      <c r="AK91" s="332"/>
      <c r="AL91" s="333"/>
      <c r="AM91" s="375"/>
      <c r="AN91" s="375"/>
      <c r="AO91" s="375"/>
      <c r="AP91" s="375"/>
      <c r="AQ91" s="260"/>
      <c r="AR91" s="261"/>
      <c r="AS91" s="128" t="s">
        <v>188</v>
      </c>
      <c r="AT91" s="162"/>
      <c r="AU91" s="261"/>
      <c r="AV91" s="261"/>
      <c r="AW91" s="378" t="s">
        <v>177</v>
      </c>
      <c r="AX91" s="379"/>
      <c r="AY91" s="10"/>
      <c r="AZ91" s="10"/>
      <c r="BA91" s="10"/>
      <c r="BB91" s="10"/>
      <c r="BC91" s="10"/>
    </row>
    <row r="92" spans="1:60" ht="23.25" hidden="1" customHeight="1" x14ac:dyDescent="0.15">
      <c r="A92" s="527"/>
      <c r="B92" s="559"/>
      <c r="C92" s="559"/>
      <c r="D92" s="559"/>
      <c r="E92" s="559"/>
      <c r="F92" s="560"/>
      <c r="G92" s="221"/>
      <c r="H92" s="151"/>
      <c r="I92" s="151"/>
      <c r="J92" s="151"/>
      <c r="K92" s="151"/>
      <c r="L92" s="151"/>
      <c r="M92" s="151"/>
      <c r="N92" s="151"/>
      <c r="O92" s="222"/>
      <c r="P92" s="151"/>
      <c r="Q92" s="817"/>
      <c r="R92" s="817"/>
      <c r="S92" s="817"/>
      <c r="T92" s="817"/>
      <c r="U92" s="817"/>
      <c r="V92" s="817"/>
      <c r="W92" s="817"/>
      <c r="X92" s="818"/>
      <c r="Y92" s="770" t="s">
        <v>61</v>
      </c>
      <c r="Z92" s="771"/>
      <c r="AA92" s="772"/>
      <c r="AB92" s="558"/>
      <c r="AC92" s="558"/>
      <c r="AD92" s="558"/>
      <c r="AE92" s="363"/>
      <c r="AF92" s="364"/>
      <c r="AG92" s="364"/>
      <c r="AH92" s="364"/>
      <c r="AI92" s="363"/>
      <c r="AJ92" s="364"/>
      <c r="AK92" s="364"/>
      <c r="AL92" s="364"/>
      <c r="AM92" s="363"/>
      <c r="AN92" s="364"/>
      <c r="AO92" s="364"/>
      <c r="AP92" s="364"/>
      <c r="AQ92" s="105"/>
      <c r="AR92" s="106"/>
      <c r="AS92" s="106"/>
      <c r="AT92" s="107"/>
      <c r="AU92" s="364"/>
      <c r="AV92" s="364"/>
      <c r="AW92" s="364"/>
      <c r="AX92" s="366"/>
      <c r="AY92" s="10"/>
      <c r="AZ92" s="10"/>
      <c r="BA92" s="10"/>
      <c r="BB92" s="10"/>
      <c r="BC92" s="10"/>
      <c r="BD92" s="10"/>
      <c r="BE92" s="10"/>
      <c r="BF92" s="10"/>
      <c r="BG92" s="10"/>
      <c r="BH92" s="10"/>
    </row>
    <row r="93" spans="1:60" ht="23.25" hidden="1" customHeight="1" x14ac:dyDescent="0.15">
      <c r="A93" s="527"/>
      <c r="B93" s="559"/>
      <c r="C93" s="559"/>
      <c r="D93" s="559"/>
      <c r="E93" s="559"/>
      <c r="F93" s="560"/>
      <c r="G93" s="223"/>
      <c r="H93" s="224"/>
      <c r="I93" s="224"/>
      <c r="J93" s="224"/>
      <c r="K93" s="224"/>
      <c r="L93" s="224"/>
      <c r="M93" s="224"/>
      <c r="N93" s="224"/>
      <c r="O93" s="225"/>
      <c r="P93" s="819"/>
      <c r="Q93" s="819"/>
      <c r="R93" s="819"/>
      <c r="S93" s="819"/>
      <c r="T93" s="819"/>
      <c r="U93" s="819"/>
      <c r="V93" s="819"/>
      <c r="W93" s="819"/>
      <c r="X93" s="820"/>
      <c r="Y93" s="743" t="s">
        <v>53</v>
      </c>
      <c r="Z93" s="744"/>
      <c r="AA93" s="745"/>
      <c r="AB93" s="529"/>
      <c r="AC93" s="529"/>
      <c r="AD93" s="529"/>
      <c r="AE93" s="363"/>
      <c r="AF93" s="364"/>
      <c r="AG93" s="364"/>
      <c r="AH93" s="364"/>
      <c r="AI93" s="363"/>
      <c r="AJ93" s="364"/>
      <c r="AK93" s="364"/>
      <c r="AL93" s="364"/>
      <c r="AM93" s="363"/>
      <c r="AN93" s="364"/>
      <c r="AO93" s="364"/>
      <c r="AP93" s="364"/>
      <c r="AQ93" s="105"/>
      <c r="AR93" s="106"/>
      <c r="AS93" s="106"/>
      <c r="AT93" s="107"/>
      <c r="AU93" s="364"/>
      <c r="AV93" s="364"/>
      <c r="AW93" s="364"/>
      <c r="AX93" s="366"/>
    </row>
    <row r="94" spans="1:60" ht="23.25" hidden="1" customHeight="1" x14ac:dyDescent="0.15">
      <c r="A94" s="527"/>
      <c r="B94" s="561"/>
      <c r="C94" s="561"/>
      <c r="D94" s="561"/>
      <c r="E94" s="561"/>
      <c r="F94" s="562"/>
      <c r="G94" s="226"/>
      <c r="H94" s="154"/>
      <c r="I94" s="154"/>
      <c r="J94" s="154"/>
      <c r="K94" s="154"/>
      <c r="L94" s="154"/>
      <c r="M94" s="154"/>
      <c r="N94" s="154"/>
      <c r="O94" s="227"/>
      <c r="P94" s="294"/>
      <c r="Q94" s="294"/>
      <c r="R94" s="294"/>
      <c r="S94" s="294"/>
      <c r="T94" s="294"/>
      <c r="U94" s="294"/>
      <c r="V94" s="294"/>
      <c r="W94" s="294"/>
      <c r="X94" s="821"/>
      <c r="Y94" s="743" t="s">
        <v>13</v>
      </c>
      <c r="Z94" s="744"/>
      <c r="AA94" s="745"/>
      <c r="AB94" s="468" t="s">
        <v>14</v>
      </c>
      <c r="AC94" s="468"/>
      <c r="AD94" s="468"/>
      <c r="AE94" s="363"/>
      <c r="AF94" s="364"/>
      <c r="AG94" s="364"/>
      <c r="AH94" s="364"/>
      <c r="AI94" s="363"/>
      <c r="AJ94" s="364"/>
      <c r="AK94" s="364"/>
      <c r="AL94" s="364"/>
      <c r="AM94" s="363"/>
      <c r="AN94" s="364"/>
      <c r="AO94" s="364"/>
      <c r="AP94" s="364"/>
      <c r="AQ94" s="105"/>
      <c r="AR94" s="106"/>
      <c r="AS94" s="106"/>
      <c r="AT94" s="107"/>
      <c r="AU94" s="364"/>
      <c r="AV94" s="364"/>
      <c r="AW94" s="364"/>
      <c r="AX94" s="366"/>
      <c r="AY94" s="10"/>
      <c r="AZ94" s="10"/>
      <c r="BA94" s="10"/>
      <c r="BB94" s="10"/>
      <c r="BC94" s="10"/>
    </row>
    <row r="95" spans="1:60" ht="18.75" hidden="1" customHeight="1" x14ac:dyDescent="0.15">
      <c r="A95" s="527"/>
      <c r="B95" s="559" t="s">
        <v>144</v>
      </c>
      <c r="C95" s="559"/>
      <c r="D95" s="559"/>
      <c r="E95" s="559"/>
      <c r="F95" s="560"/>
      <c r="G95" s="812" t="s">
        <v>60</v>
      </c>
      <c r="H95" s="794"/>
      <c r="I95" s="794"/>
      <c r="J95" s="794"/>
      <c r="K95" s="794"/>
      <c r="L95" s="794"/>
      <c r="M95" s="794"/>
      <c r="N95" s="794"/>
      <c r="O95" s="795"/>
      <c r="P95" s="793" t="s">
        <v>62</v>
      </c>
      <c r="Q95" s="794"/>
      <c r="R95" s="794"/>
      <c r="S95" s="794"/>
      <c r="T95" s="794"/>
      <c r="U95" s="794"/>
      <c r="V95" s="794"/>
      <c r="W95" s="794"/>
      <c r="X95" s="795"/>
      <c r="Y95" s="163"/>
      <c r="Z95" s="164"/>
      <c r="AA95" s="165"/>
      <c r="AB95" s="367" t="s">
        <v>11</v>
      </c>
      <c r="AC95" s="368"/>
      <c r="AD95" s="369"/>
      <c r="AE95" s="367" t="s">
        <v>310</v>
      </c>
      <c r="AF95" s="368"/>
      <c r="AG95" s="368"/>
      <c r="AH95" s="369"/>
      <c r="AI95" s="367" t="s">
        <v>308</v>
      </c>
      <c r="AJ95" s="368"/>
      <c r="AK95" s="368"/>
      <c r="AL95" s="369"/>
      <c r="AM95" s="374" t="s">
        <v>337</v>
      </c>
      <c r="AN95" s="374"/>
      <c r="AO95" s="374"/>
      <c r="AP95" s="374"/>
      <c r="AQ95" s="166" t="s">
        <v>187</v>
      </c>
      <c r="AR95" s="159"/>
      <c r="AS95" s="159"/>
      <c r="AT95" s="160"/>
      <c r="AU95" s="372" t="s">
        <v>133</v>
      </c>
      <c r="AV95" s="372"/>
      <c r="AW95" s="372"/>
      <c r="AX95" s="373"/>
      <c r="AY95" s="10"/>
      <c r="AZ95" s="10"/>
      <c r="BA95" s="10"/>
      <c r="BB95" s="10"/>
      <c r="BC95" s="10"/>
      <c r="BD95" s="10"/>
      <c r="BE95" s="10"/>
      <c r="BF95" s="10"/>
      <c r="BG95" s="10"/>
      <c r="BH95" s="10"/>
    </row>
    <row r="96" spans="1:60" ht="18.75" hidden="1" customHeight="1" x14ac:dyDescent="0.15">
      <c r="A96" s="527"/>
      <c r="B96" s="559"/>
      <c r="C96" s="559"/>
      <c r="D96" s="559"/>
      <c r="E96" s="559"/>
      <c r="F96" s="560"/>
      <c r="G96" s="576"/>
      <c r="H96" s="378"/>
      <c r="I96" s="378"/>
      <c r="J96" s="378"/>
      <c r="K96" s="378"/>
      <c r="L96" s="378"/>
      <c r="M96" s="378"/>
      <c r="N96" s="378"/>
      <c r="O96" s="577"/>
      <c r="P96" s="589"/>
      <c r="Q96" s="378"/>
      <c r="R96" s="378"/>
      <c r="S96" s="378"/>
      <c r="T96" s="378"/>
      <c r="U96" s="378"/>
      <c r="V96" s="378"/>
      <c r="W96" s="378"/>
      <c r="X96" s="577"/>
      <c r="Y96" s="163"/>
      <c r="Z96" s="164"/>
      <c r="AA96" s="165"/>
      <c r="AB96" s="331"/>
      <c r="AC96" s="332"/>
      <c r="AD96" s="333"/>
      <c r="AE96" s="331"/>
      <c r="AF96" s="332"/>
      <c r="AG96" s="332"/>
      <c r="AH96" s="333"/>
      <c r="AI96" s="331"/>
      <c r="AJ96" s="332"/>
      <c r="AK96" s="332"/>
      <c r="AL96" s="333"/>
      <c r="AM96" s="375"/>
      <c r="AN96" s="375"/>
      <c r="AO96" s="375"/>
      <c r="AP96" s="375"/>
      <c r="AQ96" s="260"/>
      <c r="AR96" s="261"/>
      <c r="AS96" s="128" t="s">
        <v>188</v>
      </c>
      <c r="AT96" s="162"/>
      <c r="AU96" s="261"/>
      <c r="AV96" s="261"/>
      <c r="AW96" s="378" t="s">
        <v>177</v>
      </c>
      <c r="AX96" s="379"/>
    </row>
    <row r="97" spans="1:60" ht="23.25" hidden="1" customHeight="1" x14ac:dyDescent="0.15">
      <c r="A97" s="527"/>
      <c r="B97" s="559"/>
      <c r="C97" s="559"/>
      <c r="D97" s="559"/>
      <c r="E97" s="559"/>
      <c r="F97" s="560"/>
      <c r="G97" s="221"/>
      <c r="H97" s="151"/>
      <c r="I97" s="151"/>
      <c r="J97" s="151"/>
      <c r="K97" s="151"/>
      <c r="L97" s="151"/>
      <c r="M97" s="151"/>
      <c r="N97" s="151"/>
      <c r="O97" s="222"/>
      <c r="P97" s="151"/>
      <c r="Q97" s="817"/>
      <c r="R97" s="817"/>
      <c r="S97" s="817"/>
      <c r="T97" s="817"/>
      <c r="U97" s="817"/>
      <c r="V97" s="817"/>
      <c r="W97" s="817"/>
      <c r="X97" s="818"/>
      <c r="Y97" s="770" t="s">
        <v>61</v>
      </c>
      <c r="Z97" s="771"/>
      <c r="AA97" s="772"/>
      <c r="AB97" s="408"/>
      <c r="AC97" s="409"/>
      <c r="AD97" s="410"/>
      <c r="AE97" s="363"/>
      <c r="AF97" s="364"/>
      <c r="AG97" s="364"/>
      <c r="AH97" s="365"/>
      <c r="AI97" s="363"/>
      <c r="AJ97" s="364"/>
      <c r="AK97" s="364"/>
      <c r="AL97" s="365"/>
      <c r="AM97" s="363"/>
      <c r="AN97" s="364"/>
      <c r="AO97" s="364"/>
      <c r="AP97" s="364"/>
      <c r="AQ97" s="105"/>
      <c r="AR97" s="106"/>
      <c r="AS97" s="106"/>
      <c r="AT97" s="107"/>
      <c r="AU97" s="364"/>
      <c r="AV97" s="364"/>
      <c r="AW97" s="364"/>
      <c r="AX97" s="366"/>
      <c r="AY97" s="10"/>
      <c r="AZ97" s="10"/>
      <c r="BA97" s="10"/>
      <c r="BB97" s="10"/>
      <c r="BC97" s="10"/>
    </row>
    <row r="98" spans="1:60" ht="23.25" hidden="1" customHeight="1" x14ac:dyDescent="0.15">
      <c r="A98" s="527"/>
      <c r="B98" s="559"/>
      <c r="C98" s="559"/>
      <c r="D98" s="559"/>
      <c r="E98" s="559"/>
      <c r="F98" s="560"/>
      <c r="G98" s="223"/>
      <c r="H98" s="224"/>
      <c r="I98" s="224"/>
      <c r="J98" s="224"/>
      <c r="K98" s="224"/>
      <c r="L98" s="224"/>
      <c r="M98" s="224"/>
      <c r="N98" s="224"/>
      <c r="O98" s="225"/>
      <c r="P98" s="819"/>
      <c r="Q98" s="819"/>
      <c r="R98" s="819"/>
      <c r="S98" s="819"/>
      <c r="T98" s="819"/>
      <c r="U98" s="819"/>
      <c r="V98" s="819"/>
      <c r="W98" s="819"/>
      <c r="X98" s="820"/>
      <c r="Y98" s="743" t="s">
        <v>53</v>
      </c>
      <c r="Z98" s="744"/>
      <c r="AA98" s="745"/>
      <c r="AB98" s="290"/>
      <c r="AC98" s="291"/>
      <c r="AD98" s="292"/>
      <c r="AE98" s="363"/>
      <c r="AF98" s="364"/>
      <c r="AG98" s="364"/>
      <c r="AH98" s="365"/>
      <c r="AI98" s="363"/>
      <c r="AJ98" s="364"/>
      <c r="AK98" s="364"/>
      <c r="AL98" s="365"/>
      <c r="AM98" s="363"/>
      <c r="AN98" s="364"/>
      <c r="AO98" s="364"/>
      <c r="AP98" s="364"/>
      <c r="AQ98" s="105"/>
      <c r="AR98" s="106"/>
      <c r="AS98" s="106"/>
      <c r="AT98" s="107"/>
      <c r="AU98" s="364"/>
      <c r="AV98" s="364"/>
      <c r="AW98" s="364"/>
      <c r="AX98" s="366"/>
      <c r="AY98" s="10"/>
      <c r="AZ98" s="10"/>
      <c r="BA98" s="10"/>
      <c r="BB98" s="10"/>
      <c r="BC98" s="10"/>
      <c r="BD98" s="10"/>
      <c r="BE98" s="10"/>
      <c r="BF98" s="10"/>
      <c r="BG98" s="10"/>
      <c r="BH98" s="10"/>
    </row>
    <row r="99" spans="1:60" ht="23.25" hidden="1" customHeight="1" thickBot="1" x14ac:dyDescent="0.2">
      <c r="A99" s="528"/>
      <c r="B99" s="898"/>
      <c r="C99" s="898"/>
      <c r="D99" s="898"/>
      <c r="E99" s="898"/>
      <c r="F99" s="899"/>
      <c r="G99" s="822"/>
      <c r="H99" s="237"/>
      <c r="I99" s="237"/>
      <c r="J99" s="237"/>
      <c r="K99" s="237"/>
      <c r="L99" s="237"/>
      <c r="M99" s="237"/>
      <c r="N99" s="237"/>
      <c r="O99" s="823"/>
      <c r="P99" s="861"/>
      <c r="Q99" s="861"/>
      <c r="R99" s="861"/>
      <c r="S99" s="861"/>
      <c r="T99" s="861"/>
      <c r="U99" s="861"/>
      <c r="V99" s="861"/>
      <c r="W99" s="861"/>
      <c r="X99" s="862"/>
      <c r="Y99" s="487" t="s">
        <v>13</v>
      </c>
      <c r="Z99" s="488"/>
      <c r="AA99" s="489"/>
      <c r="AB99" s="469" t="s">
        <v>14</v>
      </c>
      <c r="AC99" s="470"/>
      <c r="AD99" s="471"/>
      <c r="AE99" s="835"/>
      <c r="AF99" s="836"/>
      <c r="AG99" s="836"/>
      <c r="AH99" s="863"/>
      <c r="AI99" s="835"/>
      <c r="AJ99" s="836"/>
      <c r="AK99" s="836"/>
      <c r="AL99" s="863"/>
      <c r="AM99" s="835"/>
      <c r="AN99" s="836"/>
      <c r="AO99" s="836"/>
      <c r="AP99" s="836"/>
      <c r="AQ99" s="837"/>
      <c r="AR99" s="838"/>
      <c r="AS99" s="838"/>
      <c r="AT99" s="839"/>
      <c r="AU99" s="836"/>
      <c r="AV99" s="836"/>
      <c r="AW99" s="836"/>
      <c r="AX99" s="840"/>
    </row>
    <row r="100" spans="1:60" ht="31.5" customHeight="1" x14ac:dyDescent="0.15">
      <c r="A100" s="850" t="s">
        <v>271</v>
      </c>
      <c r="B100" s="851"/>
      <c r="C100" s="851"/>
      <c r="D100" s="851"/>
      <c r="E100" s="851"/>
      <c r="F100" s="852"/>
      <c r="G100" s="853" t="s">
        <v>59</v>
      </c>
      <c r="H100" s="853"/>
      <c r="I100" s="853"/>
      <c r="J100" s="853"/>
      <c r="K100" s="853"/>
      <c r="L100" s="853"/>
      <c r="M100" s="853"/>
      <c r="N100" s="853"/>
      <c r="O100" s="853"/>
      <c r="P100" s="853"/>
      <c r="Q100" s="853"/>
      <c r="R100" s="853"/>
      <c r="S100" s="853"/>
      <c r="T100" s="853"/>
      <c r="U100" s="853"/>
      <c r="V100" s="853"/>
      <c r="W100" s="853"/>
      <c r="X100" s="854"/>
      <c r="Y100" s="472"/>
      <c r="Z100" s="473"/>
      <c r="AA100" s="474"/>
      <c r="AB100" s="875" t="s">
        <v>11</v>
      </c>
      <c r="AC100" s="875"/>
      <c r="AD100" s="875"/>
      <c r="AE100" s="841" t="s">
        <v>310</v>
      </c>
      <c r="AF100" s="842"/>
      <c r="AG100" s="842"/>
      <c r="AH100" s="843"/>
      <c r="AI100" s="841" t="s">
        <v>330</v>
      </c>
      <c r="AJ100" s="842"/>
      <c r="AK100" s="842"/>
      <c r="AL100" s="843"/>
      <c r="AM100" s="841" t="s">
        <v>337</v>
      </c>
      <c r="AN100" s="842"/>
      <c r="AO100" s="842"/>
      <c r="AP100" s="843"/>
      <c r="AQ100" s="946" t="s">
        <v>350</v>
      </c>
      <c r="AR100" s="947"/>
      <c r="AS100" s="947"/>
      <c r="AT100" s="948"/>
      <c r="AU100" s="946" t="s">
        <v>351</v>
      </c>
      <c r="AV100" s="947"/>
      <c r="AW100" s="947"/>
      <c r="AX100" s="949"/>
    </row>
    <row r="101" spans="1:60" ht="23.25" customHeight="1" x14ac:dyDescent="0.15">
      <c r="A101" s="498"/>
      <c r="B101" s="499"/>
      <c r="C101" s="499"/>
      <c r="D101" s="499"/>
      <c r="E101" s="499"/>
      <c r="F101" s="500"/>
      <c r="G101" s="151" t="s">
        <v>494</v>
      </c>
      <c r="H101" s="151"/>
      <c r="I101" s="151"/>
      <c r="J101" s="151"/>
      <c r="K101" s="151"/>
      <c r="L101" s="151"/>
      <c r="M101" s="151"/>
      <c r="N101" s="151"/>
      <c r="O101" s="151"/>
      <c r="P101" s="151"/>
      <c r="Q101" s="151"/>
      <c r="R101" s="151"/>
      <c r="S101" s="151"/>
      <c r="T101" s="151"/>
      <c r="U101" s="151"/>
      <c r="V101" s="151"/>
      <c r="W101" s="151"/>
      <c r="X101" s="222"/>
      <c r="Y101" s="831" t="s">
        <v>54</v>
      </c>
      <c r="Z101" s="729"/>
      <c r="AA101" s="730"/>
      <c r="AB101" s="558" t="s">
        <v>495</v>
      </c>
      <c r="AC101" s="558"/>
      <c r="AD101" s="558"/>
      <c r="AE101" s="363">
        <v>50</v>
      </c>
      <c r="AF101" s="364"/>
      <c r="AG101" s="364"/>
      <c r="AH101" s="365"/>
      <c r="AI101" s="363">
        <v>50</v>
      </c>
      <c r="AJ101" s="364"/>
      <c r="AK101" s="364"/>
      <c r="AL101" s="365"/>
      <c r="AM101" s="363">
        <v>50</v>
      </c>
      <c r="AN101" s="364"/>
      <c r="AO101" s="364"/>
      <c r="AP101" s="365"/>
      <c r="AQ101" s="363" t="s">
        <v>681</v>
      </c>
      <c r="AR101" s="364"/>
      <c r="AS101" s="364"/>
      <c r="AT101" s="365"/>
      <c r="AU101" s="363" t="s">
        <v>681</v>
      </c>
      <c r="AV101" s="364"/>
      <c r="AW101" s="364"/>
      <c r="AX101" s="365"/>
    </row>
    <row r="102" spans="1:60" ht="23.25" customHeight="1" x14ac:dyDescent="0.15">
      <c r="A102" s="501"/>
      <c r="B102" s="502"/>
      <c r="C102" s="502"/>
      <c r="D102" s="502"/>
      <c r="E102" s="502"/>
      <c r="F102" s="503"/>
      <c r="G102" s="154"/>
      <c r="H102" s="154"/>
      <c r="I102" s="154"/>
      <c r="J102" s="154"/>
      <c r="K102" s="154"/>
      <c r="L102" s="154"/>
      <c r="M102" s="154"/>
      <c r="N102" s="154"/>
      <c r="O102" s="154"/>
      <c r="P102" s="154"/>
      <c r="Q102" s="154"/>
      <c r="R102" s="154"/>
      <c r="S102" s="154"/>
      <c r="T102" s="154"/>
      <c r="U102" s="154"/>
      <c r="V102" s="154"/>
      <c r="W102" s="154"/>
      <c r="X102" s="227"/>
      <c r="Y102" s="481" t="s">
        <v>55</v>
      </c>
      <c r="Z102" s="338"/>
      <c r="AA102" s="339"/>
      <c r="AB102" s="558" t="s">
        <v>495</v>
      </c>
      <c r="AC102" s="558"/>
      <c r="AD102" s="558"/>
      <c r="AE102" s="357">
        <v>50</v>
      </c>
      <c r="AF102" s="357"/>
      <c r="AG102" s="357"/>
      <c r="AH102" s="357"/>
      <c r="AI102" s="357">
        <v>50</v>
      </c>
      <c r="AJ102" s="357"/>
      <c r="AK102" s="357"/>
      <c r="AL102" s="357"/>
      <c r="AM102" s="357">
        <v>50</v>
      </c>
      <c r="AN102" s="357"/>
      <c r="AO102" s="357"/>
      <c r="AP102" s="357"/>
      <c r="AQ102" s="832" t="s">
        <v>681</v>
      </c>
      <c r="AR102" s="833"/>
      <c r="AS102" s="833"/>
      <c r="AT102" s="834"/>
      <c r="AU102" s="832" t="s">
        <v>681</v>
      </c>
      <c r="AV102" s="833"/>
      <c r="AW102" s="833"/>
      <c r="AX102" s="834"/>
    </row>
    <row r="103" spans="1:60" ht="31.5" customHeight="1" x14ac:dyDescent="0.15">
      <c r="A103" s="495" t="s">
        <v>271</v>
      </c>
      <c r="B103" s="496"/>
      <c r="C103" s="496"/>
      <c r="D103" s="496"/>
      <c r="E103" s="496"/>
      <c r="F103" s="497"/>
      <c r="G103" s="744" t="s">
        <v>59</v>
      </c>
      <c r="H103" s="744"/>
      <c r="I103" s="744"/>
      <c r="J103" s="744"/>
      <c r="K103" s="744"/>
      <c r="L103" s="744"/>
      <c r="M103" s="744"/>
      <c r="N103" s="744"/>
      <c r="O103" s="744"/>
      <c r="P103" s="744"/>
      <c r="Q103" s="744"/>
      <c r="R103" s="744"/>
      <c r="S103" s="744"/>
      <c r="T103" s="744"/>
      <c r="U103" s="744"/>
      <c r="V103" s="744"/>
      <c r="W103" s="744"/>
      <c r="X103" s="745"/>
      <c r="Y103" s="475"/>
      <c r="Z103" s="476"/>
      <c r="AA103" s="477"/>
      <c r="AB103" s="293" t="s">
        <v>11</v>
      </c>
      <c r="AC103" s="288"/>
      <c r="AD103" s="289"/>
      <c r="AE103" s="293" t="s">
        <v>310</v>
      </c>
      <c r="AF103" s="288"/>
      <c r="AG103" s="288"/>
      <c r="AH103" s="289"/>
      <c r="AI103" s="293" t="s">
        <v>308</v>
      </c>
      <c r="AJ103" s="288"/>
      <c r="AK103" s="288"/>
      <c r="AL103" s="289"/>
      <c r="AM103" s="293" t="s">
        <v>337</v>
      </c>
      <c r="AN103" s="288"/>
      <c r="AO103" s="288"/>
      <c r="AP103" s="289"/>
      <c r="AQ103" s="359" t="s">
        <v>350</v>
      </c>
      <c r="AR103" s="360"/>
      <c r="AS103" s="360"/>
      <c r="AT103" s="361"/>
      <c r="AU103" s="359" t="s">
        <v>351</v>
      </c>
      <c r="AV103" s="360"/>
      <c r="AW103" s="360"/>
      <c r="AX103" s="362"/>
    </row>
    <row r="104" spans="1:60" ht="23.25" customHeight="1" x14ac:dyDescent="0.15">
      <c r="A104" s="498"/>
      <c r="B104" s="499"/>
      <c r="C104" s="499"/>
      <c r="D104" s="499"/>
      <c r="E104" s="499"/>
      <c r="F104" s="500"/>
      <c r="G104" s="151" t="s">
        <v>496</v>
      </c>
      <c r="H104" s="151"/>
      <c r="I104" s="151"/>
      <c r="J104" s="151"/>
      <c r="K104" s="151"/>
      <c r="L104" s="151"/>
      <c r="M104" s="151"/>
      <c r="N104" s="151"/>
      <c r="O104" s="151"/>
      <c r="P104" s="151"/>
      <c r="Q104" s="151"/>
      <c r="R104" s="151"/>
      <c r="S104" s="151"/>
      <c r="T104" s="151"/>
      <c r="U104" s="151"/>
      <c r="V104" s="151"/>
      <c r="W104" s="151"/>
      <c r="X104" s="222"/>
      <c r="Y104" s="484" t="s">
        <v>54</v>
      </c>
      <c r="Z104" s="485"/>
      <c r="AA104" s="486"/>
      <c r="AB104" s="478" t="s">
        <v>495</v>
      </c>
      <c r="AC104" s="479"/>
      <c r="AD104" s="480"/>
      <c r="AE104" s="363">
        <v>17</v>
      </c>
      <c r="AF104" s="364"/>
      <c r="AG104" s="364"/>
      <c r="AH104" s="365"/>
      <c r="AI104" s="363">
        <v>17</v>
      </c>
      <c r="AJ104" s="364"/>
      <c r="AK104" s="364"/>
      <c r="AL104" s="365"/>
      <c r="AM104" s="363">
        <v>12</v>
      </c>
      <c r="AN104" s="364"/>
      <c r="AO104" s="364"/>
      <c r="AP104" s="365"/>
      <c r="AQ104" s="363" t="s">
        <v>681</v>
      </c>
      <c r="AR104" s="364"/>
      <c r="AS104" s="364"/>
      <c r="AT104" s="365"/>
      <c r="AU104" s="363" t="s">
        <v>681</v>
      </c>
      <c r="AV104" s="364"/>
      <c r="AW104" s="364"/>
      <c r="AX104" s="365"/>
    </row>
    <row r="105" spans="1:60" ht="23.25" customHeight="1" x14ac:dyDescent="0.15">
      <c r="A105" s="501"/>
      <c r="B105" s="502"/>
      <c r="C105" s="502"/>
      <c r="D105" s="502"/>
      <c r="E105" s="502"/>
      <c r="F105" s="503"/>
      <c r="G105" s="154"/>
      <c r="H105" s="154"/>
      <c r="I105" s="154"/>
      <c r="J105" s="154"/>
      <c r="K105" s="154"/>
      <c r="L105" s="154"/>
      <c r="M105" s="154"/>
      <c r="N105" s="154"/>
      <c r="O105" s="154"/>
      <c r="P105" s="154"/>
      <c r="Q105" s="154"/>
      <c r="R105" s="154"/>
      <c r="S105" s="154"/>
      <c r="T105" s="154"/>
      <c r="U105" s="154"/>
      <c r="V105" s="154"/>
      <c r="W105" s="154"/>
      <c r="X105" s="227"/>
      <c r="Y105" s="481" t="s">
        <v>55</v>
      </c>
      <c r="Z105" s="482"/>
      <c r="AA105" s="483"/>
      <c r="AB105" s="408" t="s">
        <v>495</v>
      </c>
      <c r="AC105" s="409"/>
      <c r="AD105" s="410"/>
      <c r="AE105" s="357" t="s">
        <v>493</v>
      </c>
      <c r="AF105" s="357"/>
      <c r="AG105" s="357"/>
      <c r="AH105" s="357"/>
      <c r="AI105" s="357" t="s">
        <v>493</v>
      </c>
      <c r="AJ105" s="357"/>
      <c r="AK105" s="357"/>
      <c r="AL105" s="357"/>
      <c r="AM105" s="357" t="s">
        <v>530</v>
      </c>
      <c r="AN105" s="357"/>
      <c r="AO105" s="357"/>
      <c r="AP105" s="357"/>
      <c r="AQ105" s="363" t="s">
        <v>681</v>
      </c>
      <c r="AR105" s="364"/>
      <c r="AS105" s="364"/>
      <c r="AT105" s="365"/>
      <c r="AU105" s="832" t="s">
        <v>681</v>
      </c>
      <c r="AV105" s="833"/>
      <c r="AW105" s="833"/>
      <c r="AX105" s="834"/>
    </row>
    <row r="106" spans="1:60" ht="31.5" customHeight="1" x14ac:dyDescent="0.15">
      <c r="A106" s="495" t="s">
        <v>271</v>
      </c>
      <c r="B106" s="496"/>
      <c r="C106" s="496"/>
      <c r="D106" s="496"/>
      <c r="E106" s="496"/>
      <c r="F106" s="497"/>
      <c r="G106" s="744" t="s">
        <v>59</v>
      </c>
      <c r="H106" s="744"/>
      <c r="I106" s="744"/>
      <c r="J106" s="744"/>
      <c r="K106" s="744"/>
      <c r="L106" s="744"/>
      <c r="M106" s="744"/>
      <c r="N106" s="744"/>
      <c r="O106" s="744"/>
      <c r="P106" s="744"/>
      <c r="Q106" s="744"/>
      <c r="R106" s="744"/>
      <c r="S106" s="744"/>
      <c r="T106" s="744"/>
      <c r="U106" s="744"/>
      <c r="V106" s="744"/>
      <c r="W106" s="744"/>
      <c r="X106" s="745"/>
      <c r="Y106" s="475"/>
      <c r="Z106" s="476"/>
      <c r="AA106" s="477"/>
      <c r="AB106" s="293" t="s">
        <v>11</v>
      </c>
      <c r="AC106" s="288"/>
      <c r="AD106" s="289"/>
      <c r="AE106" s="293" t="s">
        <v>310</v>
      </c>
      <c r="AF106" s="288"/>
      <c r="AG106" s="288"/>
      <c r="AH106" s="289"/>
      <c r="AI106" s="293" t="s">
        <v>308</v>
      </c>
      <c r="AJ106" s="288"/>
      <c r="AK106" s="288"/>
      <c r="AL106" s="289"/>
      <c r="AM106" s="293" t="s">
        <v>337</v>
      </c>
      <c r="AN106" s="288"/>
      <c r="AO106" s="288"/>
      <c r="AP106" s="289"/>
      <c r="AQ106" s="359" t="s">
        <v>350</v>
      </c>
      <c r="AR106" s="360"/>
      <c r="AS106" s="360"/>
      <c r="AT106" s="361"/>
      <c r="AU106" s="359" t="s">
        <v>351</v>
      </c>
      <c r="AV106" s="360"/>
      <c r="AW106" s="360"/>
      <c r="AX106" s="362"/>
    </row>
    <row r="107" spans="1:60" ht="23.25" customHeight="1" x14ac:dyDescent="0.15">
      <c r="A107" s="498"/>
      <c r="B107" s="499"/>
      <c r="C107" s="499"/>
      <c r="D107" s="499"/>
      <c r="E107" s="499"/>
      <c r="F107" s="500"/>
      <c r="G107" s="151" t="s">
        <v>497</v>
      </c>
      <c r="H107" s="151"/>
      <c r="I107" s="151"/>
      <c r="J107" s="151"/>
      <c r="K107" s="151"/>
      <c r="L107" s="151"/>
      <c r="M107" s="151"/>
      <c r="N107" s="151"/>
      <c r="O107" s="151"/>
      <c r="P107" s="151"/>
      <c r="Q107" s="151"/>
      <c r="R107" s="151"/>
      <c r="S107" s="151"/>
      <c r="T107" s="151"/>
      <c r="U107" s="151"/>
      <c r="V107" s="151"/>
      <c r="W107" s="151"/>
      <c r="X107" s="222"/>
      <c r="Y107" s="484" t="s">
        <v>54</v>
      </c>
      <c r="Z107" s="485"/>
      <c r="AA107" s="486"/>
      <c r="AB107" s="478" t="s">
        <v>495</v>
      </c>
      <c r="AC107" s="479"/>
      <c r="AD107" s="480"/>
      <c r="AE107" s="357">
        <v>14027</v>
      </c>
      <c r="AF107" s="357"/>
      <c r="AG107" s="357"/>
      <c r="AH107" s="357"/>
      <c r="AI107" s="357">
        <v>21439</v>
      </c>
      <c r="AJ107" s="357"/>
      <c r="AK107" s="357"/>
      <c r="AL107" s="357"/>
      <c r="AM107" s="357">
        <v>19173</v>
      </c>
      <c r="AN107" s="357"/>
      <c r="AO107" s="357"/>
      <c r="AP107" s="357"/>
      <c r="AQ107" s="363" t="s">
        <v>681</v>
      </c>
      <c r="AR107" s="364"/>
      <c r="AS107" s="364"/>
      <c r="AT107" s="365"/>
      <c r="AU107" s="363" t="s">
        <v>681</v>
      </c>
      <c r="AV107" s="364"/>
      <c r="AW107" s="364"/>
      <c r="AX107" s="365"/>
    </row>
    <row r="108" spans="1:60" ht="23.25" customHeight="1" x14ac:dyDescent="0.15">
      <c r="A108" s="501"/>
      <c r="B108" s="502"/>
      <c r="C108" s="502"/>
      <c r="D108" s="502"/>
      <c r="E108" s="502"/>
      <c r="F108" s="503"/>
      <c r="G108" s="154"/>
      <c r="H108" s="154"/>
      <c r="I108" s="154"/>
      <c r="J108" s="154"/>
      <c r="K108" s="154"/>
      <c r="L108" s="154"/>
      <c r="M108" s="154"/>
      <c r="N108" s="154"/>
      <c r="O108" s="154"/>
      <c r="P108" s="154"/>
      <c r="Q108" s="154"/>
      <c r="R108" s="154"/>
      <c r="S108" s="154"/>
      <c r="T108" s="154"/>
      <c r="U108" s="154"/>
      <c r="V108" s="154"/>
      <c r="W108" s="154"/>
      <c r="X108" s="227"/>
      <c r="Y108" s="481" t="s">
        <v>55</v>
      </c>
      <c r="Z108" s="482"/>
      <c r="AA108" s="483"/>
      <c r="AB108" s="408" t="s">
        <v>495</v>
      </c>
      <c r="AC108" s="409"/>
      <c r="AD108" s="410"/>
      <c r="AE108" s="357" t="s">
        <v>493</v>
      </c>
      <c r="AF108" s="357"/>
      <c r="AG108" s="357"/>
      <c r="AH108" s="357"/>
      <c r="AI108" s="357" t="s">
        <v>493</v>
      </c>
      <c r="AJ108" s="357"/>
      <c r="AK108" s="357"/>
      <c r="AL108" s="357"/>
      <c r="AM108" s="357" t="s">
        <v>531</v>
      </c>
      <c r="AN108" s="357"/>
      <c r="AO108" s="357"/>
      <c r="AP108" s="357"/>
      <c r="AQ108" s="363" t="s">
        <v>681</v>
      </c>
      <c r="AR108" s="364"/>
      <c r="AS108" s="364"/>
      <c r="AT108" s="365"/>
      <c r="AU108" s="832" t="s">
        <v>681</v>
      </c>
      <c r="AV108" s="833"/>
      <c r="AW108" s="833"/>
      <c r="AX108" s="834"/>
    </row>
    <row r="109" spans="1:60" ht="31.5" customHeight="1" x14ac:dyDescent="0.15">
      <c r="A109" s="495" t="s">
        <v>271</v>
      </c>
      <c r="B109" s="496"/>
      <c r="C109" s="496"/>
      <c r="D109" s="496"/>
      <c r="E109" s="496"/>
      <c r="F109" s="497"/>
      <c r="G109" s="744" t="s">
        <v>59</v>
      </c>
      <c r="H109" s="744"/>
      <c r="I109" s="744"/>
      <c r="J109" s="744"/>
      <c r="K109" s="744"/>
      <c r="L109" s="744"/>
      <c r="M109" s="744"/>
      <c r="N109" s="744"/>
      <c r="O109" s="744"/>
      <c r="P109" s="744"/>
      <c r="Q109" s="744"/>
      <c r="R109" s="744"/>
      <c r="S109" s="744"/>
      <c r="T109" s="744"/>
      <c r="U109" s="744"/>
      <c r="V109" s="744"/>
      <c r="W109" s="744"/>
      <c r="X109" s="745"/>
      <c r="Y109" s="475"/>
      <c r="Z109" s="476"/>
      <c r="AA109" s="477"/>
      <c r="AB109" s="293" t="s">
        <v>11</v>
      </c>
      <c r="AC109" s="288"/>
      <c r="AD109" s="289"/>
      <c r="AE109" s="293" t="s">
        <v>310</v>
      </c>
      <c r="AF109" s="288"/>
      <c r="AG109" s="288"/>
      <c r="AH109" s="289"/>
      <c r="AI109" s="293" t="s">
        <v>308</v>
      </c>
      <c r="AJ109" s="288"/>
      <c r="AK109" s="288"/>
      <c r="AL109" s="289"/>
      <c r="AM109" s="293" t="s">
        <v>337</v>
      </c>
      <c r="AN109" s="288"/>
      <c r="AO109" s="288"/>
      <c r="AP109" s="289"/>
      <c r="AQ109" s="359" t="s">
        <v>350</v>
      </c>
      <c r="AR109" s="360"/>
      <c r="AS109" s="360"/>
      <c r="AT109" s="361"/>
      <c r="AU109" s="359" t="s">
        <v>351</v>
      </c>
      <c r="AV109" s="360"/>
      <c r="AW109" s="360"/>
      <c r="AX109" s="362"/>
    </row>
    <row r="110" spans="1:60" ht="23.25" customHeight="1" x14ac:dyDescent="0.15">
      <c r="A110" s="498"/>
      <c r="B110" s="499"/>
      <c r="C110" s="499"/>
      <c r="D110" s="499"/>
      <c r="E110" s="499"/>
      <c r="F110" s="500"/>
      <c r="G110" s="151" t="s">
        <v>498</v>
      </c>
      <c r="H110" s="151"/>
      <c r="I110" s="151"/>
      <c r="J110" s="151"/>
      <c r="K110" s="151"/>
      <c r="L110" s="151"/>
      <c r="M110" s="151"/>
      <c r="N110" s="151"/>
      <c r="O110" s="151"/>
      <c r="P110" s="151"/>
      <c r="Q110" s="151"/>
      <c r="R110" s="151"/>
      <c r="S110" s="151"/>
      <c r="T110" s="151"/>
      <c r="U110" s="151"/>
      <c r="V110" s="151"/>
      <c r="W110" s="151"/>
      <c r="X110" s="222"/>
      <c r="Y110" s="484" t="s">
        <v>54</v>
      </c>
      <c r="Z110" s="485"/>
      <c r="AA110" s="486"/>
      <c r="AB110" s="478" t="s">
        <v>495</v>
      </c>
      <c r="AC110" s="479"/>
      <c r="AD110" s="480"/>
      <c r="AE110" s="357">
        <v>0</v>
      </c>
      <c r="AF110" s="357"/>
      <c r="AG110" s="357"/>
      <c r="AH110" s="357"/>
      <c r="AI110" s="357">
        <v>3</v>
      </c>
      <c r="AJ110" s="357"/>
      <c r="AK110" s="357"/>
      <c r="AL110" s="357"/>
      <c r="AM110" s="357">
        <v>3</v>
      </c>
      <c r="AN110" s="357"/>
      <c r="AO110" s="357"/>
      <c r="AP110" s="357"/>
      <c r="AQ110" s="363" t="s">
        <v>681</v>
      </c>
      <c r="AR110" s="364"/>
      <c r="AS110" s="364"/>
      <c r="AT110" s="365"/>
      <c r="AU110" s="363" t="s">
        <v>681</v>
      </c>
      <c r="AV110" s="364"/>
      <c r="AW110" s="364"/>
      <c r="AX110" s="365"/>
    </row>
    <row r="111" spans="1:60" ht="23.25" customHeight="1" x14ac:dyDescent="0.15">
      <c r="A111" s="501"/>
      <c r="B111" s="502"/>
      <c r="C111" s="502"/>
      <c r="D111" s="502"/>
      <c r="E111" s="502"/>
      <c r="F111" s="503"/>
      <c r="G111" s="154"/>
      <c r="H111" s="154"/>
      <c r="I111" s="154"/>
      <c r="J111" s="154"/>
      <c r="K111" s="154"/>
      <c r="L111" s="154"/>
      <c r="M111" s="154"/>
      <c r="N111" s="154"/>
      <c r="O111" s="154"/>
      <c r="P111" s="154"/>
      <c r="Q111" s="154"/>
      <c r="R111" s="154"/>
      <c r="S111" s="154"/>
      <c r="T111" s="154"/>
      <c r="U111" s="154"/>
      <c r="V111" s="154"/>
      <c r="W111" s="154"/>
      <c r="X111" s="227"/>
      <c r="Y111" s="481" t="s">
        <v>55</v>
      </c>
      <c r="Z111" s="482"/>
      <c r="AA111" s="483"/>
      <c r="AB111" s="408" t="s">
        <v>495</v>
      </c>
      <c r="AC111" s="409"/>
      <c r="AD111" s="410"/>
      <c r="AE111" s="357" t="s">
        <v>493</v>
      </c>
      <c r="AF111" s="357"/>
      <c r="AG111" s="357"/>
      <c r="AH111" s="357"/>
      <c r="AI111" s="357" t="s">
        <v>493</v>
      </c>
      <c r="AJ111" s="357"/>
      <c r="AK111" s="357"/>
      <c r="AL111" s="357"/>
      <c r="AM111" s="357" t="s">
        <v>532</v>
      </c>
      <c r="AN111" s="357"/>
      <c r="AO111" s="357"/>
      <c r="AP111" s="357"/>
      <c r="AQ111" s="363" t="s">
        <v>681</v>
      </c>
      <c r="AR111" s="364"/>
      <c r="AS111" s="364"/>
      <c r="AT111" s="365"/>
      <c r="AU111" s="832" t="s">
        <v>681</v>
      </c>
      <c r="AV111" s="833"/>
      <c r="AW111" s="833"/>
      <c r="AX111" s="834"/>
    </row>
    <row r="112" spans="1:60" ht="31.5" hidden="1" customHeight="1" x14ac:dyDescent="0.15">
      <c r="A112" s="495" t="s">
        <v>271</v>
      </c>
      <c r="B112" s="496"/>
      <c r="C112" s="496"/>
      <c r="D112" s="496"/>
      <c r="E112" s="496"/>
      <c r="F112" s="497"/>
      <c r="G112" s="744" t="s">
        <v>59</v>
      </c>
      <c r="H112" s="744"/>
      <c r="I112" s="744"/>
      <c r="J112" s="744"/>
      <c r="K112" s="744"/>
      <c r="L112" s="744"/>
      <c r="M112" s="744"/>
      <c r="N112" s="744"/>
      <c r="O112" s="744"/>
      <c r="P112" s="744"/>
      <c r="Q112" s="744"/>
      <c r="R112" s="744"/>
      <c r="S112" s="744"/>
      <c r="T112" s="744"/>
      <c r="U112" s="744"/>
      <c r="V112" s="744"/>
      <c r="W112" s="744"/>
      <c r="X112" s="745"/>
      <c r="Y112" s="475"/>
      <c r="Z112" s="476"/>
      <c r="AA112" s="477"/>
      <c r="AB112" s="293" t="s">
        <v>11</v>
      </c>
      <c r="AC112" s="288"/>
      <c r="AD112" s="289"/>
      <c r="AE112" s="293" t="s">
        <v>310</v>
      </c>
      <c r="AF112" s="288"/>
      <c r="AG112" s="288"/>
      <c r="AH112" s="289"/>
      <c r="AI112" s="293" t="s">
        <v>308</v>
      </c>
      <c r="AJ112" s="288"/>
      <c r="AK112" s="288"/>
      <c r="AL112" s="289"/>
      <c r="AM112" s="293" t="s">
        <v>337</v>
      </c>
      <c r="AN112" s="288"/>
      <c r="AO112" s="288"/>
      <c r="AP112" s="289"/>
      <c r="AQ112" s="359" t="s">
        <v>350</v>
      </c>
      <c r="AR112" s="360"/>
      <c r="AS112" s="360"/>
      <c r="AT112" s="361"/>
      <c r="AU112" s="359" t="s">
        <v>351</v>
      </c>
      <c r="AV112" s="360"/>
      <c r="AW112" s="360"/>
      <c r="AX112" s="362"/>
    </row>
    <row r="113" spans="1:50" ht="23.25" hidden="1" customHeight="1" x14ac:dyDescent="0.15">
      <c r="A113" s="498"/>
      <c r="B113" s="499"/>
      <c r="C113" s="499"/>
      <c r="D113" s="499"/>
      <c r="E113" s="499"/>
      <c r="F113" s="500"/>
      <c r="G113" s="151"/>
      <c r="H113" s="151"/>
      <c r="I113" s="151"/>
      <c r="J113" s="151"/>
      <c r="K113" s="151"/>
      <c r="L113" s="151"/>
      <c r="M113" s="151"/>
      <c r="N113" s="151"/>
      <c r="O113" s="151"/>
      <c r="P113" s="151"/>
      <c r="Q113" s="151"/>
      <c r="R113" s="151"/>
      <c r="S113" s="151"/>
      <c r="T113" s="151"/>
      <c r="U113" s="151"/>
      <c r="V113" s="151"/>
      <c r="W113" s="151"/>
      <c r="X113" s="222"/>
      <c r="Y113" s="484" t="s">
        <v>54</v>
      </c>
      <c r="Z113" s="485"/>
      <c r="AA113" s="486"/>
      <c r="AB113" s="478"/>
      <c r="AC113" s="479"/>
      <c r="AD113" s="480"/>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501"/>
      <c r="B114" s="502"/>
      <c r="C114" s="502"/>
      <c r="D114" s="502"/>
      <c r="E114" s="502"/>
      <c r="F114" s="503"/>
      <c r="G114" s="154"/>
      <c r="H114" s="154"/>
      <c r="I114" s="154"/>
      <c r="J114" s="154"/>
      <c r="K114" s="154"/>
      <c r="L114" s="154"/>
      <c r="M114" s="154"/>
      <c r="N114" s="154"/>
      <c r="O114" s="154"/>
      <c r="P114" s="154"/>
      <c r="Q114" s="154"/>
      <c r="R114" s="154"/>
      <c r="S114" s="154"/>
      <c r="T114" s="154"/>
      <c r="U114" s="154"/>
      <c r="V114" s="154"/>
      <c r="W114" s="154"/>
      <c r="X114" s="227"/>
      <c r="Y114" s="481" t="s">
        <v>55</v>
      </c>
      <c r="Z114" s="482"/>
      <c r="AA114" s="483"/>
      <c r="AB114" s="408"/>
      <c r="AC114" s="409"/>
      <c r="AD114" s="410"/>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90"/>
      <c r="Z115" s="491"/>
      <c r="AA115" s="492"/>
      <c r="AB115" s="293" t="s">
        <v>11</v>
      </c>
      <c r="AC115" s="288"/>
      <c r="AD115" s="289"/>
      <c r="AE115" s="293" t="s">
        <v>310</v>
      </c>
      <c r="AF115" s="288"/>
      <c r="AG115" s="288"/>
      <c r="AH115" s="289"/>
      <c r="AI115" s="293" t="s">
        <v>308</v>
      </c>
      <c r="AJ115" s="288"/>
      <c r="AK115" s="288"/>
      <c r="AL115" s="289"/>
      <c r="AM115" s="293" t="s">
        <v>337</v>
      </c>
      <c r="AN115" s="288"/>
      <c r="AO115" s="288"/>
      <c r="AP115" s="289"/>
      <c r="AQ115" s="334" t="s">
        <v>352</v>
      </c>
      <c r="AR115" s="335"/>
      <c r="AS115" s="335"/>
      <c r="AT115" s="335"/>
      <c r="AU115" s="335"/>
      <c r="AV115" s="335"/>
      <c r="AW115" s="335"/>
      <c r="AX115" s="336"/>
    </row>
    <row r="116" spans="1:50" ht="23.25" customHeight="1" x14ac:dyDescent="0.15">
      <c r="A116" s="282"/>
      <c r="B116" s="283"/>
      <c r="C116" s="283"/>
      <c r="D116" s="283"/>
      <c r="E116" s="283"/>
      <c r="F116" s="284"/>
      <c r="G116" s="350" t="s">
        <v>499</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0" t="s">
        <v>502</v>
      </c>
      <c r="AC116" s="291"/>
      <c r="AD116" s="292"/>
      <c r="AE116" s="357">
        <v>106.2</v>
      </c>
      <c r="AF116" s="357"/>
      <c r="AG116" s="357"/>
      <c r="AH116" s="357"/>
      <c r="AI116" s="357">
        <v>79.099999999999994</v>
      </c>
      <c r="AJ116" s="357"/>
      <c r="AK116" s="357"/>
      <c r="AL116" s="357"/>
      <c r="AM116" s="357">
        <v>48.19</v>
      </c>
      <c r="AN116" s="357"/>
      <c r="AO116" s="357"/>
      <c r="AP116" s="357"/>
      <c r="AQ116" s="363" t="s">
        <v>681</v>
      </c>
      <c r="AR116" s="364"/>
      <c r="AS116" s="364"/>
      <c r="AT116" s="364"/>
      <c r="AU116" s="364"/>
      <c r="AV116" s="364"/>
      <c r="AW116" s="364"/>
      <c r="AX116" s="366"/>
    </row>
    <row r="117" spans="1:50" ht="46.5" customHeight="1" thickBot="1" x14ac:dyDescent="0.2">
      <c r="A117" s="285"/>
      <c r="B117" s="286"/>
      <c r="C117" s="286"/>
      <c r="D117" s="286"/>
      <c r="E117" s="286"/>
      <c r="F117" s="287"/>
      <c r="G117" s="352"/>
      <c r="H117" s="352"/>
      <c r="I117" s="352"/>
      <c r="J117" s="352"/>
      <c r="K117" s="352"/>
      <c r="L117" s="352"/>
      <c r="M117" s="352"/>
      <c r="N117" s="352"/>
      <c r="O117" s="352"/>
      <c r="P117" s="352"/>
      <c r="Q117" s="352"/>
      <c r="R117" s="352"/>
      <c r="S117" s="352"/>
      <c r="T117" s="352"/>
      <c r="U117" s="352"/>
      <c r="V117" s="352"/>
      <c r="W117" s="352"/>
      <c r="X117" s="352"/>
      <c r="Y117" s="337" t="s">
        <v>48</v>
      </c>
      <c r="Z117" s="338"/>
      <c r="AA117" s="339"/>
      <c r="AB117" s="340" t="s">
        <v>277</v>
      </c>
      <c r="AC117" s="341"/>
      <c r="AD117" s="342"/>
      <c r="AE117" s="296" t="s">
        <v>500</v>
      </c>
      <c r="AF117" s="296"/>
      <c r="AG117" s="296"/>
      <c r="AH117" s="296"/>
      <c r="AI117" s="296" t="s">
        <v>501</v>
      </c>
      <c r="AJ117" s="296"/>
      <c r="AK117" s="296"/>
      <c r="AL117" s="296"/>
      <c r="AM117" s="296" t="s">
        <v>672</v>
      </c>
      <c r="AN117" s="296"/>
      <c r="AO117" s="296"/>
      <c r="AP117" s="296"/>
      <c r="AQ117" s="296" t="s">
        <v>673</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90"/>
      <c r="Z118" s="491"/>
      <c r="AA118" s="492"/>
      <c r="AB118" s="293" t="s">
        <v>11</v>
      </c>
      <c r="AC118" s="288"/>
      <c r="AD118" s="289"/>
      <c r="AE118" s="293" t="s">
        <v>310</v>
      </c>
      <c r="AF118" s="288"/>
      <c r="AG118" s="288"/>
      <c r="AH118" s="289"/>
      <c r="AI118" s="293" t="s">
        <v>308</v>
      </c>
      <c r="AJ118" s="288"/>
      <c r="AK118" s="288"/>
      <c r="AL118" s="289"/>
      <c r="AM118" s="293" t="s">
        <v>337</v>
      </c>
      <c r="AN118" s="288"/>
      <c r="AO118" s="288"/>
      <c r="AP118" s="289"/>
      <c r="AQ118" s="334" t="s">
        <v>352</v>
      </c>
      <c r="AR118" s="335"/>
      <c r="AS118" s="335"/>
      <c r="AT118" s="335"/>
      <c r="AU118" s="335"/>
      <c r="AV118" s="335"/>
      <c r="AW118" s="335"/>
      <c r="AX118" s="336"/>
    </row>
    <row r="119" spans="1:50" ht="23.25" hidden="1" customHeight="1" x14ac:dyDescent="0.15">
      <c r="A119" s="282"/>
      <c r="B119" s="283"/>
      <c r="C119" s="283"/>
      <c r="D119" s="283"/>
      <c r="E119" s="283"/>
      <c r="F119" s="284"/>
      <c r="G119" s="350" t="s">
        <v>278</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0"/>
      <c r="AC119" s="291"/>
      <c r="AD119" s="292"/>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85"/>
      <c r="B120" s="286"/>
      <c r="C120" s="286"/>
      <c r="D120" s="286"/>
      <c r="E120" s="286"/>
      <c r="F120" s="287"/>
      <c r="G120" s="352"/>
      <c r="H120" s="352"/>
      <c r="I120" s="352"/>
      <c r="J120" s="352"/>
      <c r="K120" s="352"/>
      <c r="L120" s="352"/>
      <c r="M120" s="352"/>
      <c r="N120" s="352"/>
      <c r="O120" s="352"/>
      <c r="P120" s="352"/>
      <c r="Q120" s="352"/>
      <c r="R120" s="352"/>
      <c r="S120" s="352"/>
      <c r="T120" s="352"/>
      <c r="U120" s="352"/>
      <c r="V120" s="352"/>
      <c r="W120" s="352"/>
      <c r="X120" s="352"/>
      <c r="Y120" s="337" t="s">
        <v>48</v>
      </c>
      <c r="Z120" s="338"/>
      <c r="AA120" s="339"/>
      <c r="AB120" s="340" t="s">
        <v>277</v>
      </c>
      <c r="AC120" s="341"/>
      <c r="AD120" s="342"/>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90"/>
      <c r="Z121" s="491"/>
      <c r="AA121" s="492"/>
      <c r="AB121" s="293" t="s">
        <v>11</v>
      </c>
      <c r="AC121" s="288"/>
      <c r="AD121" s="289"/>
      <c r="AE121" s="293" t="s">
        <v>310</v>
      </c>
      <c r="AF121" s="288"/>
      <c r="AG121" s="288"/>
      <c r="AH121" s="289"/>
      <c r="AI121" s="293" t="s">
        <v>308</v>
      </c>
      <c r="AJ121" s="288"/>
      <c r="AK121" s="288"/>
      <c r="AL121" s="289"/>
      <c r="AM121" s="293" t="s">
        <v>337</v>
      </c>
      <c r="AN121" s="288"/>
      <c r="AO121" s="288"/>
      <c r="AP121" s="289"/>
      <c r="AQ121" s="334" t="s">
        <v>352</v>
      </c>
      <c r="AR121" s="335"/>
      <c r="AS121" s="335"/>
      <c r="AT121" s="335"/>
      <c r="AU121" s="335"/>
      <c r="AV121" s="335"/>
      <c r="AW121" s="335"/>
      <c r="AX121" s="336"/>
    </row>
    <row r="122" spans="1:50" ht="23.25" hidden="1" customHeight="1" x14ac:dyDescent="0.15">
      <c r="A122" s="282"/>
      <c r="B122" s="283"/>
      <c r="C122" s="283"/>
      <c r="D122" s="283"/>
      <c r="E122" s="283"/>
      <c r="F122" s="284"/>
      <c r="G122" s="350" t="s">
        <v>279</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0"/>
      <c r="AC122" s="291"/>
      <c r="AD122" s="292"/>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85"/>
      <c r="B123" s="286"/>
      <c r="C123" s="286"/>
      <c r="D123" s="286"/>
      <c r="E123" s="286"/>
      <c r="F123" s="287"/>
      <c r="G123" s="352"/>
      <c r="H123" s="352"/>
      <c r="I123" s="352"/>
      <c r="J123" s="352"/>
      <c r="K123" s="352"/>
      <c r="L123" s="352"/>
      <c r="M123" s="352"/>
      <c r="N123" s="352"/>
      <c r="O123" s="352"/>
      <c r="P123" s="352"/>
      <c r="Q123" s="352"/>
      <c r="R123" s="352"/>
      <c r="S123" s="352"/>
      <c r="T123" s="352"/>
      <c r="U123" s="352"/>
      <c r="V123" s="352"/>
      <c r="W123" s="352"/>
      <c r="X123" s="352"/>
      <c r="Y123" s="337" t="s">
        <v>48</v>
      </c>
      <c r="Z123" s="338"/>
      <c r="AA123" s="339"/>
      <c r="AB123" s="340" t="s">
        <v>280</v>
      </c>
      <c r="AC123" s="341"/>
      <c r="AD123" s="342"/>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90"/>
      <c r="Z124" s="491"/>
      <c r="AA124" s="492"/>
      <c r="AB124" s="293" t="s">
        <v>11</v>
      </c>
      <c r="AC124" s="288"/>
      <c r="AD124" s="289"/>
      <c r="AE124" s="293" t="s">
        <v>310</v>
      </c>
      <c r="AF124" s="288"/>
      <c r="AG124" s="288"/>
      <c r="AH124" s="289"/>
      <c r="AI124" s="293" t="s">
        <v>308</v>
      </c>
      <c r="AJ124" s="288"/>
      <c r="AK124" s="288"/>
      <c r="AL124" s="289"/>
      <c r="AM124" s="293" t="s">
        <v>337</v>
      </c>
      <c r="AN124" s="288"/>
      <c r="AO124" s="288"/>
      <c r="AP124" s="289"/>
      <c r="AQ124" s="334" t="s">
        <v>352</v>
      </c>
      <c r="AR124" s="335"/>
      <c r="AS124" s="335"/>
      <c r="AT124" s="335"/>
      <c r="AU124" s="335"/>
      <c r="AV124" s="335"/>
      <c r="AW124" s="335"/>
      <c r="AX124" s="336"/>
    </row>
    <row r="125" spans="1:50" ht="23.25" hidden="1" customHeight="1" x14ac:dyDescent="0.15">
      <c r="A125" s="282"/>
      <c r="B125" s="283"/>
      <c r="C125" s="283"/>
      <c r="D125" s="283"/>
      <c r="E125" s="283"/>
      <c r="F125" s="284"/>
      <c r="G125" s="350" t="s">
        <v>279</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0"/>
      <c r="AC125" s="291"/>
      <c r="AD125" s="292"/>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85"/>
      <c r="B126" s="286"/>
      <c r="C126" s="286"/>
      <c r="D126" s="286"/>
      <c r="E126" s="286"/>
      <c r="F126" s="287"/>
      <c r="G126" s="352"/>
      <c r="H126" s="352"/>
      <c r="I126" s="352"/>
      <c r="J126" s="352"/>
      <c r="K126" s="352"/>
      <c r="L126" s="352"/>
      <c r="M126" s="352"/>
      <c r="N126" s="352"/>
      <c r="O126" s="352"/>
      <c r="P126" s="352"/>
      <c r="Q126" s="352"/>
      <c r="R126" s="352"/>
      <c r="S126" s="352"/>
      <c r="T126" s="352"/>
      <c r="U126" s="352"/>
      <c r="V126" s="352"/>
      <c r="W126" s="352"/>
      <c r="X126" s="353"/>
      <c r="Y126" s="337" t="s">
        <v>48</v>
      </c>
      <c r="Z126" s="338"/>
      <c r="AA126" s="339"/>
      <c r="AB126" s="340" t="s">
        <v>277</v>
      </c>
      <c r="AC126" s="341"/>
      <c r="AD126" s="342"/>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63" t="s">
        <v>15</v>
      </c>
      <c r="B127" s="283"/>
      <c r="C127" s="283"/>
      <c r="D127" s="283"/>
      <c r="E127" s="283"/>
      <c r="F127" s="284"/>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293" t="s">
        <v>310</v>
      </c>
      <c r="AF127" s="288"/>
      <c r="AG127" s="288"/>
      <c r="AH127" s="289"/>
      <c r="AI127" s="293" t="s">
        <v>308</v>
      </c>
      <c r="AJ127" s="288"/>
      <c r="AK127" s="288"/>
      <c r="AL127" s="289"/>
      <c r="AM127" s="293" t="s">
        <v>337</v>
      </c>
      <c r="AN127" s="288"/>
      <c r="AO127" s="288"/>
      <c r="AP127" s="289"/>
      <c r="AQ127" s="334" t="s">
        <v>352</v>
      </c>
      <c r="AR127" s="335"/>
      <c r="AS127" s="335"/>
      <c r="AT127" s="335"/>
      <c r="AU127" s="335"/>
      <c r="AV127" s="335"/>
      <c r="AW127" s="335"/>
      <c r="AX127" s="336"/>
    </row>
    <row r="128" spans="1:50" ht="23.25" hidden="1" customHeight="1" x14ac:dyDescent="0.15">
      <c r="A128" s="282"/>
      <c r="B128" s="283"/>
      <c r="C128" s="283"/>
      <c r="D128" s="283"/>
      <c r="E128" s="283"/>
      <c r="F128" s="284"/>
      <c r="G128" s="350" t="s">
        <v>279</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0"/>
      <c r="AC128" s="291"/>
      <c r="AD128" s="292"/>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85"/>
      <c r="B129" s="286"/>
      <c r="C129" s="286"/>
      <c r="D129" s="286"/>
      <c r="E129" s="286"/>
      <c r="F129" s="287"/>
      <c r="G129" s="352"/>
      <c r="H129" s="352"/>
      <c r="I129" s="352"/>
      <c r="J129" s="352"/>
      <c r="K129" s="352"/>
      <c r="L129" s="352"/>
      <c r="M129" s="352"/>
      <c r="N129" s="352"/>
      <c r="O129" s="352"/>
      <c r="P129" s="352"/>
      <c r="Q129" s="352"/>
      <c r="R129" s="352"/>
      <c r="S129" s="352"/>
      <c r="T129" s="352"/>
      <c r="U129" s="352"/>
      <c r="V129" s="352"/>
      <c r="W129" s="352"/>
      <c r="X129" s="352"/>
      <c r="Y129" s="337" t="s">
        <v>48</v>
      </c>
      <c r="Z129" s="338"/>
      <c r="AA129" s="339"/>
      <c r="AB129" s="340" t="s">
        <v>277</v>
      </c>
      <c r="AC129" s="341"/>
      <c r="AD129" s="342"/>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1011" t="s">
        <v>325</v>
      </c>
      <c r="B130" s="1009"/>
      <c r="C130" s="1008" t="s">
        <v>191</v>
      </c>
      <c r="D130" s="1009"/>
      <c r="E130" s="298" t="s">
        <v>220</v>
      </c>
      <c r="F130" s="299"/>
      <c r="G130" s="300" t="s">
        <v>503</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1012"/>
      <c r="B131" s="242"/>
      <c r="C131" s="241"/>
      <c r="D131" s="242"/>
      <c r="E131" s="228" t="s">
        <v>219</v>
      </c>
      <c r="F131" s="229"/>
      <c r="G131" s="226" t="s">
        <v>504</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1012"/>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310</v>
      </c>
      <c r="AF132" s="255"/>
      <c r="AG132" s="255"/>
      <c r="AH132" s="255"/>
      <c r="AI132" s="255" t="s">
        <v>330</v>
      </c>
      <c r="AJ132" s="255"/>
      <c r="AK132" s="255"/>
      <c r="AL132" s="255"/>
      <c r="AM132" s="255" t="s">
        <v>337</v>
      </c>
      <c r="AN132" s="255"/>
      <c r="AO132" s="255"/>
      <c r="AP132" s="257"/>
      <c r="AQ132" s="257" t="s">
        <v>187</v>
      </c>
      <c r="AR132" s="258"/>
      <c r="AS132" s="258"/>
      <c r="AT132" s="259"/>
      <c r="AU132" s="269" t="s">
        <v>203</v>
      </c>
      <c r="AV132" s="269"/>
      <c r="AW132" s="269"/>
      <c r="AX132" s="270"/>
    </row>
    <row r="133" spans="1:50" ht="18.75" customHeight="1" x14ac:dyDescent="0.15">
      <c r="A133" s="1012"/>
      <c r="B133" s="242"/>
      <c r="C133" s="241"/>
      <c r="D133" s="242"/>
      <c r="E133" s="241"/>
      <c r="F133" s="304"/>
      <c r="G133" s="161"/>
      <c r="H133" s="128"/>
      <c r="I133" s="128"/>
      <c r="J133" s="128"/>
      <c r="K133" s="128"/>
      <c r="L133" s="128"/>
      <c r="M133" s="128"/>
      <c r="N133" s="128"/>
      <c r="O133" s="128"/>
      <c r="P133" s="128"/>
      <c r="Q133" s="128"/>
      <c r="R133" s="128"/>
      <c r="S133" s="128"/>
      <c r="T133" s="128"/>
      <c r="U133" s="128"/>
      <c r="V133" s="128"/>
      <c r="W133" s="128"/>
      <c r="X133" s="162"/>
      <c r="Y133" s="163"/>
      <c r="Z133" s="164"/>
      <c r="AA133" s="165"/>
      <c r="AB133" s="167"/>
      <c r="AC133" s="128"/>
      <c r="AD133" s="162"/>
      <c r="AE133" s="172"/>
      <c r="AF133" s="172"/>
      <c r="AG133" s="172"/>
      <c r="AH133" s="172"/>
      <c r="AI133" s="172"/>
      <c r="AJ133" s="172"/>
      <c r="AK133" s="172"/>
      <c r="AL133" s="172"/>
      <c r="AM133" s="172"/>
      <c r="AN133" s="172"/>
      <c r="AO133" s="172"/>
      <c r="AP133" s="167"/>
      <c r="AQ133" s="260" t="s">
        <v>681</v>
      </c>
      <c r="AR133" s="261"/>
      <c r="AS133" s="128" t="s">
        <v>188</v>
      </c>
      <c r="AT133" s="162"/>
      <c r="AU133" s="127">
        <v>2</v>
      </c>
      <c r="AV133" s="127"/>
      <c r="AW133" s="128" t="s">
        <v>177</v>
      </c>
      <c r="AX133" s="129"/>
    </row>
    <row r="134" spans="1:50" ht="39.75" customHeight="1" x14ac:dyDescent="0.15">
      <c r="A134" s="1012"/>
      <c r="B134" s="242"/>
      <c r="C134" s="241"/>
      <c r="D134" s="242"/>
      <c r="E134" s="241"/>
      <c r="F134" s="304"/>
      <c r="G134" s="221" t="s">
        <v>491</v>
      </c>
      <c r="H134" s="151"/>
      <c r="I134" s="151"/>
      <c r="J134" s="151"/>
      <c r="K134" s="151"/>
      <c r="L134" s="151"/>
      <c r="M134" s="151"/>
      <c r="N134" s="151"/>
      <c r="O134" s="151"/>
      <c r="P134" s="151"/>
      <c r="Q134" s="151"/>
      <c r="R134" s="151"/>
      <c r="S134" s="151"/>
      <c r="T134" s="151"/>
      <c r="U134" s="151"/>
      <c r="V134" s="151"/>
      <c r="W134" s="151"/>
      <c r="X134" s="222"/>
      <c r="Y134" s="121" t="s">
        <v>202</v>
      </c>
      <c r="Z134" s="122"/>
      <c r="AA134" s="123"/>
      <c r="AB134" s="271" t="s">
        <v>492</v>
      </c>
      <c r="AC134" s="214"/>
      <c r="AD134" s="214"/>
      <c r="AE134" s="256">
        <v>39</v>
      </c>
      <c r="AF134" s="106"/>
      <c r="AG134" s="106"/>
      <c r="AH134" s="106"/>
      <c r="AI134" s="256">
        <v>43</v>
      </c>
      <c r="AJ134" s="106"/>
      <c r="AK134" s="106"/>
      <c r="AL134" s="106"/>
      <c r="AM134" s="256">
        <v>48</v>
      </c>
      <c r="AN134" s="106"/>
      <c r="AO134" s="106"/>
      <c r="AP134" s="106"/>
      <c r="AQ134" s="256" t="s">
        <v>681</v>
      </c>
      <c r="AR134" s="106"/>
      <c r="AS134" s="106"/>
      <c r="AT134" s="106"/>
      <c r="AU134" s="256" t="s">
        <v>493</v>
      </c>
      <c r="AV134" s="106"/>
      <c r="AW134" s="106"/>
      <c r="AX134" s="205"/>
    </row>
    <row r="135" spans="1:50" ht="39.75" customHeight="1" x14ac:dyDescent="0.15">
      <c r="A135" s="1012"/>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492</v>
      </c>
      <c r="AC135" s="124"/>
      <c r="AD135" s="124"/>
      <c r="AE135" s="256">
        <v>39</v>
      </c>
      <c r="AF135" s="106"/>
      <c r="AG135" s="106"/>
      <c r="AH135" s="106"/>
      <c r="AI135" s="256">
        <v>43</v>
      </c>
      <c r="AJ135" s="106"/>
      <c r="AK135" s="106"/>
      <c r="AL135" s="106"/>
      <c r="AM135" s="256">
        <v>48</v>
      </c>
      <c r="AN135" s="106"/>
      <c r="AO135" s="106"/>
      <c r="AP135" s="106"/>
      <c r="AQ135" s="256" t="s">
        <v>681</v>
      </c>
      <c r="AR135" s="106"/>
      <c r="AS135" s="106"/>
      <c r="AT135" s="106"/>
      <c r="AU135" s="256">
        <v>49</v>
      </c>
      <c r="AV135" s="106"/>
      <c r="AW135" s="106"/>
      <c r="AX135" s="205"/>
    </row>
    <row r="136" spans="1:50" ht="18.75" hidden="1" customHeight="1" x14ac:dyDescent="0.15">
      <c r="A136" s="1012"/>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310</v>
      </c>
      <c r="AF136" s="255"/>
      <c r="AG136" s="255"/>
      <c r="AH136" s="255"/>
      <c r="AI136" s="255" t="s">
        <v>308</v>
      </c>
      <c r="AJ136" s="255"/>
      <c r="AK136" s="255"/>
      <c r="AL136" s="255"/>
      <c r="AM136" s="255" t="s">
        <v>337</v>
      </c>
      <c r="AN136" s="255"/>
      <c r="AO136" s="255"/>
      <c r="AP136" s="257"/>
      <c r="AQ136" s="257" t="s">
        <v>187</v>
      </c>
      <c r="AR136" s="258"/>
      <c r="AS136" s="258"/>
      <c r="AT136" s="259"/>
      <c r="AU136" s="269" t="s">
        <v>203</v>
      </c>
      <c r="AV136" s="269"/>
      <c r="AW136" s="269"/>
      <c r="AX136" s="270"/>
    </row>
    <row r="137" spans="1:50" ht="18.75" hidden="1" customHeight="1" x14ac:dyDescent="0.15">
      <c r="A137" s="1012"/>
      <c r="B137" s="242"/>
      <c r="C137" s="241"/>
      <c r="D137" s="242"/>
      <c r="E137" s="241"/>
      <c r="F137" s="304"/>
      <c r="G137" s="161"/>
      <c r="H137" s="128"/>
      <c r="I137" s="128"/>
      <c r="J137" s="128"/>
      <c r="K137" s="128"/>
      <c r="L137" s="128"/>
      <c r="M137" s="128"/>
      <c r="N137" s="128"/>
      <c r="O137" s="128"/>
      <c r="P137" s="128"/>
      <c r="Q137" s="128"/>
      <c r="R137" s="128"/>
      <c r="S137" s="128"/>
      <c r="T137" s="128"/>
      <c r="U137" s="128"/>
      <c r="V137" s="128"/>
      <c r="W137" s="128"/>
      <c r="X137" s="162"/>
      <c r="Y137" s="163"/>
      <c r="Z137" s="164"/>
      <c r="AA137" s="165"/>
      <c r="AB137" s="167"/>
      <c r="AC137" s="128"/>
      <c r="AD137" s="162"/>
      <c r="AE137" s="172"/>
      <c r="AF137" s="172"/>
      <c r="AG137" s="172"/>
      <c r="AH137" s="172"/>
      <c r="AI137" s="172"/>
      <c r="AJ137" s="172"/>
      <c r="AK137" s="172"/>
      <c r="AL137" s="172"/>
      <c r="AM137" s="172"/>
      <c r="AN137" s="172"/>
      <c r="AO137" s="172"/>
      <c r="AP137" s="167"/>
      <c r="AQ137" s="260"/>
      <c r="AR137" s="261"/>
      <c r="AS137" s="128" t="s">
        <v>188</v>
      </c>
      <c r="AT137" s="162"/>
      <c r="AU137" s="127"/>
      <c r="AV137" s="127"/>
      <c r="AW137" s="128" t="s">
        <v>177</v>
      </c>
      <c r="AX137" s="129"/>
    </row>
    <row r="138" spans="1:50" ht="39.75" hidden="1" customHeight="1" x14ac:dyDescent="0.15">
      <c r="A138" s="1012"/>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1" t="s">
        <v>202</v>
      </c>
      <c r="Z138" s="122"/>
      <c r="AA138" s="123"/>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1012"/>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4"/>
      <c r="AD139" s="124"/>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1012"/>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310</v>
      </c>
      <c r="AF140" s="255"/>
      <c r="AG140" s="255"/>
      <c r="AH140" s="255"/>
      <c r="AI140" s="255" t="s">
        <v>308</v>
      </c>
      <c r="AJ140" s="255"/>
      <c r="AK140" s="255"/>
      <c r="AL140" s="255"/>
      <c r="AM140" s="255" t="s">
        <v>337</v>
      </c>
      <c r="AN140" s="255"/>
      <c r="AO140" s="255"/>
      <c r="AP140" s="257"/>
      <c r="AQ140" s="257" t="s">
        <v>187</v>
      </c>
      <c r="AR140" s="258"/>
      <c r="AS140" s="258"/>
      <c r="AT140" s="259"/>
      <c r="AU140" s="269" t="s">
        <v>203</v>
      </c>
      <c r="AV140" s="269"/>
      <c r="AW140" s="269"/>
      <c r="AX140" s="270"/>
    </row>
    <row r="141" spans="1:50" ht="18.75" hidden="1" customHeight="1" x14ac:dyDescent="0.15">
      <c r="A141" s="1012"/>
      <c r="B141" s="242"/>
      <c r="C141" s="241"/>
      <c r="D141" s="242"/>
      <c r="E141" s="241"/>
      <c r="F141" s="304"/>
      <c r="G141" s="161"/>
      <c r="H141" s="128"/>
      <c r="I141" s="128"/>
      <c r="J141" s="128"/>
      <c r="K141" s="128"/>
      <c r="L141" s="128"/>
      <c r="M141" s="128"/>
      <c r="N141" s="128"/>
      <c r="O141" s="128"/>
      <c r="P141" s="128"/>
      <c r="Q141" s="128"/>
      <c r="R141" s="128"/>
      <c r="S141" s="128"/>
      <c r="T141" s="128"/>
      <c r="U141" s="128"/>
      <c r="V141" s="128"/>
      <c r="W141" s="128"/>
      <c r="X141" s="162"/>
      <c r="Y141" s="163"/>
      <c r="Z141" s="164"/>
      <c r="AA141" s="165"/>
      <c r="AB141" s="167"/>
      <c r="AC141" s="128"/>
      <c r="AD141" s="162"/>
      <c r="AE141" s="172"/>
      <c r="AF141" s="172"/>
      <c r="AG141" s="172"/>
      <c r="AH141" s="172"/>
      <c r="AI141" s="172"/>
      <c r="AJ141" s="172"/>
      <c r="AK141" s="172"/>
      <c r="AL141" s="172"/>
      <c r="AM141" s="172"/>
      <c r="AN141" s="172"/>
      <c r="AO141" s="172"/>
      <c r="AP141" s="167"/>
      <c r="AQ141" s="260"/>
      <c r="AR141" s="261"/>
      <c r="AS141" s="128" t="s">
        <v>188</v>
      </c>
      <c r="AT141" s="162"/>
      <c r="AU141" s="127"/>
      <c r="AV141" s="127"/>
      <c r="AW141" s="128" t="s">
        <v>177</v>
      </c>
      <c r="AX141" s="129"/>
    </row>
    <row r="142" spans="1:50" ht="39.75" hidden="1" customHeight="1" x14ac:dyDescent="0.15">
      <c r="A142" s="1012"/>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1" t="s">
        <v>202</v>
      </c>
      <c r="Z142" s="122"/>
      <c r="AA142" s="123"/>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1012"/>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4"/>
      <c r="AD143" s="124"/>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1012"/>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310</v>
      </c>
      <c r="AF144" s="255"/>
      <c r="AG144" s="255"/>
      <c r="AH144" s="255"/>
      <c r="AI144" s="255" t="s">
        <v>308</v>
      </c>
      <c r="AJ144" s="255"/>
      <c r="AK144" s="255"/>
      <c r="AL144" s="255"/>
      <c r="AM144" s="255" t="s">
        <v>337</v>
      </c>
      <c r="AN144" s="255"/>
      <c r="AO144" s="255"/>
      <c r="AP144" s="257"/>
      <c r="AQ144" s="257" t="s">
        <v>187</v>
      </c>
      <c r="AR144" s="258"/>
      <c r="AS144" s="258"/>
      <c r="AT144" s="259"/>
      <c r="AU144" s="269" t="s">
        <v>203</v>
      </c>
      <c r="AV144" s="269"/>
      <c r="AW144" s="269"/>
      <c r="AX144" s="270"/>
    </row>
    <row r="145" spans="1:50" ht="18.75" hidden="1" customHeight="1" x14ac:dyDescent="0.15">
      <c r="A145" s="1012"/>
      <c r="B145" s="242"/>
      <c r="C145" s="241"/>
      <c r="D145" s="242"/>
      <c r="E145" s="241"/>
      <c r="F145" s="304"/>
      <c r="G145" s="161"/>
      <c r="H145" s="128"/>
      <c r="I145" s="128"/>
      <c r="J145" s="128"/>
      <c r="K145" s="128"/>
      <c r="L145" s="128"/>
      <c r="M145" s="128"/>
      <c r="N145" s="128"/>
      <c r="O145" s="128"/>
      <c r="P145" s="128"/>
      <c r="Q145" s="128"/>
      <c r="R145" s="128"/>
      <c r="S145" s="128"/>
      <c r="T145" s="128"/>
      <c r="U145" s="128"/>
      <c r="V145" s="128"/>
      <c r="W145" s="128"/>
      <c r="X145" s="162"/>
      <c r="Y145" s="163"/>
      <c r="Z145" s="164"/>
      <c r="AA145" s="165"/>
      <c r="AB145" s="167"/>
      <c r="AC145" s="128"/>
      <c r="AD145" s="162"/>
      <c r="AE145" s="172"/>
      <c r="AF145" s="172"/>
      <c r="AG145" s="172"/>
      <c r="AH145" s="172"/>
      <c r="AI145" s="172"/>
      <c r="AJ145" s="172"/>
      <c r="AK145" s="172"/>
      <c r="AL145" s="172"/>
      <c r="AM145" s="172"/>
      <c r="AN145" s="172"/>
      <c r="AO145" s="172"/>
      <c r="AP145" s="167"/>
      <c r="AQ145" s="260"/>
      <c r="AR145" s="261"/>
      <c r="AS145" s="128" t="s">
        <v>188</v>
      </c>
      <c r="AT145" s="162"/>
      <c r="AU145" s="127"/>
      <c r="AV145" s="127"/>
      <c r="AW145" s="128" t="s">
        <v>177</v>
      </c>
      <c r="AX145" s="129"/>
    </row>
    <row r="146" spans="1:50" ht="39.75" hidden="1" customHeight="1" x14ac:dyDescent="0.15">
      <c r="A146" s="1012"/>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1" t="s">
        <v>202</v>
      </c>
      <c r="Z146" s="122"/>
      <c r="AA146" s="123"/>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1012"/>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4"/>
      <c r="AD147" s="124"/>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1012"/>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310</v>
      </c>
      <c r="AF148" s="255"/>
      <c r="AG148" s="255"/>
      <c r="AH148" s="255"/>
      <c r="AI148" s="255" t="s">
        <v>308</v>
      </c>
      <c r="AJ148" s="255"/>
      <c r="AK148" s="255"/>
      <c r="AL148" s="255"/>
      <c r="AM148" s="255" t="s">
        <v>337</v>
      </c>
      <c r="AN148" s="255"/>
      <c r="AO148" s="255"/>
      <c r="AP148" s="257"/>
      <c r="AQ148" s="257" t="s">
        <v>187</v>
      </c>
      <c r="AR148" s="258"/>
      <c r="AS148" s="258"/>
      <c r="AT148" s="259"/>
      <c r="AU148" s="269" t="s">
        <v>203</v>
      </c>
      <c r="AV148" s="269"/>
      <c r="AW148" s="269"/>
      <c r="AX148" s="270"/>
    </row>
    <row r="149" spans="1:50" ht="18.75" hidden="1" customHeight="1" x14ac:dyDescent="0.15">
      <c r="A149" s="1012"/>
      <c r="B149" s="242"/>
      <c r="C149" s="241"/>
      <c r="D149" s="242"/>
      <c r="E149" s="241"/>
      <c r="F149" s="304"/>
      <c r="G149" s="161"/>
      <c r="H149" s="128"/>
      <c r="I149" s="128"/>
      <c r="J149" s="128"/>
      <c r="K149" s="128"/>
      <c r="L149" s="128"/>
      <c r="M149" s="128"/>
      <c r="N149" s="128"/>
      <c r="O149" s="128"/>
      <c r="P149" s="128"/>
      <c r="Q149" s="128"/>
      <c r="R149" s="128"/>
      <c r="S149" s="128"/>
      <c r="T149" s="128"/>
      <c r="U149" s="128"/>
      <c r="V149" s="128"/>
      <c r="W149" s="128"/>
      <c r="X149" s="162"/>
      <c r="Y149" s="163"/>
      <c r="Z149" s="164"/>
      <c r="AA149" s="165"/>
      <c r="AB149" s="167"/>
      <c r="AC149" s="128"/>
      <c r="AD149" s="162"/>
      <c r="AE149" s="172"/>
      <c r="AF149" s="172"/>
      <c r="AG149" s="172"/>
      <c r="AH149" s="172"/>
      <c r="AI149" s="172"/>
      <c r="AJ149" s="172"/>
      <c r="AK149" s="172"/>
      <c r="AL149" s="172"/>
      <c r="AM149" s="172"/>
      <c r="AN149" s="172"/>
      <c r="AO149" s="172"/>
      <c r="AP149" s="167"/>
      <c r="AQ149" s="260"/>
      <c r="AR149" s="261"/>
      <c r="AS149" s="128" t="s">
        <v>188</v>
      </c>
      <c r="AT149" s="162"/>
      <c r="AU149" s="127"/>
      <c r="AV149" s="127"/>
      <c r="AW149" s="128" t="s">
        <v>177</v>
      </c>
      <c r="AX149" s="129"/>
    </row>
    <row r="150" spans="1:50" ht="39.75" hidden="1" customHeight="1" x14ac:dyDescent="0.15">
      <c r="A150" s="1012"/>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1" t="s">
        <v>202</v>
      </c>
      <c r="Z150" s="122"/>
      <c r="AA150" s="123"/>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1012"/>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4"/>
      <c r="AD151" s="124"/>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1012"/>
      <c r="B152" s="242"/>
      <c r="C152" s="241"/>
      <c r="D152" s="242"/>
      <c r="E152" s="241"/>
      <c r="F152" s="304"/>
      <c r="G152" s="262" t="s">
        <v>204</v>
      </c>
      <c r="H152" s="159"/>
      <c r="I152" s="159"/>
      <c r="J152" s="159"/>
      <c r="K152" s="159"/>
      <c r="L152" s="159"/>
      <c r="M152" s="159"/>
      <c r="N152" s="159"/>
      <c r="O152" s="159"/>
      <c r="P152" s="160"/>
      <c r="Q152" s="166" t="s">
        <v>255</v>
      </c>
      <c r="R152" s="159"/>
      <c r="S152" s="159"/>
      <c r="T152" s="159"/>
      <c r="U152" s="159"/>
      <c r="V152" s="159"/>
      <c r="W152" s="159"/>
      <c r="X152" s="159"/>
      <c r="Y152" s="159"/>
      <c r="Z152" s="159"/>
      <c r="AA152" s="159"/>
      <c r="AB152" s="277" t="s">
        <v>256</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96"/>
    </row>
    <row r="153" spans="1:50" ht="22.5" hidden="1" customHeight="1" x14ac:dyDescent="0.15">
      <c r="A153" s="1012"/>
      <c r="B153" s="242"/>
      <c r="C153" s="241"/>
      <c r="D153" s="242"/>
      <c r="E153" s="241"/>
      <c r="F153" s="304"/>
      <c r="G153" s="161"/>
      <c r="H153" s="128"/>
      <c r="I153" s="128"/>
      <c r="J153" s="128"/>
      <c r="K153" s="128"/>
      <c r="L153" s="128"/>
      <c r="M153" s="128"/>
      <c r="N153" s="128"/>
      <c r="O153" s="128"/>
      <c r="P153" s="162"/>
      <c r="Q153" s="167"/>
      <c r="R153" s="128"/>
      <c r="S153" s="128"/>
      <c r="T153" s="128"/>
      <c r="U153" s="128"/>
      <c r="V153" s="128"/>
      <c r="W153" s="128"/>
      <c r="X153" s="128"/>
      <c r="Y153" s="128"/>
      <c r="Z153" s="128"/>
      <c r="AA153" s="128"/>
      <c r="AB153" s="278"/>
      <c r="AC153" s="128"/>
      <c r="AD153" s="162"/>
      <c r="AE153" s="167"/>
      <c r="AF153" s="128"/>
      <c r="AG153" s="128"/>
      <c r="AH153" s="128"/>
      <c r="AI153" s="128"/>
      <c r="AJ153" s="128"/>
      <c r="AK153" s="128"/>
      <c r="AL153" s="128"/>
      <c r="AM153" s="128"/>
      <c r="AN153" s="128"/>
      <c r="AO153" s="128"/>
      <c r="AP153" s="128"/>
      <c r="AQ153" s="128"/>
      <c r="AR153" s="128"/>
      <c r="AS153" s="128"/>
      <c r="AT153" s="128"/>
      <c r="AU153" s="128"/>
      <c r="AV153" s="128"/>
      <c r="AW153" s="128"/>
      <c r="AX153" s="129"/>
    </row>
    <row r="154" spans="1:50" ht="22.5" hidden="1" customHeight="1" x14ac:dyDescent="0.15">
      <c r="A154" s="1012"/>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41"/>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1012"/>
      <c r="B155" s="242"/>
      <c r="C155" s="241"/>
      <c r="D155" s="242"/>
      <c r="E155" s="241"/>
      <c r="F155" s="304"/>
      <c r="G155" s="223"/>
      <c r="H155" s="224"/>
      <c r="I155" s="224"/>
      <c r="J155" s="224"/>
      <c r="K155" s="224"/>
      <c r="L155" s="224"/>
      <c r="M155" s="224"/>
      <c r="N155" s="224"/>
      <c r="O155" s="224"/>
      <c r="P155" s="225"/>
      <c r="Q155" s="436"/>
      <c r="R155" s="224"/>
      <c r="S155" s="224"/>
      <c r="T155" s="224"/>
      <c r="U155" s="224"/>
      <c r="V155" s="224"/>
      <c r="W155" s="224"/>
      <c r="X155" s="224"/>
      <c r="Y155" s="224"/>
      <c r="Z155" s="224"/>
      <c r="AA155" s="942"/>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1012"/>
      <c r="B156" s="242"/>
      <c r="C156" s="241"/>
      <c r="D156" s="242"/>
      <c r="E156" s="241"/>
      <c r="F156" s="304"/>
      <c r="G156" s="223"/>
      <c r="H156" s="224"/>
      <c r="I156" s="224"/>
      <c r="J156" s="224"/>
      <c r="K156" s="224"/>
      <c r="L156" s="224"/>
      <c r="M156" s="224"/>
      <c r="N156" s="224"/>
      <c r="O156" s="224"/>
      <c r="P156" s="225"/>
      <c r="Q156" s="436"/>
      <c r="R156" s="224"/>
      <c r="S156" s="224"/>
      <c r="T156" s="224"/>
      <c r="U156" s="224"/>
      <c r="V156" s="224"/>
      <c r="W156" s="224"/>
      <c r="X156" s="224"/>
      <c r="Y156" s="224"/>
      <c r="Z156" s="224"/>
      <c r="AA156" s="942"/>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1012"/>
      <c r="B157" s="242"/>
      <c r="C157" s="241"/>
      <c r="D157" s="242"/>
      <c r="E157" s="241"/>
      <c r="F157" s="304"/>
      <c r="G157" s="223"/>
      <c r="H157" s="224"/>
      <c r="I157" s="224"/>
      <c r="J157" s="224"/>
      <c r="K157" s="224"/>
      <c r="L157" s="224"/>
      <c r="M157" s="224"/>
      <c r="N157" s="224"/>
      <c r="O157" s="224"/>
      <c r="P157" s="225"/>
      <c r="Q157" s="436"/>
      <c r="R157" s="224"/>
      <c r="S157" s="224"/>
      <c r="T157" s="224"/>
      <c r="U157" s="224"/>
      <c r="V157" s="224"/>
      <c r="W157" s="224"/>
      <c r="X157" s="224"/>
      <c r="Y157" s="224"/>
      <c r="Z157" s="224"/>
      <c r="AA157" s="942"/>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1012"/>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43"/>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1012"/>
      <c r="B159" s="242"/>
      <c r="C159" s="241"/>
      <c r="D159" s="242"/>
      <c r="E159" s="241"/>
      <c r="F159" s="304"/>
      <c r="G159" s="262" t="s">
        <v>204</v>
      </c>
      <c r="H159" s="159"/>
      <c r="I159" s="159"/>
      <c r="J159" s="159"/>
      <c r="K159" s="159"/>
      <c r="L159" s="159"/>
      <c r="M159" s="159"/>
      <c r="N159" s="159"/>
      <c r="O159" s="159"/>
      <c r="P159" s="160"/>
      <c r="Q159" s="166" t="s">
        <v>255</v>
      </c>
      <c r="R159" s="159"/>
      <c r="S159" s="159"/>
      <c r="T159" s="159"/>
      <c r="U159" s="159"/>
      <c r="V159" s="159"/>
      <c r="W159" s="159"/>
      <c r="X159" s="159"/>
      <c r="Y159" s="159"/>
      <c r="Z159" s="159"/>
      <c r="AA159" s="159"/>
      <c r="AB159" s="277" t="s">
        <v>256</v>
      </c>
      <c r="AC159" s="159"/>
      <c r="AD159" s="160"/>
      <c r="AE159" s="263" t="s">
        <v>205</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5" hidden="1" customHeight="1" x14ac:dyDescent="0.15">
      <c r="A160" s="1012"/>
      <c r="B160" s="242"/>
      <c r="C160" s="241"/>
      <c r="D160" s="242"/>
      <c r="E160" s="241"/>
      <c r="F160" s="304"/>
      <c r="G160" s="161"/>
      <c r="H160" s="128"/>
      <c r="I160" s="128"/>
      <c r="J160" s="128"/>
      <c r="K160" s="128"/>
      <c r="L160" s="128"/>
      <c r="M160" s="128"/>
      <c r="N160" s="128"/>
      <c r="O160" s="128"/>
      <c r="P160" s="162"/>
      <c r="Q160" s="167"/>
      <c r="R160" s="128"/>
      <c r="S160" s="128"/>
      <c r="T160" s="128"/>
      <c r="U160" s="128"/>
      <c r="V160" s="128"/>
      <c r="W160" s="128"/>
      <c r="X160" s="128"/>
      <c r="Y160" s="128"/>
      <c r="Z160" s="128"/>
      <c r="AA160" s="128"/>
      <c r="AB160" s="278"/>
      <c r="AC160" s="128"/>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1012"/>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41"/>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1012"/>
      <c r="B162" s="242"/>
      <c r="C162" s="241"/>
      <c r="D162" s="242"/>
      <c r="E162" s="241"/>
      <c r="F162" s="304"/>
      <c r="G162" s="223"/>
      <c r="H162" s="224"/>
      <c r="I162" s="224"/>
      <c r="J162" s="224"/>
      <c r="K162" s="224"/>
      <c r="L162" s="224"/>
      <c r="M162" s="224"/>
      <c r="N162" s="224"/>
      <c r="O162" s="224"/>
      <c r="P162" s="225"/>
      <c r="Q162" s="436"/>
      <c r="R162" s="224"/>
      <c r="S162" s="224"/>
      <c r="T162" s="224"/>
      <c r="U162" s="224"/>
      <c r="V162" s="224"/>
      <c r="W162" s="224"/>
      <c r="X162" s="224"/>
      <c r="Y162" s="224"/>
      <c r="Z162" s="224"/>
      <c r="AA162" s="942"/>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1012"/>
      <c r="B163" s="242"/>
      <c r="C163" s="241"/>
      <c r="D163" s="242"/>
      <c r="E163" s="241"/>
      <c r="F163" s="304"/>
      <c r="G163" s="223"/>
      <c r="H163" s="224"/>
      <c r="I163" s="224"/>
      <c r="J163" s="224"/>
      <c r="K163" s="224"/>
      <c r="L163" s="224"/>
      <c r="M163" s="224"/>
      <c r="N163" s="224"/>
      <c r="O163" s="224"/>
      <c r="P163" s="225"/>
      <c r="Q163" s="436"/>
      <c r="R163" s="224"/>
      <c r="S163" s="224"/>
      <c r="T163" s="224"/>
      <c r="U163" s="224"/>
      <c r="V163" s="224"/>
      <c r="W163" s="224"/>
      <c r="X163" s="224"/>
      <c r="Y163" s="224"/>
      <c r="Z163" s="224"/>
      <c r="AA163" s="942"/>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1012"/>
      <c r="B164" s="242"/>
      <c r="C164" s="241"/>
      <c r="D164" s="242"/>
      <c r="E164" s="241"/>
      <c r="F164" s="304"/>
      <c r="G164" s="223"/>
      <c r="H164" s="224"/>
      <c r="I164" s="224"/>
      <c r="J164" s="224"/>
      <c r="K164" s="224"/>
      <c r="L164" s="224"/>
      <c r="M164" s="224"/>
      <c r="N164" s="224"/>
      <c r="O164" s="224"/>
      <c r="P164" s="225"/>
      <c r="Q164" s="436"/>
      <c r="R164" s="224"/>
      <c r="S164" s="224"/>
      <c r="T164" s="224"/>
      <c r="U164" s="224"/>
      <c r="V164" s="224"/>
      <c r="W164" s="224"/>
      <c r="X164" s="224"/>
      <c r="Y164" s="224"/>
      <c r="Z164" s="224"/>
      <c r="AA164" s="942"/>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1012"/>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43"/>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1012"/>
      <c r="B166" s="242"/>
      <c r="C166" s="241"/>
      <c r="D166" s="242"/>
      <c r="E166" s="241"/>
      <c r="F166" s="304"/>
      <c r="G166" s="262" t="s">
        <v>204</v>
      </c>
      <c r="H166" s="159"/>
      <c r="I166" s="159"/>
      <c r="J166" s="159"/>
      <c r="K166" s="159"/>
      <c r="L166" s="159"/>
      <c r="M166" s="159"/>
      <c r="N166" s="159"/>
      <c r="O166" s="159"/>
      <c r="P166" s="160"/>
      <c r="Q166" s="166" t="s">
        <v>255</v>
      </c>
      <c r="R166" s="159"/>
      <c r="S166" s="159"/>
      <c r="T166" s="159"/>
      <c r="U166" s="159"/>
      <c r="V166" s="159"/>
      <c r="W166" s="159"/>
      <c r="X166" s="159"/>
      <c r="Y166" s="159"/>
      <c r="Z166" s="159"/>
      <c r="AA166" s="159"/>
      <c r="AB166" s="277" t="s">
        <v>256</v>
      </c>
      <c r="AC166" s="159"/>
      <c r="AD166" s="160"/>
      <c r="AE166" s="263" t="s">
        <v>205</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5" hidden="1" customHeight="1" x14ac:dyDescent="0.15">
      <c r="A167" s="1012"/>
      <c r="B167" s="242"/>
      <c r="C167" s="241"/>
      <c r="D167" s="242"/>
      <c r="E167" s="241"/>
      <c r="F167" s="304"/>
      <c r="G167" s="161"/>
      <c r="H167" s="128"/>
      <c r="I167" s="128"/>
      <c r="J167" s="128"/>
      <c r="K167" s="128"/>
      <c r="L167" s="128"/>
      <c r="M167" s="128"/>
      <c r="N167" s="128"/>
      <c r="O167" s="128"/>
      <c r="P167" s="162"/>
      <c r="Q167" s="167"/>
      <c r="R167" s="128"/>
      <c r="S167" s="128"/>
      <c r="T167" s="128"/>
      <c r="U167" s="128"/>
      <c r="V167" s="128"/>
      <c r="W167" s="128"/>
      <c r="X167" s="128"/>
      <c r="Y167" s="128"/>
      <c r="Z167" s="128"/>
      <c r="AA167" s="128"/>
      <c r="AB167" s="278"/>
      <c r="AC167" s="128"/>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1012"/>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41"/>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1012"/>
      <c r="B169" s="242"/>
      <c r="C169" s="241"/>
      <c r="D169" s="242"/>
      <c r="E169" s="241"/>
      <c r="F169" s="304"/>
      <c r="G169" s="223"/>
      <c r="H169" s="224"/>
      <c r="I169" s="224"/>
      <c r="J169" s="224"/>
      <c r="K169" s="224"/>
      <c r="L169" s="224"/>
      <c r="M169" s="224"/>
      <c r="N169" s="224"/>
      <c r="O169" s="224"/>
      <c r="P169" s="225"/>
      <c r="Q169" s="436"/>
      <c r="R169" s="224"/>
      <c r="S169" s="224"/>
      <c r="T169" s="224"/>
      <c r="U169" s="224"/>
      <c r="V169" s="224"/>
      <c r="W169" s="224"/>
      <c r="X169" s="224"/>
      <c r="Y169" s="224"/>
      <c r="Z169" s="224"/>
      <c r="AA169" s="942"/>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1012"/>
      <c r="B170" s="242"/>
      <c r="C170" s="241"/>
      <c r="D170" s="242"/>
      <c r="E170" s="241"/>
      <c r="F170" s="304"/>
      <c r="G170" s="223"/>
      <c r="H170" s="224"/>
      <c r="I170" s="224"/>
      <c r="J170" s="224"/>
      <c r="K170" s="224"/>
      <c r="L170" s="224"/>
      <c r="M170" s="224"/>
      <c r="N170" s="224"/>
      <c r="O170" s="224"/>
      <c r="P170" s="225"/>
      <c r="Q170" s="436"/>
      <c r="R170" s="224"/>
      <c r="S170" s="224"/>
      <c r="T170" s="224"/>
      <c r="U170" s="224"/>
      <c r="V170" s="224"/>
      <c r="W170" s="224"/>
      <c r="X170" s="224"/>
      <c r="Y170" s="224"/>
      <c r="Z170" s="224"/>
      <c r="AA170" s="942"/>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1012"/>
      <c r="B171" s="242"/>
      <c r="C171" s="241"/>
      <c r="D171" s="242"/>
      <c r="E171" s="241"/>
      <c r="F171" s="304"/>
      <c r="G171" s="223"/>
      <c r="H171" s="224"/>
      <c r="I171" s="224"/>
      <c r="J171" s="224"/>
      <c r="K171" s="224"/>
      <c r="L171" s="224"/>
      <c r="M171" s="224"/>
      <c r="N171" s="224"/>
      <c r="O171" s="224"/>
      <c r="P171" s="225"/>
      <c r="Q171" s="436"/>
      <c r="R171" s="224"/>
      <c r="S171" s="224"/>
      <c r="T171" s="224"/>
      <c r="U171" s="224"/>
      <c r="V171" s="224"/>
      <c r="W171" s="224"/>
      <c r="X171" s="224"/>
      <c r="Y171" s="224"/>
      <c r="Z171" s="224"/>
      <c r="AA171" s="942"/>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1012"/>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43"/>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1012"/>
      <c r="B173" s="242"/>
      <c r="C173" s="241"/>
      <c r="D173" s="242"/>
      <c r="E173" s="241"/>
      <c r="F173" s="304"/>
      <c r="G173" s="262" t="s">
        <v>204</v>
      </c>
      <c r="H173" s="159"/>
      <c r="I173" s="159"/>
      <c r="J173" s="159"/>
      <c r="K173" s="159"/>
      <c r="L173" s="159"/>
      <c r="M173" s="159"/>
      <c r="N173" s="159"/>
      <c r="O173" s="159"/>
      <c r="P173" s="160"/>
      <c r="Q173" s="166" t="s">
        <v>255</v>
      </c>
      <c r="R173" s="159"/>
      <c r="S173" s="159"/>
      <c r="T173" s="159"/>
      <c r="U173" s="159"/>
      <c r="V173" s="159"/>
      <c r="W173" s="159"/>
      <c r="X173" s="159"/>
      <c r="Y173" s="159"/>
      <c r="Z173" s="159"/>
      <c r="AA173" s="159"/>
      <c r="AB173" s="277" t="s">
        <v>256</v>
      </c>
      <c r="AC173" s="159"/>
      <c r="AD173" s="160"/>
      <c r="AE173" s="263" t="s">
        <v>205</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t="22.5" hidden="1" customHeight="1" x14ac:dyDescent="0.15">
      <c r="A174" s="1012"/>
      <c r="B174" s="242"/>
      <c r="C174" s="241"/>
      <c r="D174" s="242"/>
      <c r="E174" s="241"/>
      <c r="F174" s="304"/>
      <c r="G174" s="161"/>
      <c r="H174" s="128"/>
      <c r="I174" s="128"/>
      <c r="J174" s="128"/>
      <c r="K174" s="128"/>
      <c r="L174" s="128"/>
      <c r="M174" s="128"/>
      <c r="N174" s="128"/>
      <c r="O174" s="128"/>
      <c r="P174" s="162"/>
      <c r="Q174" s="167"/>
      <c r="R174" s="128"/>
      <c r="S174" s="128"/>
      <c r="T174" s="128"/>
      <c r="U174" s="128"/>
      <c r="V174" s="128"/>
      <c r="W174" s="128"/>
      <c r="X174" s="128"/>
      <c r="Y174" s="128"/>
      <c r="Z174" s="128"/>
      <c r="AA174" s="128"/>
      <c r="AB174" s="278"/>
      <c r="AC174" s="128"/>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1012"/>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41"/>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1012"/>
      <c r="B176" s="242"/>
      <c r="C176" s="241"/>
      <c r="D176" s="242"/>
      <c r="E176" s="241"/>
      <c r="F176" s="304"/>
      <c r="G176" s="223"/>
      <c r="H176" s="224"/>
      <c r="I176" s="224"/>
      <c r="J176" s="224"/>
      <c r="K176" s="224"/>
      <c r="L176" s="224"/>
      <c r="M176" s="224"/>
      <c r="N176" s="224"/>
      <c r="O176" s="224"/>
      <c r="P176" s="225"/>
      <c r="Q176" s="436"/>
      <c r="R176" s="224"/>
      <c r="S176" s="224"/>
      <c r="T176" s="224"/>
      <c r="U176" s="224"/>
      <c r="V176" s="224"/>
      <c r="W176" s="224"/>
      <c r="X176" s="224"/>
      <c r="Y176" s="224"/>
      <c r="Z176" s="224"/>
      <c r="AA176" s="942"/>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1012"/>
      <c r="B177" s="242"/>
      <c r="C177" s="241"/>
      <c r="D177" s="242"/>
      <c r="E177" s="241"/>
      <c r="F177" s="304"/>
      <c r="G177" s="223"/>
      <c r="H177" s="224"/>
      <c r="I177" s="224"/>
      <c r="J177" s="224"/>
      <c r="K177" s="224"/>
      <c r="L177" s="224"/>
      <c r="M177" s="224"/>
      <c r="N177" s="224"/>
      <c r="O177" s="224"/>
      <c r="P177" s="225"/>
      <c r="Q177" s="436"/>
      <c r="R177" s="224"/>
      <c r="S177" s="224"/>
      <c r="T177" s="224"/>
      <c r="U177" s="224"/>
      <c r="V177" s="224"/>
      <c r="W177" s="224"/>
      <c r="X177" s="224"/>
      <c r="Y177" s="224"/>
      <c r="Z177" s="224"/>
      <c r="AA177" s="942"/>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1012"/>
      <c r="B178" s="242"/>
      <c r="C178" s="241"/>
      <c r="D178" s="242"/>
      <c r="E178" s="241"/>
      <c r="F178" s="304"/>
      <c r="G178" s="223"/>
      <c r="H178" s="224"/>
      <c r="I178" s="224"/>
      <c r="J178" s="224"/>
      <c r="K178" s="224"/>
      <c r="L178" s="224"/>
      <c r="M178" s="224"/>
      <c r="N178" s="224"/>
      <c r="O178" s="224"/>
      <c r="P178" s="225"/>
      <c r="Q178" s="436"/>
      <c r="R178" s="224"/>
      <c r="S178" s="224"/>
      <c r="T178" s="224"/>
      <c r="U178" s="224"/>
      <c r="V178" s="224"/>
      <c r="W178" s="224"/>
      <c r="X178" s="224"/>
      <c r="Y178" s="224"/>
      <c r="Z178" s="224"/>
      <c r="AA178" s="942"/>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1012"/>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43"/>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1012"/>
      <c r="B180" s="242"/>
      <c r="C180" s="241"/>
      <c r="D180" s="242"/>
      <c r="E180" s="241"/>
      <c r="F180" s="304"/>
      <c r="G180" s="262" t="s">
        <v>204</v>
      </c>
      <c r="H180" s="159"/>
      <c r="I180" s="159"/>
      <c r="J180" s="159"/>
      <c r="K180" s="159"/>
      <c r="L180" s="159"/>
      <c r="M180" s="159"/>
      <c r="N180" s="159"/>
      <c r="O180" s="159"/>
      <c r="P180" s="160"/>
      <c r="Q180" s="166" t="s">
        <v>255</v>
      </c>
      <c r="R180" s="159"/>
      <c r="S180" s="159"/>
      <c r="T180" s="159"/>
      <c r="U180" s="159"/>
      <c r="V180" s="159"/>
      <c r="W180" s="159"/>
      <c r="X180" s="159"/>
      <c r="Y180" s="159"/>
      <c r="Z180" s="159"/>
      <c r="AA180" s="159"/>
      <c r="AB180" s="277" t="s">
        <v>256</v>
      </c>
      <c r="AC180" s="159"/>
      <c r="AD180" s="160"/>
      <c r="AE180" s="263" t="s">
        <v>205</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t="22.5" hidden="1" customHeight="1" x14ac:dyDescent="0.15">
      <c r="A181" s="1012"/>
      <c r="B181" s="242"/>
      <c r="C181" s="241"/>
      <c r="D181" s="242"/>
      <c r="E181" s="241"/>
      <c r="F181" s="304"/>
      <c r="G181" s="161"/>
      <c r="H181" s="128"/>
      <c r="I181" s="128"/>
      <c r="J181" s="128"/>
      <c r="K181" s="128"/>
      <c r="L181" s="128"/>
      <c r="M181" s="128"/>
      <c r="N181" s="128"/>
      <c r="O181" s="128"/>
      <c r="P181" s="162"/>
      <c r="Q181" s="167"/>
      <c r="R181" s="128"/>
      <c r="S181" s="128"/>
      <c r="T181" s="128"/>
      <c r="U181" s="128"/>
      <c r="V181" s="128"/>
      <c r="W181" s="128"/>
      <c r="X181" s="128"/>
      <c r="Y181" s="128"/>
      <c r="Z181" s="128"/>
      <c r="AA181" s="128"/>
      <c r="AB181" s="278"/>
      <c r="AC181" s="128"/>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1012"/>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41"/>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1012"/>
      <c r="B183" s="242"/>
      <c r="C183" s="241"/>
      <c r="D183" s="242"/>
      <c r="E183" s="241"/>
      <c r="F183" s="304"/>
      <c r="G183" s="223"/>
      <c r="H183" s="224"/>
      <c r="I183" s="224"/>
      <c r="J183" s="224"/>
      <c r="K183" s="224"/>
      <c r="L183" s="224"/>
      <c r="M183" s="224"/>
      <c r="N183" s="224"/>
      <c r="O183" s="224"/>
      <c r="P183" s="225"/>
      <c r="Q183" s="436"/>
      <c r="R183" s="224"/>
      <c r="S183" s="224"/>
      <c r="T183" s="224"/>
      <c r="U183" s="224"/>
      <c r="V183" s="224"/>
      <c r="W183" s="224"/>
      <c r="X183" s="224"/>
      <c r="Y183" s="224"/>
      <c r="Z183" s="224"/>
      <c r="AA183" s="942"/>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1012"/>
      <c r="B184" s="242"/>
      <c r="C184" s="241"/>
      <c r="D184" s="242"/>
      <c r="E184" s="241"/>
      <c r="F184" s="304"/>
      <c r="G184" s="223"/>
      <c r="H184" s="224"/>
      <c r="I184" s="224"/>
      <c r="J184" s="224"/>
      <c r="K184" s="224"/>
      <c r="L184" s="224"/>
      <c r="M184" s="224"/>
      <c r="N184" s="224"/>
      <c r="O184" s="224"/>
      <c r="P184" s="225"/>
      <c r="Q184" s="436"/>
      <c r="R184" s="224"/>
      <c r="S184" s="224"/>
      <c r="T184" s="224"/>
      <c r="U184" s="224"/>
      <c r="V184" s="224"/>
      <c r="W184" s="224"/>
      <c r="X184" s="224"/>
      <c r="Y184" s="224"/>
      <c r="Z184" s="224"/>
      <c r="AA184" s="942"/>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2"/>
      <c r="B185" s="242"/>
      <c r="C185" s="241"/>
      <c r="D185" s="242"/>
      <c r="E185" s="241"/>
      <c r="F185" s="304"/>
      <c r="G185" s="223"/>
      <c r="H185" s="224"/>
      <c r="I185" s="224"/>
      <c r="J185" s="224"/>
      <c r="K185" s="224"/>
      <c r="L185" s="224"/>
      <c r="M185" s="224"/>
      <c r="N185" s="224"/>
      <c r="O185" s="224"/>
      <c r="P185" s="225"/>
      <c r="Q185" s="436"/>
      <c r="R185" s="224"/>
      <c r="S185" s="224"/>
      <c r="T185" s="224"/>
      <c r="U185" s="224"/>
      <c r="V185" s="224"/>
      <c r="W185" s="224"/>
      <c r="X185" s="224"/>
      <c r="Y185" s="224"/>
      <c r="Z185" s="224"/>
      <c r="AA185" s="942"/>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1012"/>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43"/>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1012"/>
      <c r="B187" s="242"/>
      <c r="C187" s="241"/>
      <c r="D187" s="242"/>
      <c r="E187" s="147" t="s">
        <v>222</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1012"/>
      <c r="B188" s="242"/>
      <c r="C188" s="241"/>
      <c r="D188" s="242"/>
      <c r="E188" s="150" t="s">
        <v>505</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thickBot="1" x14ac:dyDescent="0.2">
      <c r="A189" s="1012"/>
      <c r="B189" s="242"/>
      <c r="C189" s="241"/>
      <c r="D189" s="242"/>
      <c r="E189" s="436"/>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37"/>
    </row>
    <row r="190" spans="1:50" ht="45" hidden="1" customHeight="1" x14ac:dyDescent="0.15">
      <c r="A190" s="1012"/>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1012"/>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1012"/>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310</v>
      </c>
      <c r="AF192" s="255"/>
      <c r="AG192" s="255"/>
      <c r="AH192" s="255"/>
      <c r="AI192" s="255" t="s">
        <v>308</v>
      </c>
      <c r="AJ192" s="255"/>
      <c r="AK192" s="255"/>
      <c r="AL192" s="255"/>
      <c r="AM192" s="255" t="s">
        <v>337</v>
      </c>
      <c r="AN192" s="255"/>
      <c r="AO192" s="255"/>
      <c r="AP192" s="257"/>
      <c r="AQ192" s="257" t="s">
        <v>187</v>
      </c>
      <c r="AR192" s="258"/>
      <c r="AS192" s="258"/>
      <c r="AT192" s="259"/>
      <c r="AU192" s="269" t="s">
        <v>203</v>
      </c>
      <c r="AV192" s="269"/>
      <c r="AW192" s="269"/>
      <c r="AX192" s="270"/>
    </row>
    <row r="193" spans="1:50" ht="18.75" hidden="1" customHeight="1" x14ac:dyDescent="0.15">
      <c r="A193" s="1012"/>
      <c r="B193" s="242"/>
      <c r="C193" s="241"/>
      <c r="D193" s="242"/>
      <c r="E193" s="241"/>
      <c r="F193" s="304"/>
      <c r="G193" s="161"/>
      <c r="H193" s="128"/>
      <c r="I193" s="128"/>
      <c r="J193" s="128"/>
      <c r="K193" s="128"/>
      <c r="L193" s="128"/>
      <c r="M193" s="128"/>
      <c r="N193" s="128"/>
      <c r="O193" s="128"/>
      <c r="P193" s="128"/>
      <c r="Q193" s="128"/>
      <c r="R193" s="128"/>
      <c r="S193" s="128"/>
      <c r="T193" s="128"/>
      <c r="U193" s="128"/>
      <c r="V193" s="128"/>
      <c r="W193" s="128"/>
      <c r="X193" s="162"/>
      <c r="Y193" s="163"/>
      <c r="Z193" s="164"/>
      <c r="AA193" s="165"/>
      <c r="AB193" s="167"/>
      <c r="AC193" s="128"/>
      <c r="AD193" s="162"/>
      <c r="AE193" s="172"/>
      <c r="AF193" s="172"/>
      <c r="AG193" s="172"/>
      <c r="AH193" s="172"/>
      <c r="AI193" s="172"/>
      <c r="AJ193" s="172"/>
      <c r="AK193" s="172"/>
      <c r="AL193" s="172"/>
      <c r="AM193" s="172"/>
      <c r="AN193" s="172"/>
      <c r="AO193" s="172"/>
      <c r="AP193" s="167"/>
      <c r="AQ193" s="260"/>
      <c r="AR193" s="261"/>
      <c r="AS193" s="128" t="s">
        <v>188</v>
      </c>
      <c r="AT193" s="162"/>
      <c r="AU193" s="127"/>
      <c r="AV193" s="127"/>
      <c r="AW193" s="128" t="s">
        <v>177</v>
      </c>
      <c r="AX193" s="129"/>
    </row>
    <row r="194" spans="1:50" ht="39.75" hidden="1" customHeight="1" x14ac:dyDescent="0.15">
      <c r="A194" s="1012"/>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1" t="s">
        <v>202</v>
      </c>
      <c r="Z194" s="122"/>
      <c r="AA194" s="123"/>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1012"/>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4"/>
      <c r="AD195" s="124"/>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1012"/>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310</v>
      </c>
      <c r="AF196" s="255"/>
      <c r="AG196" s="255"/>
      <c r="AH196" s="255"/>
      <c r="AI196" s="255" t="s">
        <v>308</v>
      </c>
      <c r="AJ196" s="255"/>
      <c r="AK196" s="255"/>
      <c r="AL196" s="255"/>
      <c r="AM196" s="255" t="s">
        <v>337</v>
      </c>
      <c r="AN196" s="255"/>
      <c r="AO196" s="255"/>
      <c r="AP196" s="257"/>
      <c r="AQ196" s="257" t="s">
        <v>187</v>
      </c>
      <c r="AR196" s="258"/>
      <c r="AS196" s="258"/>
      <c r="AT196" s="259"/>
      <c r="AU196" s="269" t="s">
        <v>203</v>
      </c>
      <c r="AV196" s="269"/>
      <c r="AW196" s="269"/>
      <c r="AX196" s="270"/>
    </row>
    <row r="197" spans="1:50" ht="18.75" hidden="1" customHeight="1" x14ac:dyDescent="0.15">
      <c r="A197" s="1012"/>
      <c r="B197" s="242"/>
      <c r="C197" s="241"/>
      <c r="D197" s="242"/>
      <c r="E197" s="241"/>
      <c r="F197" s="304"/>
      <c r="G197" s="161"/>
      <c r="H197" s="128"/>
      <c r="I197" s="128"/>
      <c r="J197" s="128"/>
      <c r="K197" s="128"/>
      <c r="L197" s="128"/>
      <c r="M197" s="128"/>
      <c r="N197" s="128"/>
      <c r="O197" s="128"/>
      <c r="P197" s="128"/>
      <c r="Q197" s="128"/>
      <c r="R197" s="128"/>
      <c r="S197" s="128"/>
      <c r="T197" s="128"/>
      <c r="U197" s="128"/>
      <c r="V197" s="128"/>
      <c r="W197" s="128"/>
      <c r="X197" s="162"/>
      <c r="Y197" s="163"/>
      <c r="Z197" s="164"/>
      <c r="AA197" s="165"/>
      <c r="AB197" s="167"/>
      <c r="AC197" s="128"/>
      <c r="AD197" s="162"/>
      <c r="AE197" s="172"/>
      <c r="AF197" s="172"/>
      <c r="AG197" s="172"/>
      <c r="AH197" s="172"/>
      <c r="AI197" s="172"/>
      <c r="AJ197" s="172"/>
      <c r="AK197" s="172"/>
      <c r="AL197" s="172"/>
      <c r="AM197" s="172"/>
      <c r="AN197" s="172"/>
      <c r="AO197" s="172"/>
      <c r="AP197" s="167"/>
      <c r="AQ197" s="260"/>
      <c r="AR197" s="261"/>
      <c r="AS197" s="128" t="s">
        <v>188</v>
      </c>
      <c r="AT197" s="162"/>
      <c r="AU197" s="127"/>
      <c r="AV197" s="127"/>
      <c r="AW197" s="128" t="s">
        <v>177</v>
      </c>
      <c r="AX197" s="129"/>
    </row>
    <row r="198" spans="1:50" ht="39.75" hidden="1" customHeight="1" x14ac:dyDescent="0.15">
      <c r="A198" s="1012"/>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1" t="s">
        <v>202</v>
      </c>
      <c r="Z198" s="122"/>
      <c r="AA198" s="123"/>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1012"/>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4"/>
      <c r="AD199" s="124"/>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1012"/>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310</v>
      </c>
      <c r="AF200" s="255"/>
      <c r="AG200" s="255"/>
      <c r="AH200" s="255"/>
      <c r="AI200" s="255" t="s">
        <v>308</v>
      </c>
      <c r="AJ200" s="255"/>
      <c r="AK200" s="255"/>
      <c r="AL200" s="255"/>
      <c r="AM200" s="255" t="s">
        <v>337</v>
      </c>
      <c r="AN200" s="255"/>
      <c r="AO200" s="255"/>
      <c r="AP200" s="257"/>
      <c r="AQ200" s="257" t="s">
        <v>187</v>
      </c>
      <c r="AR200" s="258"/>
      <c r="AS200" s="258"/>
      <c r="AT200" s="259"/>
      <c r="AU200" s="269" t="s">
        <v>203</v>
      </c>
      <c r="AV200" s="269"/>
      <c r="AW200" s="269"/>
      <c r="AX200" s="270"/>
    </row>
    <row r="201" spans="1:50" ht="18.75" hidden="1" customHeight="1" x14ac:dyDescent="0.15">
      <c r="A201" s="1012"/>
      <c r="B201" s="242"/>
      <c r="C201" s="241"/>
      <c r="D201" s="242"/>
      <c r="E201" s="241"/>
      <c r="F201" s="304"/>
      <c r="G201" s="161"/>
      <c r="H201" s="128"/>
      <c r="I201" s="128"/>
      <c r="J201" s="128"/>
      <c r="K201" s="128"/>
      <c r="L201" s="128"/>
      <c r="M201" s="128"/>
      <c r="N201" s="128"/>
      <c r="O201" s="128"/>
      <c r="P201" s="128"/>
      <c r="Q201" s="128"/>
      <c r="R201" s="128"/>
      <c r="S201" s="128"/>
      <c r="T201" s="128"/>
      <c r="U201" s="128"/>
      <c r="V201" s="128"/>
      <c r="W201" s="128"/>
      <c r="X201" s="162"/>
      <c r="Y201" s="163"/>
      <c r="Z201" s="164"/>
      <c r="AA201" s="165"/>
      <c r="AB201" s="167"/>
      <c r="AC201" s="128"/>
      <c r="AD201" s="162"/>
      <c r="AE201" s="172"/>
      <c r="AF201" s="172"/>
      <c r="AG201" s="172"/>
      <c r="AH201" s="172"/>
      <c r="AI201" s="172"/>
      <c r="AJ201" s="172"/>
      <c r="AK201" s="172"/>
      <c r="AL201" s="172"/>
      <c r="AM201" s="172"/>
      <c r="AN201" s="172"/>
      <c r="AO201" s="172"/>
      <c r="AP201" s="167"/>
      <c r="AQ201" s="260"/>
      <c r="AR201" s="261"/>
      <c r="AS201" s="128" t="s">
        <v>188</v>
      </c>
      <c r="AT201" s="162"/>
      <c r="AU201" s="127"/>
      <c r="AV201" s="127"/>
      <c r="AW201" s="128" t="s">
        <v>177</v>
      </c>
      <c r="AX201" s="129"/>
    </row>
    <row r="202" spans="1:50" ht="39.75" hidden="1" customHeight="1" x14ac:dyDescent="0.15">
      <c r="A202" s="1012"/>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1" t="s">
        <v>202</v>
      </c>
      <c r="Z202" s="122"/>
      <c r="AA202" s="123"/>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1012"/>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4"/>
      <c r="AD203" s="124"/>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1012"/>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310</v>
      </c>
      <c r="AF204" s="255"/>
      <c r="AG204" s="255"/>
      <c r="AH204" s="255"/>
      <c r="AI204" s="255" t="s">
        <v>308</v>
      </c>
      <c r="AJ204" s="255"/>
      <c r="AK204" s="255"/>
      <c r="AL204" s="255"/>
      <c r="AM204" s="255" t="s">
        <v>337</v>
      </c>
      <c r="AN204" s="255"/>
      <c r="AO204" s="255"/>
      <c r="AP204" s="257"/>
      <c r="AQ204" s="257" t="s">
        <v>187</v>
      </c>
      <c r="AR204" s="258"/>
      <c r="AS204" s="258"/>
      <c r="AT204" s="259"/>
      <c r="AU204" s="269" t="s">
        <v>203</v>
      </c>
      <c r="AV204" s="269"/>
      <c r="AW204" s="269"/>
      <c r="AX204" s="270"/>
    </row>
    <row r="205" spans="1:50" ht="18.75" hidden="1" customHeight="1" x14ac:dyDescent="0.15">
      <c r="A205" s="1012"/>
      <c r="B205" s="242"/>
      <c r="C205" s="241"/>
      <c r="D205" s="242"/>
      <c r="E205" s="241"/>
      <c r="F205" s="304"/>
      <c r="G205" s="161"/>
      <c r="H205" s="128"/>
      <c r="I205" s="128"/>
      <c r="J205" s="128"/>
      <c r="K205" s="128"/>
      <c r="L205" s="128"/>
      <c r="M205" s="128"/>
      <c r="N205" s="128"/>
      <c r="O205" s="128"/>
      <c r="P205" s="128"/>
      <c r="Q205" s="128"/>
      <c r="R205" s="128"/>
      <c r="S205" s="128"/>
      <c r="T205" s="128"/>
      <c r="U205" s="128"/>
      <c r="V205" s="128"/>
      <c r="W205" s="128"/>
      <c r="X205" s="162"/>
      <c r="Y205" s="163"/>
      <c r="Z205" s="164"/>
      <c r="AA205" s="165"/>
      <c r="AB205" s="167"/>
      <c r="AC205" s="128"/>
      <c r="AD205" s="162"/>
      <c r="AE205" s="172"/>
      <c r="AF205" s="172"/>
      <c r="AG205" s="172"/>
      <c r="AH205" s="172"/>
      <c r="AI205" s="172"/>
      <c r="AJ205" s="172"/>
      <c r="AK205" s="172"/>
      <c r="AL205" s="172"/>
      <c r="AM205" s="172"/>
      <c r="AN205" s="172"/>
      <c r="AO205" s="172"/>
      <c r="AP205" s="167"/>
      <c r="AQ205" s="260"/>
      <c r="AR205" s="261"/>
      <c r="AS205" s="128" t="s">
        <v>188</v>
      </c>
      <c r="AT205" s="162"/>
      <c r="AU205" s="127"/>
      <c r="AV205" s="127"/>
      <c r="AW205" s="128" t="s">
        <v>177</v>
      </c>
      <c r="AX205" s="129"/>
    </row>
    <row r="206" spans="1:50" ht="39.75" hidden="1" customHeight="1" x14ac:dyDescent="0.15">
      <c r="A206" s="1012"/>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1" t="s">
        <v>202</v>
      </c>
      <c r="Z206" s="122"/>
      <c r="AA206" s="123"/>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1012"/>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4"/>
      <c r="AD207" s="124"/>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1012"/>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310</v>
      </c>
      <c r="AF208" s="255"/>
      <c r="AG208" s="255"/>
      <c r="AH208" s="255"/>
      <c r="AI208" s="255" t="s">
        <v>308</v>
      </c>
      <c r="AJ208" s="255"/>
      <c r="AK208" s="255"/>
      <c r="AL208" s="255"/>
      <c r="AM208" s="255" t="s">
        <v>337</v>
      </c>
      <c r="AN208" s="255"/>
      <c r="AO208" s="255"/>
      <c r="AP208" s="257"/>
      <c r="AQ208" s="257" t="s">
        <v>187</v>
      </c>
      <c r="AR208" s="258"/>
      <c r="AS208" s="258"/>
      <c r="AT208" s="259"/>
      <c r="AU208" s="269" t="s">
        <v>203</v>
      </c>
      <c r="AV208" s="269"/>
      <c r="AW208" s="269"/>
      <c r="AX208" s="270"/>
    </row>
    <row r="209" spans="1:50" ht="18.75" hidden="1" customHeight="1" x14ac:dyDescent="0.15">
      <c r="A209" s="1012"/>
      <c r="B209" s="242"/>
      <c r="C209" s="241"/>
      <c r="D209" s="242"/>
      <c r="E209" s="241"/>
      <c r="F209" s="304"/>
      <c r="G209" s="161"/>
      <c r="H209" s="128"/>
      <c r="I209" s="128"/>
      <c r="J209" s="128"/>
      <c r="K209" s="128"/>
      <c r="L209" s="128"/>
      <c r="M209" s="128"/>
      <c r="N209" s="128"/>
      <c r="O209" s="128"/>
      <c r="P209" s="128"/>
      <c r="Q209" s="128"/>
      <c r="R209" s="128"/>
      <c r="S209" s="128"/>
      <c r="T209" s="128"/>
      <c r="U209" s="128"/>
      <c r="V209" s="128"/>
      <c r="W209" s="128"/>
      <c r="X209" s="162"/>
      <c r="Y209" s="163"/>
      <c r="Z209" s="164"/>
      <c r="AA209" s="165"/>
      <c r="AB209" s="167"/>
      <c r="AC209" s="128"/>
      <c r="AD209" s="162"/>
      <c r="AE209" s="172"/>
      <c r="AF209" s="172"/>
      <c r="AG209" s="172"/>
      <c r="AH209" s="172"/>
      <c r="AI209" s="172"/>
      <c r="AJ209" s="172"/>
      <c r="AK209" s="172"/>
      <c r="AL209" s="172"/>
      <c r="AM209" s="172"/>
      <c r="AN209" s="172"/>
      <c r="AO209" s="172"/>
      <c r="AP209" s="167"/>
      <c r="AQ209" s="260"/>
      <c r="AR209" s="261"/>
      <c r="AS209" s="128" t="s">
        <v>188</v>
      </c>
      <c r="AT209" s="162"/>
      <c r="AU209" s="127"/>
      <c r="AV209" s="127"/>
      <c r="AW209" s="128" t="s">
        <v>177</v>
      </c>
      <c r="AX209" s="129"/>
    </row>
    <row r="210" spans="1:50" ht="39.75" hidden="1" customHeight="1" x14ac:dyDescent="0.15">
      <c r="A210" s="1012"/>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1" t="s">
        <v>202</v>
      </c>
      <c r="Z210" s="122"/>
      <c r="AA210" s="123"/>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1012"/>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4"/>
      <c r="AD211" s="124"/>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1012"/>
      <c r="B212" s="242"/>
      <c r="C212" s="241"/>
      <c r="D212" s="242"/>
      <c r="E212" s="241"/>
      <c r="F212" s="304"/>
      <c r="G212" s="262" t="s">
        <v>204</v>
      </c>
      <c r="H212" s="159"/>
      <c r="I212" s="159"/>
      <c r="J212" s="159"/>
      <c r="K212" s="159"/>
      <c r="L212" s="159"/>
      <c r="M212" s="159"/>
      <c r="N212" s="159"/>
      <c r="O212" s="159"/>
      <c r="P212" s="160"/>
      <c r="Q212" s="166" t="s">
        <v>255</v>
      </c>
      <c r="R212" s="159"/>
      <c r="S212" s="159"/>
      <c r="T212" s="159"/>
      <c r="U212" s="159"/>
      <c r="V212" s="159"/>
      <c r="W212" s="159"/>
      <c r="X212" s="159"/>
      <c r="Y212" s="159"/>
      <c r="Z212" s="159"/>
      <c r="AA212" s="159"/>
      <c r="AB212" s="277" t="s">
        <v>256</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96"/>
    </row>
    <row r="213" spans="1:50" ht="22.5" hidden="1" customHeight="1" x14ac:dyDescent="0.15">
      <c r="A213" s="1012"/>
      <c r="B213" s="242"/>
      <c r="C213" s="241"/>
      <c r="D213" s="242"/>
      <c r="E213" s="241"/>
      <c r="F213" s="304"/>
      <c r="G213" s="161"/>
      <c r="H213" s="128"/>
      <c r="I213" s="128"/>
      <c r="J213" s="128"/>
      <c r="K213" s="128"/>
      <c r="L213" s="128"/>
      <c r="M213" s="128"/>
      <c r="N213" s="128"/>
      <c r="O213" s="128"/>
      <c r="P213" s="162"/>
      <c r="Q213" s="167"/>
      <c r="R213" s="128"/>
      <c r="S213" s="128"/>
      <c r="T213" s="128"/>
      <c r="U213" s="128"/>
      <c r="V213" s="128"/>
      <c r="W213" s="128"/>
      <c r="X213" s="128"/>
      <c r="Y213" s="128"/>
      <c r="Z213" s="128"/>
      <c r="AA213" s="128"/>
      <c r="AB213" s="278"/>
      <c r="AC213" s="128"/>
      <c r="AD213" s="162"/>
      <c r="AE213" s="167"/>
      <c r="AF213" s="128"/>
      <c r="AG213" s="128"/>
      <c r="AH213" s="128"/>
      <c r="AI213" s="128"/>
      <c r="AJ213" s="128"/>
      <c r="AK213" s="128"/>
      <c r="AL213" s="128"/>
      <c r="AM213" s="128"/>
      <c r="AN213" s="128"/>
      <c r="AO213" s="128"/>
      <c r="AP213" s="128"/>
      <c r="AQ213" s="128"/>
      <c r="AR213" s="128"/>
      <c r="AS213" s="128"/>
      <c r="AT213" s="128"/>
      <c r="AU213" s="128"/>
      <c r="AV213" s="128"/>
      <c r="AW213" s="128"/>
      <c r="AX213" s="129"/>
    </row>
    <row r="214" spans="1:50" ht="22.5" hidden="1" customHeight="1" x14ac:dyDescent="0.15">
      <c r="A214" s="1012"/>
      <c r="B214" s="242"/>
      <c r="C214" s="241"/>
      <c r="D214" s="242"/>
      <c r="E214" s="241"/>
      <c r="F214" s="304"/>
      <c r="G214" s="221"/>
      <c r="H214" s="151"/>
      <c r="I214" s="151"/>
      <c r="J214" s="151"/>
      <c r="K214" s="151"/>
      <c r="L214" s="151"/>
      <c r="M214" s="151"/>
      <c r="N214" s="151"/>
      <c r="O214" s="151"/>
      <c r="P214" s="222"/>
      <c r="Q214" s="999"/>
      <c r="R214" s="1000"/>
      <c r="S214" s="1000"/>
      <c r="T214" s="1000"/>
      <c r="U214" s="1000"/>
      <c r="V214" s="1000"/>
      <c r="W214" s="1000"/>
      <c r="X214" s="1000"/>
      <c r="Y214" s="1000"/>
      <c r="Z214" s="1000"/>
      <c r="AA214" s="1001"/>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1012"/>
      <c r="B215" s="242"/>
      <c r="C215" s="241"/>
      <c r="D215" s="242"/>
      <c r="E215" s="241"/>
      <c r="F215" s="304"/>
      <c r="G215" s="223"/>
      <c r="H215" s="224"/>
      <c r="I215" s="224"/>
      <c r="J215" s="224"/>
      <c r="K215" s="224"/>
      <c r="L215" s="224"/>
      <c r="M215" s="224"/>
      <c r="N215" s="224"/>
      <c r="O215" s="224"/>
      <c r="P215" s="225"/>
      <c r="Q215" s="1002"/>
      <c r="R215" s="1003"/>
      <c r="S215" s="1003"/>
      <c r="T215" s="1003"/>
      <c r="U215" s="1003"/>
      <c r="V215" s="1003"/>
      <c r="W215" s="1003"/>
      <c r="X215" s="1003"/>
      <c r="Y215" s="1003"/>
      <c r="Z215" s="1003"/>
      <c r="AA215" s="1004"/>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1012"/>
      <c r="B216" s="242"/>
      <c r="C216" s="241"/>
      <c r="D216" s="242"/>
      <c r="E216" s="241"/>
      <c r="F216" s="304"/>
      <c r="G216" s="223"/>
      <c r="H216" s="224"/>
      <c r="I216" s="224"/>
      <c r="J216" s="224"/>
      <c r="K216" s="224"/>
      <c r="L216" s="224"/>
      <c r="M216" s="224"/>
      <c r="N216" s="224"/>
      <c r="O216" s="224"/>
      <c r="P216" s="225"/>
      <c r="Q216" s="1002"/>
      <c r="R216" s="1003"/>
      <c r="S216" s="1003"/>
      <c r="T216" s="1003"/>
      <c r="U216" s="1003"/>
      <c r="V216" s="1003"/>
      <c r="W216" s="1003"/>
      <c r="X216" s="1003"/>
      <c r="Y216" s="1003"/>
      <c r="Z216" s="1003"/>
      <c r="AA216" s="1004"/>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1012"/>
      <c r="B217" s="242"/>
      <c r="C217" s="241"/>
      <c r="D217" s="242"/>
      <c r="E217" s="241"/>
      <c r="F217" s="304"/>
      <c r="G217" s="223"/>
      <c r="H217" s="224"/>
      <c r="I217" s="224"/>
      <c r="J217" s="224"/>
      <c r="K217" s="224"/>
      <c r="L217" s="224"/>
      <c r="M217" s="224"/>
      <c r="N217" s="224"/>
      <c r="O217" s="224"/>
      <c r="P217" s="225"/>
      <c r="Q217" s="1002"/>
      <c r="R217" s="1003"/>
      <c r="S217" s="1003"/>
      <c r="T217" s="1003"/>
      <c r="U217" s="1003"/>
      <c r="V217" s="1003"/>
      <c r="W217" s="1003"/>
      <c r="X217" s="1003"/>
      <c r="Y217" s="1003"/>
      <c r="Z217" s="1003"/>
      <c r="AA217" s="1004"/>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1012"/>
      <c r="B218" s="242"/>
      <c r="C218" s="241"/>
      <c r="D218" s="242"/>
      <c r="E218" s="241"/>
      <c r="F218" s="304"/>
      <c r="G218" s="226"/>
      <c r="H218" s="154"/>
      <c r="I218" s="154"/>
      <c r="J218" s="154"/>
      <c r="K218" s="154"/>
      <c r="L218" s="154"/>
      <c r="M218" s="154"/>
      <c r="N218" s="154"/>
      <c r="O218" s="154"/>
      <c r="P218" s="227"/>
      <c r="Q218" s="1005"/>
      <c r="R218" s="1006"/>
      <c r="S218" s="1006"/>
      <c r="T218" s="1006"/>
      <c r="U218" s="1006"/>
      <c r="V218" s="1006"/>
      <c r="W218" s="1006"/>
      <c r="X218" s="1006"/>
      <c r="Y218" s="1006"/>
      <c r="Z218" s="1006"/>
      <c r="AA218" s="1007"/>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1012"/>
      <c r="B219" s="242"/>
      <c r="C219" s="241"/>
      <c r="D219" s="242"/>
      <c r="E219" s="241"/>
      <c r="F219" s="304"/>
      <c r="G219" s="262" t="s">
        <v>204</v>
      </c>
      <c r="H219" s="159"/>
      <c r="I219" s="159"/>
      <c r="J219" s="159"/>
      <c r="K219" s="159"/>
      <c r="L219" s="159"/>
      <c r="M219" s="159"/>
      <c r="N219" s="159"/>
      <c r="O219" s="159"/>
      <c r="P219" s="160"/>
      <c r="Q219" s="166" t="s">
        <v>255</v>
      </c>
      <c r="R219" s="159"/>
      <c r="S219" s="159"/>
      <c r="T219" s="159"/>
      <c r="U219" s="159"/>
      <c r="V219" s="159"/>
      <c r="W219" s="159"/>
      <c r="X219" s="159"/>
      <c r="Y219" s="159"/>
      <c r="Z219" s="159"/>
      <c r="AA219" s="159"/>
      <c r="AB219" s="277" t="s">
        <v>256</v>
      </c>
      <c r="AC219" s="159"/>
      <c r="AD219" s="160"/>
      <c r="AE219" s="263" t="s">
        <v>205</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x14ac:dyDescent="0.15">
      <c r="A220" s="1012"/>
      <c r="B220" s="242"/>
      <c r="C220" s="241"/>
      <c r="D220" s="242"/>
      <c r="E220" s="241"/>
      <c r="F220" s="304"/>
      <c r="G220" s="161"/>
      <c r="H220" s="128"/>
      <c r="I220" s="128"/>
      <c r="J220" s="128"/>
      <c r="K220" s="128"/>
      <c r="L220" s="128"/>
      <c r="M220" s="128"/>
      <c r="N220" s="128"/>
      <c r="O220" s="128"/>
      <c r="P220" s="162"/>
      <c r="Q220" s="167"/>
      <c r="R220" s="128"/>
      <c r="S220" s="128"/>
      <c r="T220" s="128"/>
      <c r="U220" s="128"/>
      <c r="V220" s="128"/>
      <c r="W220" s="128"/>
      <c r="X220" s="128"/>
      <c r="Y220" s="128"/>
      <c r="Z220" s="128"/>
      <c r="AA220" s="128"/>
      <c r="AB220" s="278"/>
      <c r="AC220" s="128"/>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1012"/>
      <c r="B221" s="242"/>
      <c r="C221" s="241"/>
      <c r="D221" s="242"/>
      <c r="E221" s="241"/>
      <c r="F221" s="304"/>
      <c r="G221" s="221"/>
      <c r="H221" s="151"/>
      <c r="I221" s="151"/>
      <c r="J221" s="151"/>
      <c r="K221" s="151"/>
      <c r="L221" s="151"/>
      <c r="M221" s="151"/>
      <c r="N221" s="151"/>
      <c r="O221" s="151"/>
      <c r="P221" s="222"/>
      <c r="Q221" s="999"/>
      <c r="R221" s="1000"/>
      <c r="S221" s="1000"/>
      <c r="T221" s="1000"/>
      <c r="U221" s="1000"/>
      <c r="V221" s="1000"/>
      <c r="W221" s="1000"/>
      <c r="X221" s="1000"/>
      <c r="Y221" s="1000"/>
      <c r="Z221" s="1000"/>
      <c r="AA221" s="1001"/>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1012"/>
      <c r="B222" s="242"/>
      <c r="C222" s="241"/>
      <c r="D222" s="242"/>
      <c r="E222" s="241"/>
      <c r="F222" s="304"/>
      <c r="G222" s="223"/>
      <c r="H222" s="224"/>
      <c r="I222" s="224"/>
      <c r="J222" s="224"/>
      <c r="K222" s="224"/>
      <c r="L222" s="224"/>
      <c r="M222" s="224"/>
      <c r="N222" s="224"/>
      <c r="O222" s="224"/>
      <c r="P222" s="225"/>
      <c r="Q222" s="1002"/>
      <c r="R222" s="1003"/>
      <c r="S222" s="1003"/>
      <c r="T222" s="1003"/>
      <c r="U222" s="1003"/>
      <c r="V222" s="1003"/>
      <c r="W222" s="1003"/>
      <c r="X222" s="1003"/>
      <c r="Y222" s="1003"/>
      <c r="Z222" s="1003"/>
      <c r="AA222" s="1004"/>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1012"/>
      <c r="B223" s="242"/>
      <c r="C223" s="241"/>
      <c r="D223" s="242"/>
      <c r="E223" s="241"/>
      <c r="F223" s="304"/>
      <c r="G223" s="223"/>
      <c r="H223" s="224"/>
      <c r="I223" s="224"/>
      <c r="J223" s="224"/>
      <c r="K223" s="224"/>
      <c r="L223" s="224"/>
      <c r="M223" s="224"/>
      <c r="N223" s="224"/>
      <c r="O223" s="224"/>
      <c r="P223" s="225"/>
      <c r="Q223" s="1002"/>
      <c r="R223" s="1003"/>
      <c r="S223" s="1003"/>
      <c r="T223" s="1003"/>
      <c r="U223" s="1003"/>
      <c r="V223" s="1003"/>
      <c r="W223" s="1003"/>
      <c r="X223" s="1003"/>
      <c r="Y223" s="1003"/>
      <c r="Z223" s="1003"/>
      <c r="AA223" s="1004"/>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1012"/>
      <c r="B224" s="242"/>
      <c r="C224" s="241"/>
      <c r="D224" s="242"/>
      <c r="E224" s="241"/>
      <c r="F224" s="304"/>
      <c r="G224" s="223"/>
      <c r="H224" s="224"/>
      <c r="I224" s="224"/>
      <c r="J224" s="224"/>
      <c r="K224" s="224"/>
      <c r="L224" s="224"/>
      <c r="M224" s="224"/>
      <c r="N224" s="224"/>
      <c r="O224" s="224"/>
      <c r="P224" s="225"/>
      <c r="Q224" s="1002"/>
      <c r="R224" s="1003"/>
      <c r="S224" s="1003"/>
      <c r="T224" s="1003"/>
      <c r="U224" s="1003"/>
      <c r="V224" s="1003"/>
      <c r="W224" s="1003"/>
      <c r="X224" s="1003"/>
      <c r="Y224" s="1003"/>
      <c r="Z224" s="1003"/>
      <c r="AA224" s="1004"/>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1012"/>
      <c r="B225" s="242"/>
      <c r="C225" s="241"/>
      <c r="D225" s="242"/>
      <c r="E225" s="241"/>
      <c r="F225" s="304"/>
      <c r="G225" s="226"/>
      <c r="H225" s="154"/>
      <c r="I225" s="154"/>
      <c r="J225" s="154"/>
      <c r="K225" s="154"/>
      <c r="L225" s="154"/>
      <c r="M225" s="154"/>
      <c r="N225" s="154"/>
      <c r="O225" s="154"/>
      <c r="P225" s="227"/>
      <c r="Q225" s="1005"/>
      <c r="R225" s="1006"/>
      <c r="S225" s="1006"/>
      <c r="T225" s="1006"/>
      <c r="U225" s="1006"/>
      <c r="V225" s="1006"/>
      <c r="W225" s="1006"/>
      <c r="X225" s="1006"/>
      <c r="Y225" s="1006"/>
      <c r="Z225" s="1006"/>
      <c r="AA225" s="1007"/>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1012"/>
      <c r="B226" s="242"/>
      <c r="C226" s="241"/>
      <c r="D226" s="242"/>
      <c r="E226" s="241"/>
      <c r="F226" s="304"/>
      <c r="G226" s="262" t="s">
        <v>204</v>
      </c>
      <c r="H226" s="159"/>
      <c r="I226" s="159"/>
      <c r="J226" s="159"/>
      <c r="K226" s="159"/>
      <c r="L226" s="159"/>
      <c r="M226" s="159"/>
      <c r="N226" s="159"/>
      <c r="O226" s="159"/>
      <c r="P226" s="160"/>
      <c r="Q226" s="166" t="s">
        <v>255</v>
      </c>
      <c r="R226" s="159"/>
      <c r="S226" s="159"/>
      <c r="T226" s="159"/>
      <c r="U226" s="159"/>
      <c r="V226" s="159"/>
      <c r="W226" s="159"/>
      <c r="X226" s="159"/>
      <c r="Y226" s="159"/>
      <c r="Z226" s="159"/>
      <c r="AA226" s="159"/>
      <c r="AB226" s="277" t="s">
        <v>256</v>
      </c>
      <c r="AC226" s="159"/>
      <c r="AD226" s="160"/>
      <c r="AE226" s="263" t="s">
        <v>205</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x14ac:dyDescent="0.15">
      <c r="A227" s="1012"/>
      <c r="B227" s="242"/>
      <c r="C227" s="241"/>
      <c r="D227" s="242"/>
      <c r="E227" s="241"/>
      <c r="F227" s="304"/>
      <c r="G227" s="161"/>
      <c r="H227" s="128"/>
      <c r="I227" s="128"/>
      <c r="J227" s="128"/>
      <c r="K227" s="128"/>
      <c r="L227" s="128"/>
      <c r="M227" s="128"/>
      <c r="N227" s="128"/>
      <c r="O227" s="128"/>
      <c r="P227" s="162"/>
      <c r="Q227" s="167"/>
      <c r="R227" s="128"/>
      <c r="S227" s="128"/>
      <c r="T227" s="128"/>
      <c r="U227" s="128"/>
      <c r="V227" s="128"/>
      <c r="W227" s="128"/>
      <c r="X227" s="128"/>
      <c r="Y227" s="128"/>
      <c r="Z227" s="128"/>
      <c r="AA227" s="128"/>
      <c r="AB227" s="278"/>
      <c r="AC227" s="128"/>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1012"/>
      <c r="B228" s="242"/>
      <c r="C228" s="241"/>
      <c r="D228" s="242"/>
      <c r="E228" s="241"/>
      <c r="F228" s="304"/>
      <c r="G228" s="221"/>
      <c r="H228" s="151"/>
      <c r="I228" s="151"/>
      <c r="J228" s="151"/>
      <c r="K228" s="151"/>
      <c r="L228" s="151"/>
      <c r="M228" s="151"/>
      <c r="N228" s="151"/>
      <c r="O228" s="151"/>
      <c r="P228" s="222"/>
      <c r="Q228" s="999"/>
      <c r="R228" s="1000"/>
      <c r="S228" s="1000"/>
      <c r="T228" s="1000"/>
      <c r="U228" s="1000"/>
      <c r="V228" s="1000"/>
      <c r="W228" s="1000"/>
      <c r="X228" s="1000"/>
      <c r="Y228" s="1000"/>
      <c r="Z228" s="1000"/>
      <c r="AA228" s="1001"/>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1012"/>
      <c r="B229" s="242"/>
      <c r="C229" s="241"/>
      <c r="D229" s="242"/>
      <c r="E229" s="241"/>
      <c r="F229" s="304"/>
      <c r="G229" s="223"/>
      <c r="H229" s="224"/>
      <c r="I229" s="224"/>
      <c r="J229" s="224"/>
      <c r="K229" s="224"/>
      <c r="L229" s="224"/>
      <c r="M229" s="224"/>
      <c r="N229" s="224"/>
      <c r="O229" s="224"/>
      <c r="P229" s="225"/>
      <c r="Q229" s="1002"/>
      <c r="R229" s="1003"/>
      <c r="S229" s="1003"/>
      <c r="T229" s="1003"/>
      <c r="U229" s="1003"/>
      <c r="V229" s="1003"/>
      <c r="W229" s="1003"/>
      <c r="X229" s="1003"/>
      <c r="Y229" s="1003"/>
      <c r="Z229" s="1003"/>
      <c r="AA229" s="1004"/>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1012"/>
      <c r="B230" s="242"/>
      <c r="C230" s="241"/>
      <c r="D230" s="242"/>
      <c r="E230" s="241"/>
      <c r="F230" s="304"/>
      <c r="G230" s="223"/>
      <c r="H230" s="224"/>
      <c r="I230" s="224"/>
      <c r="J230" s="224"/>
      <c r="K230" s="224"/>
      <c r="L230" s="224"/>
      <c r="M230" s="224"/>
      <c r="N230" s="224"/>
      <c r="O230" s="224"/>
      <c r="P230" s="225"/>
      <c r="Q230" s="1002"/>
      <c r="R230" s="1003"/>
      <c r="S230" s="1003"/>
      <c r="T230" s="1003"/>
      <c r="U230" s="1003"/>
      <c r="V230" s="1003"/>
      <c r="W230" s="1003"/>
      <c r="X230" s="1003"/>
      <c r="Y230" s="1003"/>
      <c r="Z230" s="1003"/>
      <c r="AA230" s="1004"/>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1012"/>
      <c r="B231" s="242"/>
      <c r="C231" s="241"/>
      <c r="D231" s="242"/>
      <c r="E231" s="241"/>
      <c r="F231" s="304"/>
      <c r="G231" s="223"/>
      <c r="H231" s="224"/>
      <c r="I231" s="224"/>
      <c r="J231" s="224"/>
      <c r="K231" s="224"/>
      <c r="L231" s="224"/>
      <c r="M231" s="224"/>
      <c r="N231" s="224"/>
      <c r="O231" s="224"/>
      <c r="P231" s="225"/>
      <c r="Q231" s="1002"/>
      <c r="R231" s="1003"/>
      <c r="S231" s="1003"/>
      <c r="T231" s="1003"/>
      <c r="U231" s="1003"/>
      <c r="V231" s="1003"/>
      <c r="W231" s="1003"/>
      <c r="X231" s="1003"/>
      <c r="Y231" s="1003"/>
      <c r="Z231" s="1003"/>
      <c r="AA231" s="1004"/>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1012"/>
      <c r="B232" s="242"/>
      <c r="C232" s="241"/>
      <c r="D232" s="242"/>
      <c r="E232" s="241"/>
      <c r="F232" s="304"/>
      <c r="G232" s="226"/>
      <c r="H232" s="154"/>
      <c r="I232" s="154"/>
      <c r="J232" s="154"/>
      <c r="K232" s="154"/>
      <c r="L232" s="154"/>
      <c r="M232" s="154"/>
      <c r="N232" s="154"/>
      <c r="O232" s="154"/>
      <c r="P232" s="227"/>
      <c r="Q232" s="1005"/>
      <c r="R232" s="1006"/>
      <c r="S232" s="1006"/>
      <c r="T232" s="1006"/>
      <c r="U232" s="1006"/>
      <c r="V232" s="1006"/>
      <c r="W232" s="1006"/>
      <c r="X232" s="1006"/>
      <c r="Y232" s="1006"/>
      <c r="Z232" s="1006"/>
      <c r="AA232" s="1007"/>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1012"/>
      <c r="B233" s="242"/>
      <c r="C233" s="241"/>
      <c r="D233" s="242"/>
      <c r="E233" s="241"/>
      <c r="F233" s="304"/>
      <c r="G233" s="262" t="s">
        <v>204</v>
      </c>
      <c r="H233" s="159"/>
      <c r="I233" s="159"/>
      <c r="J233" s="159"/>
      <c r="K233" s="159"/>
      <c r="L233" s="159"/>
      <c r="M233" s="159"/>
      <c r="N233" s="159"/>
      <c r="O233" s="159"/>
      <c r="P233" s="160"/>
      <c r="Q233" s="166" t="s">
        <v>255</v>
      </c>
      <c r="R233" s="159"/>
      <c r="S233" s="159"/>
      <c r="T233" s="159"/>
      <c r="U233" s="159"/>
      <c r="V233" s="159"/>
      <c r="W233" s="159"/>
      <c r="X233" s="159"/>
      <c r="Y233" s="159"/>
      <c r="Z233" s="159"/>
      <c r="AA233" s="159"/>
      <c r="AB233" s="277" t="s">
        <v>256</v>
      </c>
      <c r="AC233" s="159"/>
      <c r="AD233" s="160"/>
      <c r="AE233" s="263" t="s">
        <v>205</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5" hidden="1" customHeight="1" x14ac:dyDescent="0.15">
      <c r="A234" s="1012"/>
      <c r="B234" s="242"/>
      <c r="C234" s="241"/>
      <c r="D234" s="242"/>
      <c r="E234" s="241"/>
      <c r="F234" s="304"/>
      <c r="G234" s="161"/>
      <c r="H234" s="128"/>
      <c r="I234" s="128"/>
      <c r="J234" s="128"/>
      <c r="K234" s="128"/>
      <c r="L234" s="128"/>
      <c r="M234" s="128"/>
      <c r="N234" s="128"/>
      <c r="O234" s="128"/>
      <c r="P234" s="162"/>
      <c r="Q234" s="167"/>
      <c r="R234" s="128"/>
      <c r="S234" s="128"/>
      <c r="T234" s="128"/>
      <c r="U234" s="128"/>
      <c r="V234" s="128"/>
      <c r="W234" s="128"/>
      <c r="X234" s="128"/>
      <c r="Y234" s="128"/>
      <c r="Z234" s="128"/>
      <c r="AA234" s="128"/>
      <c r="AB234" s="278"/>
      <c r="AC234" s="128"/>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1012"/>
      <c r="B235" s="242"/>
      <c r="C235" s="241"/>
      <c r="D235" s="242"/>
      <c r="E235" s="241"/>
      <c r="F235" s="304"/>
      <c r="G235" s="221"/>
      <c r="H235" s="151"/>
      <c r="I235" s="151"/>
      <c r="J235" s="151"/>
      <c r="K235" s="151"/>
      <c r="L235" s="151"/>
      <c r="M235" s="151"/>
      <c r="N235" s="151"/>
      <c r="O235" s="151"/>
      <c r="P235" s="222"/>
      <c r="Q235" s="999"/>
      <c r="R235" s="1000"/>
      <c r="S235" s="1000"/>
      <c r="T235" s="1000"/>
      <c r="U235" s="1000"/>
      <c r="V235" s="1000"/>
      <c r="W235" s="1000"/>
      <c r="X235" s="1000"/>
      <c r="Y235" s="1000"/>
      <c r="Z235" s="1000"/>
      <c r="AA235" s="1001"/>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1012"/>
      <c r="B236" s="242"/>
      <c r="C236" s="241"/>
      <c r="D236" s="242"/>
      <c r="E236" s="241"/>
      <c r="F236" s="304"/>
      <c r="G236" s="223"/>
      <c r="H236" s="224"/>
      <c r="I236" s="224"/>
      <c r="J236" s="224"/>
      <c r="K236" s="224"/>
      <c r="L236" s="224"/>
      <c r="M236" s="224"/>
      <c r="N236" s="224"/>
      <c r="O236" s="224"/>
      <c r="P236" s="225"/>
      <c r="Q236" s="1002"/>
      <c r="R236" s="1003"/>
      <c r="S236" s="1003"/>
      <c r="T236" s="1003"/>
      <c r="U236" s="1003"/>
      <c r="V236" s="1003"/>
      <c r="W236" s="1003"/>
      <c r="X236" s="1003"/>
      <c r="Y236" s="1003"/>
      <c r="Z236" s="1003"/>
      <c r="AA236" s="1004"/>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1012"/>
      <c r="B237" s="242"/>
      <c r="C237" s="241"/>
      <c r="D237" s="242"/>
      <c r="E237" s="241"/>
      <c r="F237" s="304"/>
      <c r="G237" s="223"/>
      <c r="H237" s="224"/>
      <c r="I237" s="224"/>
      <c r="J237" s="224"/>
      <c r="K237" s="224"/>
      <c r="L237" s="224"/>
      <c r="M237" s="224"/>
      <c r="N237" s="224"/>
      <c r="O237" s="224"/>
      <c r="P237" s="225"/>
      <c r="Q237" s="1002"/>
      <c r="R237" s="1003"/>
      <c r="S237" s="1003"/>
      <c r="T237" s="1003"/>
      <c r="U237" s="1003"/>
      <c r="V237" s="1003"/>
      <c r="W237" s="1003"/>
      <c r="X237" s="1003"/>
      <c r="Y237" s="1003"/>
      <c r="Z237" s="1003"/>
      <c r="AA237" s="1004"/>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1012"/>
      <c r="B238" s="242"/>
      <c r="C238" s="241"/>
      <c r="D238" s="242"/>
      <c r="E238" s="241"/>
      <c r="F238" s="304"/>
      <c r="G238" s="223"/>
      <c r="H238" s="224"/>
      <c r="I238" s="224"/>
      <c r="J238" s="224"/>
      <c r="K238" s="224"/>
      <c r="L238" s="224"/>
      <c r="M238" s="224"/>
      <c r="N238" s="224"/>
      <c r="O238" s="224"/>
      <c r="P238" s="225"/>
      <c r="Q238" s="1002"/>
      <c r="R238" s="1003"/>
      <c r="S238" s="1003"/>
      <c r="T238" s="1003"/>
      <c r="U238" s="1003"/>
      <c r="V238" s="1003"/>
      <c r="W238" s="1003"/>
      <c r="X238" s="1003"/>
      <c r="Y238" s="1003"/>
      <c r="Z238" s="1003"/>
      <c r="AA238" s="1004"/>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1012"/>
      <c r="B239" s="242"/>
      <c r="C239" s="241"/>
      <c r="D239" s="242"/>
      <c r="E239" s="241"/>
      <c r="F239" s="304"/>
      <c r="G239" s="226"/>
      <c r="H239" s="154"/>
      <c r="I239" s="154"/>
      <c r="J239" s="154"/>
      <c r="K239" s="154"/>
      <c r="L239" s="154"/>
      <c r="M239" s="154"/>
      <c r="N239" s="154"/>
      <c r="O239" s="154"/>
      <c r="P239" s="227"/>
      <c r="Q239" s="1005"/>
      <c r="R239" s="1006"/>
      <c r="S239" s="1006"/>
      <c r="T239" s="1006"/>
      <c r="U239" s="1006"/>
      <c r="V239" s="1006"/>
      <c r="W239" s="1006"/>
      <c r="X239" s="1006"/>
      <c r="Y239" s="1006"/>
      <c r="Z239" s="1006"/>
      <c r="AA239" s="1007"/>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1012"/>
      <c r="B240" s="242"/>
      <c r="C240" s="241"/>
      <c r="D240" s="242"/>
      <c r="E240" s="241"/>
      <c r="F240" s="304"/>
      <c r="G240" s="262" t="s">
        <v>204</v>
      </c>
      <c r="H240" s="159"/>
      <c r="I240" s="159"/>
      <c r="J240" s="159"/>
      <c r="K240" s="159"/>
      <c r="L240" s="159"/>
      <c r="M240" s="159"/>
      <c r="N240" s="159"/>
      <c r="O240" s="159"/>
      <c r="P240" s="160"/>
      <c r="Q240" s="166" t="s">
        <v>255</v>
      </c>
      <c r="R240" s="159"/>
      <c r="S240" s="159"/>
      <c r="T240" s="159"/>
      <c r="U240" s="159"/>
      <c r="V240" s="159"/>
      <c r="W240" s="159"/>
      <c r="X240" s="159"/>
      <c r="Y240" s="159"/>
      <c r="Z240" s="159"/>
      <c r="AA240" s="159"/>
      <c r="AB240" s="277" t="s">
        <v>256</v>
      </c>
      <c r="AC240" s="159"/>
      <c r="AD240" s="160"/>
      <c r="AE240" s="263" t="s">
        <v>205</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5" hidden="1" customHeight="1" x14ac:dyDescent="0.15">
      <c r="A241" s="1012"/>
      <c r="B241" s="242"/>
      <c r="C241" s="241"/>
      <c r="D241" s="242"/>
      <c r="E241" s="241"/>
      <c r="F241" s="304"/>
      <c r="G241" s="161"/>
      <c r="H241" s="128"/>
      <c r="I241" s="128"/>
      <c r="J241" s="128"/>
      <c r="K241" s="128"/>
      <c r="L241" s="128"/>
      <c r="M241" s="128"/>
      <c r="N241" s="128"/>
      <c r="O241" s="128"/>
      <c r="P241" s="162"/>
      <c r="Q241" s="167"/>
      <c r="R241" s="128"/>
      <c r="S241" s="128"/>
      <c r="T241" s="128"/>
      <c r="U241" s="128"/>
      <c r="V241" s="128"/>
      <c r="W241" s="128"/>
      <c r="X241" s="128"/>
      <c r="Y241" s="128"/>
      <c r="Z241" s="128"/>
      <c r="AA241" s="128"/>
      <c r="AB241" s="278"/>
      <c r="AC241" s="128"/>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1012"/>
      <c r="B242" s="242"/>
      <c r="C242" s="241"/>
      <c r="D242" s="242"/>
      <c r="E242" s="241"/>
      <c r="F242" s="304"/>
      <c r="G242" s="221"/>
      <c r="H242" s="151"/>
      <c r="I242" s="151"/>
      <c r="J242" s="151"/>
      <c r="K242" s="151"/>
      <c r="L242" s="151"/>
      <c r="M242" s="151"/>
      <c r="N242" s="151"/>
      <c r="O242" s="151"/>
      <c r="P242" s="222"/>
      <c r="Q242" s="999"/>
      <c r="R242" s="1000"/>
      <c r="S242" s="1000"/>
      <c r="T242" s="1000"/>
      <c r="U242" s="1000"/>
      <c r="V242" s="1000"/>
      <c r="W242" s="1000"/>
      <c r="X242" s="1000"/>
      <c r="Y242" s="1000"/>
      <c r="Z242" s="1000"/>
      <c r="AA242" s="1001"/>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1012"/>
      <c r="B243" s="242"/>
      <c r="C243" s="241"/>
      <c r="D243" s="242"/>
      <c r="E243" s="241"/>
      <c r="F243" s="304"/>
      <c r="G243" s="223"/>
      <c r="H243" s="224"/>
      <c r="I243" s="224"/>
      <c r="J243" s="224"/>
      <c r="K243" s="224"/>
      <c r="L243" s="224"/>
      <c r="M243" s="224"/>
      <c r="N243" s="224"/>
      <c r="O243" s="224"/>
      <c r="P243" s="225"/>
      <c r="Q243" s="1002"/>
      <c r="R243" s="1003"/>
      <c r="S243" s="1003"/>
      <c r="T243" s="1003"/>
      <c r="U243" s="1003"/>
      <c r="V243" s="1003"/>
      <c r="W243" s="1003"/>
      <c r="X243" s="1003"/>
      <c r="Y243" s="1003"/>
      <c r="Z243" s="1003"/>
      <c r="AA243" s="1004"/>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1012"/>
      <c r="B244" s="242"/>
      <c r="C244" s="241"/>
      <c r="D244" s="242"/>
      <c r="E244" s="241"/>
      <c r="F244" s="304"/>
      <c r="G244" s="223"/>
      <c r="H244" s="224"/>
      <c r="I244" s="224"/>
      <c r="J244" s="224"/>
      <c r="K244" s="224"/>
      <c r="L244" s="224"/>
      <c r="M244" s="224"/>
      <c r="N244" s="224"/>
      <c r="O244" s="224"/>
      <c r="P244" s="225"/>
      <c r="Q244" s="1002"/>
      <c r="R244" s="1003"/>
      <c r="S244" s="1003"/>
      <c r="T244" s="1003"/>
      <c r="U244" s="1003"/>
      <c r="V244" s="1003"/>
      <c r="W244" s="1003"/>
      <c r="X244" s="1003"/>
      <c r="Y244" s="1003"/>
      <c r="Z244" s="1003"/>
      <c r="AA244" s="1004"/>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2"/>
      <c r="B245" s="242"/>
      <c r="C245" s="241"/>
      <c r="D245" s="242"/>
      <c r="E245" s="241"/>
      <c r="F245" s="304"/>
      <c r="G245" s="223"/>
      <c r="H245" s="224"/>
      <c r="I245" s="224"/>
      <c r="J245" s="224"/>
      <c r="K245" s="224"/>
      <c r="L245" s="224"/>
      <c r="M245" s="224"/>
      <c r="N245" s="224"/>
      <c r="O245" s="224"/>
      <c r="P245" s="225"/>
      <c r="Q245" s="1002"/>
      <c r="R245" s="1003"/>
      <c r="S245" s="1003"/>
      <c r="T245" s="1003"/>
      <c r="U245" s="1003"/>
      <c r="V245" s="1003"/>
      <c r="W245" s="1003"/>
      <c r="X245" s="1003"/>
      <c r="Y245" s="1003"/>
      <c r="Z245" s="1003"/>
      <c r="AA245" s="1004"/>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1012"/>
      <c r="B246" s="242"/>
      <c r="C246" s="241"/>
      <c r="D246" s="242"/>
      <c r="E246" s="305"/>
      <c r="F246" s="306"/>
      <c r="G246" s="226"/>
      <c r="H246" s="154"/>
      <c r="I246" s="154"/>
      <c r="J246" s="154"/>
      <c r="K246" s="154"/>
      <c r="L246" s="154"/>
      <c r="M246" s="154"/>
      <c r="N246" s="154"/>
      <c r="O246" s="154"/>
      <c r="P246" s="227"/>
      <c r="Q246" s="1005"/>
      <c r="R246" s="1006"/>
      <c r="S246" s="1006"/>
      <c r="T246" s="1006"/>
      <c r="U246" s="1006"/>
      <c r="V246" s="1006"/>
      <c r="W246" s="1006"/>
      <c r="X246" s="1006"/>
      <c r="Y246" s="1006"/>
      <c r="Z246" s="1006"/>
      <c r="AA246" s="1007"/>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1012"/>
      <c r="B247" s="242"/>
      <c r="C247" s="241"/>
      <c r="D247" s="242"/>
      <c r="E247" s="147" t="s">
        <v>222</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1012"/>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1012"/>
      <c r="B249" s="242"/>
      <c r="C249" s="241"/>
      <c r="D249" s="242"/>
      <c r="E249" s="436"/>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37"/>
    </row>
    <row r="250" spans="1:50" ht="45" hidden="1" customHeight="1" x14ac:dyDescent="0.15">
      <c r="A250" s="1012"/>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1012"/>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1012"/>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310</v>
      </c>
      <c r="AF252" s="255"/>
      <c r="AG252" s="255"/>
      <c r="AH252" s="255"/>
      <c r="AI252" s="255" t="s">
        <v>308</v>
      </c>
      <c r="AJ252" s="255"/>
      <c r="AK252" s="255"/>
      <c r="AL252" s="255"/>
      <c r="AM252" s="255" t="s">
        <v>337</v>
      </c>
      <c r="AN252" s="255"/>
      <c r="AO252" s="255"/>
      <c r="AP252" s="257"/>
      <c r="AQ252" s="257" t="s">
        <v>187</v>
      </c>
      <c r="AR252" s="258"/>
      <c r="AS252" s="258"/>
      <c r="AT252" s="259"/>
      <c r="AU252" s="269" t="s">
        <v>203</v>
      </c>
      <c r="AV252" s="269"/>
      <c r="AW252" s="269"/>
      <c r="AX252" s="270"/>
    </row>
    <row r="253" spans="1:50" ht="18.75" hidden="1" customHeight="1" x14ac:dyDescent="0.15">
      <c r="A253" s="1012"/>
      <c r="B253" s="242"/>
      <c r="C253" s="241"/>
      <c r="D253" s="242"/>
      <c r="E253" s="241"/>
      <c r="F253" s="304"/>
      <c r="G253" s="161"/>
      <c r="H253" s="128"/>
      <c r="I253" s="128"/>
      <c r="J253" s="128"/>
      <c r="K253" s="128"/>
      <c r="L253" s="128"/>
      <c r="M253" s="128"/>
      <c r="N253" s="128"/>
      <c r="O253" s="128"/>
      <c r="P253" s="128"/>
      <c r="Q253" s="128"/>
      <c r="R253" s="128"/>
      <c r="S253" s="128"/>
      <c r="T253" s="128"/>
      <c r="U253" s="128"/>
      <c r="V253" s="128"/>
      <c r="W253" s="128"/>
      <c r="X253" s="162"/>
      <c r="Y253" s="163"/>
      <c r="Z253" s="164"/>
      <c r="AA253" s="165"/>
      <c r="AB253" s="167"/>
      <c r="AC253" s="128"/>
      <c r="AD253" s="162"/>
      <c r="AE253" s="172"/>
      <c r="AF253" s="172"/>
      <c r="AG253" s="172"/>
      <c r="AH253" s="172"/>
      <c r="AI253" s="172"/>
      <c r="AJ253" s="172"/>
      <c r="AK253" s="172"/>
      <c r="AL253" s="172"/>
      <c r="AM253" s="172"/>
      <c r="AN253" s="172"/>
      <c r="AO253" s="172"/>
      <c r="AP253" s="167"/>
      <c r="AQ253" s="260"/>
      <c r="AR253" s="261"/>
      <c r="AS253" s="128" t="s">
        <v>188</v>
      </c>
      <c r="AT253" s="162"/>
      <c r="AU253" s="127"/>
      <c r="AV253" s="127"/>
      <c r="AW253" s="128" t="s">
        <v>177</v>
      </c>
      <c r="AX253" s="129"/>
    </row>
    <row r="254" spans="1:50" ht="39.75" hidden="1" customHeight="1" x14ac:dyDescent="0.15">
      <c r="A254" s="1012"/>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1" t="s">
        <v>202</v>
      </c>
      <c r="Z254" s="122"/>
      <c r="AA254" s="123"/>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1012"/>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4"/>
      <c r="AD255" s="124"/>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1012"/>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310</v>
      </c>
      <c r="AF256" s="255"/>
      <c r="AG256" s="255"/>
      <c r="AH256" s="255"/>
      <c r="AI256" s="255" t="s">
        <v>308</v>
      </c>
      <c r="AJ256" s="255"/>
      <c r="AK256" s="255"/>
      <c r="AL256" s="255"/>
      <c r="AM256" s="255" t="s">
        <v>337</v>
      </c>
      <c r="AN256" s="255"/>
      <c r="AO256" s="255"/>
      <c r="AP256" s="257"/>
      <c r="AQ256" s="257" t="s">
        <v>187</v>
      </c>
      <c r="AR256" s="258"/>
      <c r="AS256" s="258"/>
      <c r="AT256" s="259"/>
      <c r="AU256" s="269" t="s">
        <v>203</v>
      </c>
      <c r="AV256" s="269"/>
      <c r="AW256" s="269"/>
      <c r="AX256" s="270"/>
    </row>
    <row r="257" spans="1:50" ht="18.75" hidden="1" customHeight="1" x14ac:dyDescent="0.15">
      <c r="A257" s="1012"/>
      <c r="B257" s="242"/>
      <c r="C257" s="241"/>
      <c r="D257" s="242"/>
      <c r="E257" s="241"/>
      <c r="F257" s="304"/>
      <c r="G257" s="161"/>
      <c r="H257" s="128"/>
      <c r="I257" s="128"/>
      <c r="J257" s="128"/>
      <c r="K257" s="128"/>
      <c r="L257" s="128"/>
      <c r="M257" s="128"/>
      <c r="N257" s="128"/>
      <c r="O257" s="128"/>
      <c r="P257" s="128"/>
      <c r="Q257" s="128"/>
      <c r="R257" s="128"/>
      <c r="S257" s="128"/>
      <c r="T257" s="128"/>
      <c r="U257" s="128"/>
      <c r="V257" s="128"/>
      <c r="W257" s="128"/>
      <c r="X257" s="162"/>
      <c r="Y257" s="163"/>
      <c r="Z257" s="164"/>
      <c r="AA257" s="165"/>
      <c r="AB257" s="167"/>
      <c r="AC257" s="128"/>
      <c r="AD257" s="162"/>
      <c r="AE257" s="172"/>
      <c r="AF257" s="172"/>
      <c r="AG257" s="172"/>
      <c r="AH257" s="172"/>
      <c r="AI257" s="172"/>
      <c r="AJ257" s="172"/>
      <c r="AK257" s="172"/>
      <c r="AL257" s="172"/>
      <c r="AM257" s="172"/>
      <c r="AN257" s="172"/>
      <c r="AO257" s="172"/>
      <c r="AP257" s="167"/>
      <c r="AQ257" s="260"/>
      <c r="AR257" s="261"/>
      <c r="AS257" s="128" t="s">
        <v>188</v>
      </c>
      <c r="AT257" s="162"/>
      <c r="AU257" s="127"/>
      <c r="AV257" s="127"/>
      <c r="AW257" s="128" t="s">
        <v>177</v>
      </c>
      <c r="AX257" s="129"/>
    </row>
    <row r="258" spans="1:50" ht="39.75" hidden="1" customHeight="1" x14ac:dyDescent="0.15">
      <c r="A258" s="1012"/>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1" t="s">
        <v>202</v>
      </c>
      <c r="Z258" s="122"/>
      <c r="AA258" s="123"/>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1012"/>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4"/>
      <c r="AD259" s="124"/>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1012"/>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310</v>
      </c>
      <c r="AF260" s="255"/>
      <c r="AG260" s="255"/>
      <c r="AH260" s="255"/>
      <c r="AI260" s="255" t="s">
        <v>308</v>
      </c>
      <c r="AJ260" s="255"/>
      <c r="AK260" s="255"/>
      <c r="AL260" s="255"/>
      <c r="AM260" s="255" t="s">
        <v>337</v>
      </c>
      <c r="AN260" s="255"/>
      <c r="AO260" s="255"/>
      <c r="AP260" s="257"/>
      <c r="AQ260" s="257" t="s">
        <v>187</v>
      </c>
      <c r="AR260" s="258"/>
      <c r="AS260" s="258"/>
      <c r="AT260" s="259"/>
      <c r="AU260" s="269" t="s">
        <v>203</v>
      </c>
      <c r="AV260" s="269"/>
      <c r="AW260" s="269"/>
      <c r="AX260" s="270"/>
    </row>
    <row r="261" spans="1:50" ht="18.75" hidden="1" customHeight="1" x14ac:dyDescent="0.15">
      <c r="A261" s="1012"/>
      <c r="B261" s="242"/>
      <c r="C261" s="241"/>
      <c r="D261" s="242"/>
      <c r="E261" s="241"/>
      <c r="F261" s="304"/>
      <c r="G261" s="161"/>
      <c r="H261" s="128"/>
      <c r="I261" s="128"/>
      <c r="J261" s="128"/>
      <c r="K261" s="128"/>
      <c r="L261" s="128"/>
      <c r="M261" s="128"/>
      <c r="N261" s="128"/>
      <c r="O261" s="128"/>
      <c r="P261" s="128"/>
      <c r="Q261" s="128"/>
      <c r="R261" s="128"/>
      <c r="S261" s="128"/>
      <c r="T261" s="128"/>
      <c r="U261" s="128"/>
      <c r="V261" s="128"/>
      <c r="W261" s="128"/>
      <c r="X261" s="162"/>
      <c r="Y261" s="163"/>
      <c r="Z261" s="164"/>
      <c r="AA261" s="165"/>
      <c r="AB261" s="167"/>
      <c r="AC261" s="128"/>
      <c r="AD261" s="162"/>
      <c r="AE261" s="172"/>
      <c r="AF261" s="172"/>
      <c r="AG261" s="172"/>
      <c r="AH261" s="172"/>
      <c r="AI261" s="172"/>
      <c r="AJ261" s="172"/>
      <c r="AK261" s="172"/>
      <c r="AL261" s="172"/>
      <c r="AM261" s="172"/>
      <c r="AN261" s="172"/>
      <c r="AO261" s="172"/>
      <c r="AP261" s="167"/>
      <c r="AQ261" s="260"/>
      <c r="AR261" s="261"/>
      <c r="AS261" s="128" t="s">
        <v>188</v>
      </c>
      <c r="AT261" s="162"/>
      <c r="AU261" s="127"/>
      <c r="AV261" s="127"/>
      <c r="AW261" s="128" t="s">
        <v>177</v>
      </c>
      <c r="AX261" s="129"/>
    </row>
    <row r="262" spans="1:50" ht="39.75" hidden="1" customHeight="1" x14ac:dyDescent="0.15">
      <c r="A262" s="1012"/>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1" t="s">
        <v>202</v>
      </c>
      <c r="Z262" s="122"/>
      <c r="AA262" s="123"/>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1012"/>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4"/>
      <c r="AD263" s="124"/>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1012"/>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310</v>
      </c>
      <c r="AF264" s="255"/>
      <c r="AG264" s="255"/>
      <c r="AH264" s="255"/>
      <c r="AI264" s="255" t="s">
        <v>308</v>
      </c>
      <c r="AJ264" s="255"/>
      <c r="AK264" s="255"/>
      <c r="AL264" s="255"/>
      <c r="AM264" s="255" t="s">
        <v>337</v>
      </c>
      <c r="AN264" s="255"/>
      <c r="AO264" s="255"/>
      <c r="AP264" s="257"/>
      <c r="AQ264" s="166" t="s">
        <v>187</v>
      </c>
      <c r="AR264" s="159"/>
      <c r="AS264" s="159"/>
      <c r="AT264" s="160"/>
      <c r="AU264" s="125" t="s">
        <v>203</v>
      </c>
      <c r="AV264" s="125"/>
      <c r="AW264" s="125"/>
      <c r="AX264" s="126"/>
    </row>
    <row r="265" spans="1:50" ht="18.75" hidden="1" customHeight="1" x14ac:dyDescent="0.15">
      <c r="A265" s="1012"/>
      <c r="B265" s="242"/>
      <c r="C265" s="241"/>
      <c r="D265" s="242"/>
      <c r="E265" s="241"/>
      <c r="F265" s="304"/>
      <c r="G265" s="161"/>
      <c r="H265" s="128"/>
      <c r="I265" s="128"/>
      <c r="J265" s="128"/>
      <c r="K265" s="128"/>
      <c r="L265" s="128"/>
      <c r="M265" s="128"/>
      <c r="N265" s="128"/>
      <c r="O265" s="128"/>
      <c r="P265" s="128"/>
      <c r="Q265" s="128"/>
      <c r="R265" s="128"/>
      <c r="S265" s="128"/>
      <c r="T265" s="128"/>
      <c r="U265" s="128"/>
      <c r="V265" s="128"/>
      <c r="W265" s="128"/>
      <c r="X265" s="162"/>
      <c r="Y265" s="163"/>
      <c r="Z265" s="164"/>
      <c r="AA265" s="165"/>
      <c r="AB265" s="167"/>
      <c r="AC265" s="128"/>
      <c r="AD265" s="162"/>
      <c r="AE265" s="172"/>
      <c r="AF265" s="172"/>
      <c r="AG265" s="172"/>
      <c r="AH265" s="172"/>
      <c r="AI265" s="172"/>
      <c r="AJ265" s="172"/>
      <c r="AK265" s="172"/>
      <c r="AL265" s="172"/>
      <c r="AM265" s="172"/>
      <c r="AN265" s="172"/>
      <c r="AO265" s="172"/>
      <c r="AP265" s="167"/>
      <c r="AQ265" s="260"/>
      <c r="AR265" s="261"/>
      <c r="AS265" s="128" t="s">
        <v>188</v>
      </c>
      <c r="AT265" s="162"/>
      <c r="AU265" s="127"/>
      <c r="AV265" s="127"/>
      <c r="AW265" s="128" t="s">
        <v>177</v>
      </c>
      <c r="AX265" s="129"/>
    </row>
    <row r="266" spans="1:50" ht="39.75" hidden="1" customHeight="1" x14ac:dyDescent="0.15">
      <c r="A266" s="1012"/>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1" t="s">
        <v>202</v>
      </c>
      <c r="Z266" s="122"/>
      <c r="AA266" s="123"/>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1012"/>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4"/>
      <c r="AD267" s="124"/>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1012"/>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310</v>
      </c>
      <c r="AF268" s="255"/>
      <c r="AG268" s="255"/>
      <c r="AH268" s="255"/>
      <c r="AI268" s="255" t="s">
        <v>308</v>
      </c>
      <c r="AJ268" s="255"/>
      <c r="AK268" s="255"/>
      <c r="AL268" s="255"/>
      <c r="AM268" s="255" t="s">
        <v>337</v>
      </c>
      <c r="AN268" s="255"/>
      <c r="AO268" s="255"/>
      <c r="AP268" s="257"/>
      <c r="AQ268" s="257" t="s">
        <v>187</v>
      </c>
      <c r="AR268" s="258"/>
      <c r="AS268" s="258"/>
      <c r="AT268" s="259"/>
      <c r="AU268" s="269" t="s">
        <v>203</v>
      </c>
      <c r="AV268" s="269"/>
      <c r="AW268" s="269"/>
      <c r="AX268" s="270"/>
    </row>
    <row r="269" spans="1:50" ht="18.75" hidden="1" customHeight="1" x14ac:dyDescent="0.15">
      <c r="A269" s="1012"/>
      <c r="B269" s="242"/>
      <c r="C269" s="241"/>
      <c r="D269" s="242"/>
      <c r="E269" s="241"/>
      <c r="F269" s="304"/>
      <c r="G269" s="161"/>
      <c r="H269" s="128"/>
      <c r="I269" s="128"/>
      <c r="J269" s="128"/>
      <c r="K269" s="128"/>
      <c r="L269" s="128"/>
      <c r="M269" s="128"/>
      <c r="N269" s="128"/>
      <c r="O269" s="128"/>
      <c r="P269" s="128"/>
      <c r="Q269" s="128"/>
      <c r="R269" s="128"/>
      <c r="S269" s="128"/>
      <c r="T269" s="128"/>
      <c r="U269" s="128"/>
      <c r="V269" s="128"/>
      <c r="W269" s="128"/>
      <c r="X269" s="162"/>
      <c r="Y269" s="163"/>
      <c r="Z269" s="164"/>
      <c r="AA269" s="165"/>
      <c r="AB269" s="167"/>
      <c r="AC269" s="128"/>
      <c r="AD269" s="162"/>
      <c r="AE269" s="172"/>
      <c r="AF269" s="172"/>
      <c r="AG269" s="172"/>
      <c r="AH269" s="172"/>
      <c r="AI269" s="172"/>
      <c r="AJ269" s="172"/>
      <c r="AK269" s="172"/>
      <c r="AL269" s="172"/>
      <c r="AM269" s="172"/>
      <c r="AN269" s="172"/>
      <c r="AO269" s="172"/>
      <c r="AP269" s="167"/>
      <c r="AQ269" s="260"/>
      <c r="AR269" s="261"/>
      <c r="AS269" s="128" t="s">
        <v>188</v>
      </c>
      <c r="AT269" s="162"/>
      <c r="AU269" s="127"/>
      <c r="AV269" s="127"/>
      <c r="AW269" s="128" t="s">
        <v>177</v>
      </c>
      <c r="AX269" s="129"/>
    </row>
    <row r="270" spans="1:50" ht="39.75" hidden="1" customHeight="1" x14ac:dyDescent="0.15">
      <c r="A270" s="1012"/>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1" t="s">
        <v>202</v>
      </c>
      <c r="Z270" s="122"/>
      <c r="AA270" s="123"/>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1012"/>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4"/>
      <c r="AD271" s="124"/>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1012"/>
      <c r="B272" s="242"/>
      <c r="C272" s="241"/>
      <c r="D272" s="242"/>
      <c r="E272" s="241"/>
      <c r="F272" s="304"/>
      <c r="G272" s="262" t="s">
        <v>204</v>
      </c>
      <c r="H272" s="159"/>
      <c r="I272" s="159"/>
      <c r="J272" s="159"/>
      <c r="K272" s="159"/>
      <c r="L272" s="159"/>
      <c r="M272" s="159"/>
      <c r="N272" s="159"/>
      <c r="O272" s="159"/>
      <c r="P272" s="160"/>
      <c r="Q272" s="166" t="s">
        <v>255</v>
      </c>
      <c r="R272" s="159"/>
      <c r="S272" s="159"/>
      <c r="T272" s="159"/>
      <c r="U272" s="159"/>
      <c r="V272" s="159"/>
      <c r="W272" s="159"/>
      <c r="X272" s="159"/>
      <c r="Y272" s="159"/>
      <c r="Z272" s="159"/>
      <c r="AA272" s="159"/>
      <c r="AB272" s="277" t="s">
        <v>256</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96"/>
    </row>
    <row r="273" spans="1:50" ht="22.5" hidden="1" customHeight="1" x14ac:dyDescent="0.15">
      <c r="A273" s="1012"/>
      <c r="B273" s="242"/>
      <c r="C273" s="241"/>
      <c r="D273" s="242"/>
      <c r="E273" s="241"/>
      <c r="F273" s="304"/>
      <c r="G273" s="161"/>
      <c r="H273" s="128"/>
      <c r="I273" s="128"/>
      <c r="J273" s="128"/>
      <c r="K273" s="128"/>
      <c r="L273" s="128"/>
      <c r="M273" s="128"/>
      <c r="N273" s="128"/>
      <c r="O273" s="128"/>
      <c r="P273" s="162"/>
      <c r="Q273" s="167"/>
      <c r="R273" s="128"/>
      <c r="S273" s="128"/>
      <c r="T273" s="128"/>
      <c r="U273" s="128"/>
      <c r="V273" s="128"/>
      <c r="W273" s="128"/>
      <c r="X273" s="128"/>
      <c r="Y273" s="128"/>
      <c r="Z273" s="128"/>
      <c r="AA273" s="128"/>
      <c r="AB273" s="278"/>
      <c r="AC273" s="128"/>
      <c r="AD273" s="162"/>
      <c r="AE273" s="167"/>
      <c r="AF273" s="128"/>
      <c r="AG273" s="128"/>
      <c r="AH273" s="128"/>
      <c r="AI273" s="128"/>
      <c r="AJ273" s="128"/>
      <c r="AK273" s="128"/>
      <c r="AL273" s="128"/>
      <c r="AM273" s="128"/>
      <c r="AN273" s="128"/>
      <c r="AO273" s="128"/>
      <c r="AP273" s="128"/>
      <c r="AQ273" s="128"/>
      <c r="AR273" s="128"/>
      <c r="AS273" s="128"/>
      <c r="AT273" s="128"/>
      <c r="AU273" s="128"/>
      <c r="AV273" s="128"/>
      <c r="AW273" s="128"/>
      <c r="AX273" s="129"/>
    </row>
    <row r="274" spans="1:50" ht="22.5" hidden="1" customHeight="1" x14ac:dyDescent="0.15">
      <c r="A274" s="1012"/>
      <c r="B274" s="242"/>
      <c r="C274" s="241"/>
      <c r="D274" s="242"/>
      <c r="E274" s="241"/>
      <c r="F274" s="304"/>
      <c r="G274" s="221"/>
      <c r="H274" s="151"/>
      <c r="I274" s="151"/>
      <c r="J274" s="151"/>
      <c r="K274" s="151"/>
      <c r="L274" s="151"/>
      <c r="M274" s="151"/>
      <c r="N274" s="151"/>
      <c r="O274" s="151"/>
      <c r="P274" s="222"/>
      <c r="Q274" s="999"/>
      <c r="R274" s="1000"/>
      <c r="S274" s="1000"/>
      <c r="T274" s="1000"/>
      <c r="U274" s="1000"/>
      <c r="V274" s="1000"/>
      <c r="W274" s="1000"/>
      <c r="X274" s="1000"/>
      <c r="Y274" s="1000"/>
      <c r="Z274" s="1000"/>
      <c r="AA274" s="1001"/>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1012"/>
      <c r="B275" s="242"/>
      <c r="C275" s="241"/>
      <c r="D275" s="242"/>
      <c r="E275" s="241"/>
      <c r="F275" s="304"/>
      <c r="G275" s="223"/>
      <c r="H275" s="224"/>
      <c r="I275" s="224"/>
      <c r="J275" s="224"/>
      <c r="K275" s="224"/>
      <c r="L275" s="224"/>
      <c r="M275" s="224"/>
      <c r="N275" s="224"/>
      <c r="O275" s="224"/>
      <c r="P275" s="225"/>
      <c r="Q275" s="1002"/>
      <c r="R275" s="1003"/>
      <c r="S275" s="1003"/>
      <c r="T275" s="1003"/>
      <c r="U275" s="1003"/>
      <c r="V275" s="1003"/>
      <c r="W275" s="1003"/>
      <c r="X275" s="1003"/>
      <c r="Y275" s="1003"/>
      <c r="Z275" s="1003"/>
      <c r="AA275" s="1004"/>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1012"/>
      <c r="B276" s="242"/>
      <c r="C276" s="241"/>
      <c r="D276" s="242"/>
      <c r="E276" s="241"/>
      <c r="F276" s="304"/>
      <c r="G276" s="223"/>
      <c r="H276" s="224"/>
      <c r="I276" s="224"/>
      <c r="J276" s="224"/>
      <c r="K276" s="224"/>
      <c r="L276" s="224"/>
      <c r="M276" s="224"/>
      <c r="N276" s="224"/>
      <c r="O276" s="224"/>
      <c r="P276" s="225"/>
      <c r="Q276" s="1002"/>
      <c r="R276" s="1003"/>
      <c r="S276" s="1003"/>
      <c r="T276" s="1003"/>
      <c r="U276" s="1003"/>
      <c r="V276" s="1003"/>
      <c r="W276" s="1003"/>
      <c r="X276" s="1003"/>
      <c r="Y276" s="1003"/>
      <c r="Z276" s="1003"/>
      <c r="AA276" s="1004"/>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1012"/>
      <c r="B277" s="242"/>
      <c r="C277" s="241"/>
      <c r="D277" s="242"/>
      <c r="E277" s="241"/>
      <c r="F277" s="304"/>
      <c r="G277" s="223"/>
      <c r="H277" s="224"/>
      <c r="I277" s="224"/>
      <c r="J277" s="224"/>
      <c r="K277" s="224"/>
      <c r="L277" s="224"/>
      <c r="M277" s="224"/>
      <c r="N277" s="224"/>
      <c r="O277" s="224"/>
      <c r="P277" s="225"/>
      <c r="Q277" s="1002"/>
      <c r="R277" s="1003"/>
      <c r="S277" s="1003"/>
      <c r="T277" s="1003"/>
      <c r="U277" s="1003"/>
      <c r="V277" s="1003"/>
      <c r="W277" s="1003"/>
      <c r="X277" s="1003"/>
      <c r="Y277" s="1003"/>
      <c r="Z277" s="1003"/>
      <c r="AA277" s="1004"/>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1012"/>
      <c r="B278" s="242"/>
      <c r="C278" s="241"/>
      <c r="D278" s="242"/>
      <c r="E278" s="241"/>
      <c r="F278" s="304"/>
      <c r="G278" s="226"/>
      <c r="H278" s="154"/>
      <c r="I278" s="154"/>
      <c r="J278" s="154"/>
      <c r="K278" s="154"/>
      <c r="L278" s="154"/>
      <c r="M278" s="154"/>
      <c r="N278" s="154"/>
      <c r="O278" s="154"/>
      <c r="P278" s="227"/>
      <c r="Q278" s="1005"/>
      <c r="R278" s="1006"/>
      <c r="S278" s="1006"/>
      <c r="T278" s="1006"/>
      <c r="U278" s="1006"/>
      <c r="V278" s="1006"/>
      <c r="W278" s="1006"/>
      <c r="X278" s="1006"/>
      <c r="Y278" s="1006"/>
      <c r="Z278" s="1006"/>
      <c r="AA278" s="1007"/>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1012"/>
      <c r="B279" s="242"/>
      <c r="C279" s="241"/>
      <c r="D279" s="242"/>
      <c r="E279" s="241"/>
      <c r="F279" s="304"/>
      <c r="G279" s="262" t="s">
        <v>204</v>
      </c>
      <c r="H279" s="159"/>
      <c r="I279" s="159"/>
      <c r="J279" s="159"/>
      <c r="K279" s="159"/>
      <c r="L279" s="159"/>
      <c r="M279" s="159"/>
      <c r="N279" s="159"/>
      <c r="O279" s="159"/>
      <c r="P279" s="160"/>
      <c r="Q279" s="166" t="s">
        <v>255</v>
      </c>
      <c r="R279" s="159"/>
      <c r="S279" s="159"/>
      <c r="T279" s="159"/>
      <c r="U279" s="159"/>
      <c r="V279" s="159"/>
      <c r="W279" s="159"/>
      <c r="X279" s="159"/>
      <c r="Y279" s="159"/>
      <c r="Z279" s="159"/>
      <c r="AA279" s="159"/>
      <c r="AB279" s="277" t="s">
        <v>256</v>
      </c>
      <c r="AC279" s="159"/>
      <c r="AD279" s="160"/>
      <c r="AE279" s="263" t="s">
        <v>205</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x14ac:dyDescent="0.15">
      <c r="A280" s="1012"/>
      <c r="B280" s="242"/>
      <c r="C280" s="241"/>
      <c r="D280" s="242"/>
      <c r="E280" s="241"/>
      <c r="F280" s="304"/>
      <c r="G280" s="161"/>
      <c r="H280" s="128"/>
      <c r="I280" s="128"/>
      <c r="J280" s="128"/>
      <c r="K280" s="128"/>
      <c r="L280" s="128"/>
      <c r="M280" s="128"/>
      <c r="N280" s="128"/>
      <c r="O280" s="128"/>
      <c r="P280" s="162"/>
      <c r="Q280" s="167"/>
      <c r="R280" s="128"/>
      <c r="S280" s="128"/>
      <c r="T280" s="128"/>
      <c r="U280" s="128"/>
      <c r="V280" s="128"/>
      <c r="W280" s="128"/>
      <c r="X280" s="128"/>
      <c r="Y280" s="128"/>
      <c r="Z280" s="128"/>
      <c r="AA280" s="128"/>
      <c r="AB280" s="278"/>
      <c r="AC280" s="128"/>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1012"/>
      <c r="B281" s="242"/>
      <c r="C281" s="241"/>
      <c r="D281" s="242"/>
      <c r="E281" s="241"/>
      <c r="F281" s="304"/>
      <c r="G281" s="221"/>
      <c r="H281" s="151"/>
      <c r="I281" s="151"/>
      <c r="J281" s="151"/>
      <c r="K281" s="151"/>
      <c r="L281" s="151"/>
      <c r="M281" s="151"/>
      <c r="N281" s="151"/>
      <c r="O281" s="151"/>
      <c r="P281" s="222"/>
      <c r="Q281" s="999"/>
      <c r="R281" s="1000"/>
      <c r="S281" s="1000"/>
      <c r="T281" s="1000"/>
      <c r="U281" s="1000"/>
      <c r="V281" s="1000"/>
      <c r="W281" s="1000"/>
      <c r="X281" s="1000"/>
      <c r="Y281" s="1000"/>
      <c r="Z281" s="1000"/>
      <c r="AA281" s="1001"/>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1012"/>
      <c r="B282" s="242"/>
      <c r="C282" s="241"/>
      <c r="D282" s="242"/>
      <c r="E282" s="241"/>
      <c r="F282" s="304"/>
      <c r="G282" s="223"/>
      <c r="H282" s="224"/>
      <c r="I282" s="224"/>
      <c r="J282" s="224"/>
      <c r="K282" s="224"/>
      <c r="L282" s="224"/>
      <c r="M282" s="224"/>
      <c r="N282" s="224"/>
      <c r="O282" s="224"/>
      <c r="P282" s="225"/>
      <c r="Q282" s="1002"/>
      <c r="R282" s="1003"/>
      <c r="S282" s="1003"/>
      <c r="T282" s="1003"/>
      <c r="U282" s="1003"/>
      <c r="V282" s="1003"/>
      <c r="W282" s="1003"/>
      <c r="X282" s="1003"/>
      <c r="Y282" s="1003"/>
      <c r="Z282" s="1003"/>
      <c r="AA282" s="1004"/>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1012"/>
      <c r="B283" s="242"/>
      <c r="C283" s="241"/>
      <c r="D283" s="242"/>
      <c r="E283" s="241"/>
      <c r="F283" s="304"/>
      <c r="G283" s="223"/>
      <c r="H283" s="224"/>
      <c r="I283" s="224"/>
      <c r="J283" s="224"/>
      <c r="K283" s="224"/>
      <c r="L283" s="224"/>
      <c r="M283" s="224"/>
      <c r="N283" s="224"/>
      <c r="O283" s="224"/>
      <c r="P283" s="225"/>
      <c r="Q283" s="1002"/>
      <c r="R283" s="1003"/>
      <c r="S283" s="1003"/>
      <c r="T283" s="1003"/>
      <c r="U283" s="1003"/>
      <c r="V283" s="1003"/>
      <c r="W283" s="1003"/>
      <c r="X283" s="1003"/>
      <c r="Y283" s="1003"/>
      <c r="Z283" s="1003"/>
      <c r="AA283" s="1004"/>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1012"/>
      <c r="B284" s="242"/>
      <c r="C284" s="241"/>
      <c r="D284" s="242"/>
      <c r="E284" s="241"/>
      <c r="F284" s="304"/>
      <c r="G284" s="223"/>
      <c r="H284" s="224"/>
      <c r="I284" s="224"/>
      <c r="J284" s="224"/>
      <c r="K284" s="224"/>
      <c r="L284" s="224"/>
      <c r="M284" s="224"/>
      <c r="N284" s="224"/>
      <c r="O284" s="224"/>
      <c r="P284" s="225"/>
      <c r="Q284" s="1002"/>
      <c r="R284" s="1003"/>
      <c r="S284" s="1003"/>
      <c r="T284" s="1003"/>
      <c r="U284" s="1003"/>
      <c r="V284" s="1003"/>
      <c r="W284" s="1003"/>
      <c r="X284" s="1003"/>
      <c r="Y284" s="1003"/>
      <c r="Z284" s="1003"/>
      <c r="AA284" s="1004"/>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1012"/>
      <c r="B285" s="242"/>
      <c r="C285" s="241"/>
      <c r="D285" s="242"/>
      <c r="E285" s="241"/>
      <c r="F285" s="304"/>
      <c r="G285" s="226"/>
      <c r="H285" s="154"/>
      <c r="I285" s="154"/>
      <c r="J285" s="154"/>
      <c r="K285" s="154"/>
      <c r="L285" s="154"/>
      <c r="M285" s="154"/>
      <c r="N285" s="154"/>
      <c r="O285" s="154"/>
      <c r="P285" s="227"/>
      <c r="Q285" s="1005"/>
      <c r="R285" s="1006"/>
      <c r="S285" s="1006"/>
      <c r="T285" s="1006"/>
      <c r="U285" s="1006"/>
      <c r="V285" s="1006"/>
      <c r="W285" s="1006"/>
      <c r="X285" s="1006"/>
      <c r="Y285" s="1006"/>
      <c r="Z285" s="1006"/>
      <c r="AA285" s="1007"/>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1012"/>
      <c r="B286" s="242"/>
      <c r="C286" s="241"/>
      <c r="D286" s="242"/>
      <c r="E286" s="241"/>
      <c r="F286" s="304"/>
      <c r="G286" s="262" t="s">
        <v>204</v>
      </c>
      <c r="H286" s="159"/>
      <c r="I286" s="159"/>
      <c r="J286" s="159"/>
      <c r="K286" s="159"/>
      <c r="L286" s="159"/>
      <c r="M286" s="159"/>
      <c r="N286" s="159"/>
      <c r="O286" s="159"/>
      <c r="P286" s="160"/>
      <c r="Q286" s="166" t="s">
        <v>255</v>
      </c>
      <c r="R286" s="159"/>
      <c r="S286" s="159"/>
      <c r="T286" s="159"/>
      <c r="U286" s="159"/>
      <c r="V286" s="159"/>
      <c r="W286" s="159"/>
      <c r="X286" s="159"/>
      <c r="Y286" s="159"/>
      <c r="Z286" s="159"/>
      <c r="AA286" s="159"/>
      <c r="AB286" s="277" t="s">
        <v>256</v>
      </c>
      <c r="AC286" s="159"/>
      <c r="AD286" s="160"/>
      <c r="AE286" s="263" t="s">
        <v>205</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x14ac:dyDescent="0.15">
      <c r="A287" s="1012"/>
      <c r="B287" s="242"/>
      <c r="C287" s="241"/>
      <c r="D287" s="242"/>
      <c r="E287" s="241"/>
      <c r="F287" s="304"/>
      <c r="G287" s="161"/>
      <c r="H287" s="128"/>
      <c r="I287" s="128"/>
      <c r="J287" s="128"/>
      <c r="K287" s="128"/>
      <c r="L287" s="128"/>
      <c r="M287" s="128"/>
      <c r="N287" s="128"/>
      <c r="O287" s="128"/>
      <c r="P287" s="162"/>
      <c r="Q287" s="167"/>
      <c r="R287" s="128"/>
      <c r="S287" s="128"/>
      <c r="T287" s="128"/>
      <c r="U287" s="128"/>
      <c r="V287" s="128"/>
      <c r="W287" s="128"/>
      <c r="X287" s="128"/>
      <c r="Y287" s="128"/>
      <c r="Z287" s="128"/>
      <c r="AA287" s="128"/>
      <c r="AB287" s="278"/>
      <c r="AC287" s="128"/>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1012"/>
      <c r="B288" s="242"/>
      <c r="C288" s="241"/>
      <c r="D288" s="242"/>
      <c r="E288" s="241"/>
      <c r="F288" s="304"/>
      <c r="G288" s="221"/>
      <c r="H288" s="151"/>
      <c r="I288" s="151"/>
      <c r="J288" s="151"/>
      <c r="K288" s="151"/>
      <c r="L288" s="151"/>
      <c r="M288" s="151"/>
      <c r="N288" s="151"/>
      <c r="O288" s="151"/>
      <c r="P288" s="222"/>
      <c r="Q288" s="999"/>
      <c r="R288" s="1000"/>
      <c r="S288" s="1000"/>
      <c r="T288" s="1000"/>
      <c r="U288" s="1000"/>
      <c r="V288" s="1000"/>
      <c r="W288" s="1000"/>
      <c r="X288" s="1000"/>
      <c r="Y288" s="1000"/>
      <c r="Z288" s="1000"/>
      <c r="AA288" s="1001"/>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1012"/>
      <c r="B289" s="242"/>
      <c r="C289" s="241"/>
      <c r="D289" s="242"/>
      <c r="E289" s="241"/>
      <c r="F289" s="304"/>
      <c r="G289" s="223"/>
      <c r="H289" s="224"/>
      <c r="I289" s="224"/>
      <c r="J289" s="224"/>
      <c r="K289" s="224"/>
      <c r="L289" s="224"/>
      <c r="M289" s="224"/>
      <c r="N289" s="224"/>
      <c r="O289" s="224"/>
      <c r="P289" s="225"/>
      <c r="Q289" s="1002"/>
      <c r="R289" s="1003"/>
      <c r="S289" s="1003"/>
      <c r="T289" s="1003"/>
      <c r="U289" s="1003"/>
      <c r="V289" s="1003"/>
      <c r="W289" s="1003"/>
      <c r="X289" s="1003"/>
      <c r="Y289" s="1003"/>
      <c r="Z289" s="1003"/>
      <c r="AA289" s="1004"/>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1012"/>
      <c r="B290" s="242"/>
      <c r="C290" s="241"/>
      <c r="D290" s="242"/>
      <c r="E290" s="241"/>
      <c r="F290" s="304"/>
      <c r="G290" s="223"/>
      <c r="H290" s="224"/>
      <c r="I290" s="224"/>
      <c r="J290" s="224"/>
      <c r="K290" s="224"/>
      <c r="L290" s="224"/>
      <c r="M290" s="224"/>
      <c r="N290" s="224"/>
      <c r="O290" s="224"/>
      <c r="P290" s="225"/>
      <c r="Q290" s="1002"/>
      <c r="R290" s="1003"/>
      <c r="S290" s="1003"/>
      <c r="T290" s="1003"/>
      <c r="U290" s="1003"/>
      <c r="V290" s="1003"/>
      <c r="W290" s="1003"/>
      <c r="X290" s="1003"/>
      <c r="Y290" s="1003"/>
      <c r="Z290" s="1003"/>
      <c r="AA290" s="1004"/>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1012"/>
      <c r="B291" s="242"/>
      <c r="C291" s="241"/>
      <c r="D291" s="242"/>
      <c r="E291" s="241"/>
      <c r="F291" s="304"/>
      <c r="G291" s="223"/>
      <c r="H291" s="224"/>
      <c r="I291" s="224"/>
      <c r="J291" s="224"/>
      <c r="K291" s="224"/>
      <c r="L291" s="224"/>
      <c r="M291" s="224"/>
      <c r="N291" s="224"/>
      <c r="O291" s="224"/>
      <c r="P291" s="225"/>
      <c r="Q291" s="1002"/>
      <c r="R291" s="1003"/>
      <c r="S291" s="1003"/>
      <c r="T291" s="1003"/>
      <c r="U291" s="1003"/>
      <c r="V291" s="1003"/>
      <c r="W291" s="1003"/>
      <c r="X291" s="1003"/>
      <c r="Y291" s="1003"/>
      <c r="Z291" s="1003"/>
      <c r="AA291" s="1004"/>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1012"/>
      <c r="B292" s="242"/>
      <c r="C292" s="241"/>
      <c r="D292" s="242"/>
      <c r="E292" s="241"/>
      <c r="F292" s="304"/>
      <c r="G292" s="226"/>
      <c r="H292" s="154"/>
      <c r="I292" s="154"/>
      <c r="J292" s="154"/>
      <c r="K292" s="154"/>
      <c r="L292" s="154"/>
      <c r="M292" s="154"/>
      <c r="N292" s="154"/>
      <c r="O292" s="154"/>
      <c r="P292" s="227"/>
      <c r="Q292" s="1005"/>
      <c r="R292" s="1006"/>
      <c r="S292" s="1006"/>
      <c r="T292" s="1006"/>
      <c r="U292" s="1006"/>
      <c r="V292" s="1006"/>
      <c r="W292" s="1006"/>
      <c r="X292" s="1006"/>
      <c r="Y292" s="1006"/>
      <c r="Z292" s="1006"/>
      <c r="AA292" s="1007"/>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1012"/>
      <c r="B293" s="242"/>
      <c r="C293" s="241"/>
      <c r="D293" s="242"/>
      <c r="E293" s="241"/>
      <c r="F293" s="304"/>
      <c r="G293" s="262" t="s">
        <v>204</v>
      </c>
      <c r="H293" s="159"/>
      <c r="I293" s="159"/>
      <c r="J293" s="159"/>
      <c r="K293" s="159"/>
      <c r="L293" s="159"/>
      <c r="M293" s="159"/>
      <c r="N293" s="159"/>
      <c r="O293" s="159"/>
      <c r="P293" s="160"/>
      <c r="Q293" s="166" t="s">
        <v>255</v>
      </c>
      <c r="R293" s="159"/>
      <c r="S293" s="159"/>
      <c r="T293" s="159"/>
      <c r="U293" s="159"/>
      <c r="V293" s="159"/>
      <c r="W293" s="159"/>
      <c r="X293" s="159"/>
      <c r="Y293" s="159"/>
      <c r="Z293" s="159"/>
      <c r="AA293" s="159"/>
      <c r="AB293" s="277" t="s">
        <v>256</v>
      </c>
      <c r="AC293" s="159"/>
      <c r="AD293" s="160"/>
      <c r="AE293" s="263" t="s">
        <v>205</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5" hidden="1" customHeight="1" x14ac:dyDescent="0.15">
      <c r="A294" s="1012"/>
      <c r="B294" s="242"/>
      <c r="C294" s="241"/>
      <c r="D294" s="242"/>
      <c r="E294" s="241"/>
      <c r="F294" s="304"/>
      <c r="G294" s="161"/>
      <c r="H294" s="128"/>
      <c r="I294" s="128"/>
      <c r="J294" s="128"/>
      <c r="K294" s="128"/>
      <c r="L294" s="128"/>
      <c r="M294" s="128"/>
      <c r="N294" s="128"/>
      <c r="O294" s="128"/>
      <c r="P294" s="162"/>
      <c r="Q294" s="167"/>
      <c r="R294" s="128"/>
      <c r="S294" s="128"/>
      <c r="T294" s="128"/>
      <c r="U294" s="128"/>
      <c r="V294" s="128"/>
      <c r="W294" s="128"/>
      <c r="X294" s="128"/>
      <c r="Y294" s="128"/>
      <c r="Z294" s="128"/>
      <c r="AA294" s="128"/>
      <c r="AB294" s="278"/>
      <c r="AC294" s="128"/>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1012"/>
      <c r="B295" s="242"/>
      <c r="C295" s="241"/>
      <c r="D295" s="242"/>
      <c r="E295" s="241"/>
      <c r="F295" s="304"/>
      <c r="G295" s="221"/>
      <c r="H295" s="151"/>
      <c r="I295" s="151"/>
      <c r="J295" s="151"/>
      <c r="K295" s="151"/>
      <c r="L295" s="151"/>
      <c r="M295" s="151"/>
      <c r="N295" s="151"/>
      <c r="O295" s="151"/>
      <c r="P295" s="222"/>
      <c r="Q295" s="999"/>
      <c r="R295" s="1000"/>
      <c r="S295" s="1000"/>
      <c r="T295" s="1000"/>
      <c r="U295" s="1000"/>
      <c r="V295" s="1000"/>
      <c r="W295" s="1000"/>
      <c r="X295" s="1000"/>
      <c r="Y295" s="1000"/>
      <c r="Z295" s="1000"/>
      <c r="AA295" s="1001"/>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1012"/>
      <c r="B296" s="242"/>
      <c r="C296" s="241"/>
      <c r="D296" s="242"/>
      <c r="E296" s="241"/>
      <c r="F296" s="304"/>
      <c r="G296" s="223"/>
      <c r="H296" s="224"/>
      <c r="I296" s="224"/>
      <c r="J296" s="224"/>
      <c r="K296" s="224"/>
      <c r="L296" s="224"/>
      <c r="M296" s="224"/>
      <c r="N296" s="224"/>
      <c r="O296" s="224"/>
      <c r="P296" s="225"/>
      <c r="Q296" s="1002"/>
      <c r="R296" s="1003"/>
      <c r="S296" s="1003"/>
      <c r="T296" s="1003"/>
      <c r="U296" s="1003"/>
      <c r="V296" s="1003"/>
      <c r="W296" s="1003"/>
      <c r="X296" s="1003"/>
      <c r="Y296" s="1003"/>
      <c r="Z296" s="1003"/>
      <c r="AA296" s="1004"/>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1012"/>
      <c r="B297" s="242"/>
      <c r="C297" s="241"/>
      <c r="D297" s="242"/>
      <c r="E297" s="241"/>
      <c r="F297" s="304"/>
      <c r="G297" s="223"/>
      <c r="H297" s="224"/>
      <c r="I297" s="224"/>
      <c r="J297" s="224"/>
      <c r="K297" s="224"/>
      <c r="L297" s="224"/>
      <c r="M297" s="224"/>
      <c r="N297" s="224"/>
      <c r="O297" s="224"/>
      <c r="P297" s="225"/>
      <c r="Q297" s="1002"/>
      <c r="R297" s="1003"/>
      <c r="S297" s="1003"/>
      <c r="T297" s="1003"/>
      <c r="U297" s="1003"/>
      <c r="V297" s="1003"/>
      <c r="W297" s="1003"/>
      <c r="X297" s="1003"/>
      <c r="Y297" s="1003"/>
      <c r="Z297" s="1003"/>
      <c r="AA297" s="1004"/>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1012"/>
      <c r="B298" s="242"/>
      <c r="C298" s="241"/>
      <c r="D298" s="242"/>
      <c r="E298" s="241"/>
      <c r="F298" s="304"/>
      <c r="G298" s="223"/>
      <c r="H298" s="224"/>
      <c r="I298" s="224"/>
      <c r="J298" s="224"/>
      <c r="K298" s="224"/>
      <c r="L298" s="224"/>
      <c r="M298" s="224"/>
      <c r="N298" s="224"/>
      <c r="O298" s="224"/>
      <c r="P298" s="225"/>
      <c r="Q298" s="1002"/>
      <c r="R298" s="1003"/>
      <c r="S298" s="1003"/>
      <c r="T298" s="1003"/>
      <c r="U298" s="1003"/>
      <c r="V298" s="1003"/>
      <c r="W298" s="1003"/>
      <c r="X298" s="1003"/>
      <c r="Y298" s="1003"/>
      <c r="Z298" s="1003"/>
      <c r="AA298" s="1004"/>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1012"/>
      <c r="B299" s="242"/>
      <c r="C299" s="241"/>
      <c r="D299" s="242"/>
      <c r="E299" s="241"/>
      <c r="F299" s="304"/>
      <c r="G299" s="226"/>
      <c r="H299" s="154"/>
      <c r="I299" s="154"/>
      <c r="J299" s="154"/>
      <c r="K299" s="154"/>
      <c r="L299" s="154"/>
      <c r="M299" s="154"/>
      <c r="N299" s="154"/>
      <c r="O299" s="154"/>
      <c r="P299" s="227"/>
      <c r="Q299" s="1005"/>
      <c r="R299" s="1006"/>
      <c r="S299" s="1006"/>
      <c r="T299" s="1006"/>
      <c r="U299" s="1006"/>
      <c r="V299" s="1006"/>
      <c r="W299" s="1006"/>
      <c r="X299" s="1006"/>
      <c r="Y299" s="1006"/>
      <c r="Z299" s="1006"/>
      <c r="AA299" s="1007"/>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1012"/>
      <c r="B300" s="242"/>
      <c r="C300" s="241"/>
      <c r="D300" s="242"/>
      <c r="E300" s="241"/>
      <c r="F300" s="304"/>
      <c r="G300" s="262" t="s">
        <v>204</v>
      </c>
      <c r="H300" s="159"/>
      <c r="I300" s="159"/>
      <c r="J300" s="159"/>
      <c r="K300" s="159"/>
      <c r="L300" s="159"/>
      <c r="M300" s="159"/>
      <c r="N300" s="159"/>
      <c r="O300" s="159"/>
      <c r="P300" s="160"/>
      <c r="Q300" s="166" t="s">
        <v>255</v>
      </c>
      <c r="R300" s="159"/>
      <c r="S300" s="159"/>
      <c r="T300" s="159"/>
      <c r="U300" s="159"/>
      <c r="V300" s="159"/>
      <c r="W300" s="159"/>
      <c r="X300" s="159"/>
      <c r="Y300" s="159"/>
      <c r="Z300" s="159"/>
      <c r="AA300" s="159"/>
      <c r="AB300" s="277" t="s">
        <v>256</v>
      </c>
      <c r="AC300" s="159"/>
      <c r="AD300" s="160"/>
      <c r="AE300" s="263" t="s">
        <v>205</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5" hidden="1" customHeight="1" x14ac:dyDescent="0.15">
      <c r="A301" s="1012"/>
      <c r="B301" s="242"/>
      <c r="C301" s="241"/>
      <c r="D301" s="242"/>
      <c r="E301" s="241"/>
      <c r="F301" s="304"/>
      <c r="G301" s="161"/>
      <c r="H301" s="128"/>
      <c r="I301" s="128"/>
      <c r="J301" s="128"/>
      <c r="K301" s="128"/>
      <c r="L301" s="128"/>
      <c r="M301" s="128"/>
      <c r="N301" s="128"/>
      <c r="O301" s="128"/>
      <c r="P301" s="162"/>
      <c r="Q301" s="167"/>
      <c r="R301" s="128"/>
      <c r="S301" s="128"/>
      <c r="T301" s="128"/>
      <c r="U301" s="128"/>
      <c r="V301" s="128"/>
      <c r="W301" s="128"/>
      <c r="X301" s="128"/>
      <c r="Y301" s="128"/>
      <c r="Z301" s="128"/>
      <c r="AA301" s="128"/>
      <c r="AB301" s="278"/>
      <c r="AC301" s="128"/>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1012"/>
      <c r="B302" s="242"/>
      <c r="C302" s="241"/>
      <c r="D302" s="242"/>
      <c r="E302" s="241"/>
      <c r="F302" s="304"/>
      <c r="G302" s="221"/>
      <c r="H302" s="151"/>
      <c r="I302" s="151"/>
      <c r="J302" s="151"/>
      <c r="K302" s="151"/>
      <c r="L302" s="151"/>
      <c r="M302" s="151"/>
      <c r="N302" s="151"/>
      <c r="O302" s="151"/>
      <c r="P302" s="222"/>
      <c r="Q302" s="999"/>
      <c r="R302" s="1000"/>
      <c r="S302" s="1000"/>
      <c r="T302" s="1000"/>
      <c r="U302" s="1000"/>
      <c r="V302" s="1000"/>
      <c r="W302" s="1000"/>
      <c r="X302" s="1000"/>
      <c r="Y302" s="1000"/>
      <c r="Z302" s="1000"/>
      <c r="AA302" s="1001"/>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1012"/>
      <c r="B303" s="242"/>
      <c r="C303" s="241"/>
      <c r="D303" s="242"/>
      <c r="E303" s="241"/>
      <c r="F303" s="304"/>
      <c r="G303" s="223"/>
      <c r="H303" s="224"/>
      <c r="I303" s="224"/>
      <c r="J303" s="224"/>
      <c r="K303" s="224"/>
      <c r="L303" s="224"/>
      <c r="M303" s="224"/>
      <c r="N303" s="224"/>
      <c r="O303" s="224"/>
      <c r="P303" s="225"/>
      <c r="Q303" s="1002"/>
      <c r="R303" s="1003"/>
      <c r="S303" s="1003"/>
      <c r="T303" s="1003"/>
      <c r="U303" s="1003"/>
      <c r="V303" s="1003"/>
      <c r="W303" s="1003"/>
      <c r="X303" s="1003"/>
      <c r="Y303" s="1003"/>
      <c r="Z303" s="1003"/>
      <c r="AA303" s="1004"/>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1012"/>
      <c r="B304" s="242"/>
      <c r="C304" s="241"/>
      <c r="D304" s="242"/>
      <c r="E304" s="241"/>
      <c r="F304" s="304"/>
      <c r="G304" s="223"/>
      <c r="H304" s="224"/>
      <c r="I304" s="224"/>
      <c r="J304" s="224"/>
      <c r="K304" s="224"/>
      <c r="L304" s="224"/>
      <c r="M304" s="224"/>
      <c r="N304" s="224"/>
      <c r="O304" s="224"/>
      <c r="P304" s="225"/>
      <c r="Q304" s="1002"/>
      <c r="R304" s="1003"/>
      <c r="S304" s="1003"/>
      <c r="T304" s="1003"/>
      <c r="U304" s="1003"/>
      <c r="V304" s="1003"/>
      <c r="W304" s="1003"/>
      <c r="X304" s="1003"/>
      <c r="Y304" s="1003"/>
      <c r="Z304" s="1003"/>
      <c r="AA304" s="1004"/>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2"/>
      <c r="B305" s="242"/>
      <c r="C305" s="241"/>
      <c r="D305" s="242"/>
      <c r="E305" s="241"/>
      <c r="F305" s="304"/>
      <c r="G305" s="223"/>
      <c r="H305" s="224"/>
      <c r="I305" s="224"/>
      <c r="J305" s="224"/>
      <c r="K305" s="224"/>
      <c r="L305" s="224"/>
      <c r="M305" s="224"/>
      <c r="N305" s="224"/>
      <c r="O305" s="224"/>
      <c r="P305" s="225"/>
      <c r="Q305" s="1002"/>
      <c r="R305" s="1003"/>
      <c r="S305" s="1003"/>
      <c r="T305" s="1003"/>
      <c r="U305" s="1003"/>
      <c r="V305" s="1003"/>
      <c r="W305" s="1003"/>
      <c r="X305" s="1003"/>
      <c r="Y305" s="1003"/>
      <c r="Z305" s="1003"/>
      <c r="AA305" s="1004"/>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1012"/>
      <c r="B306" s="242"/>
      <c r="C306" s="241"/>
      <c r="D306" s="242"/>
      <c r="E306" s="305"/>
      <c r="F306" s="306"/>
      <c r="G306" s="226"/>
      <c r="H306" s="154"/>
      <c r="I306" s="154"/>
      <c r="J306" s="154"/>
      <c r="K306" s="154"/>
      <c r="L306" s="154"/>
      <c r="M306" s="154"/>
      <c r="N306" s="154"/>
      <c r="O306" s="154"/>
      <c r="P306" s="227"/>
      <c r="Q306" s="1005"/>
      <c r="R306" s="1006"/>
      <c r="S306" s="1006"/>
      <c r="T306" s="1006"/>
      <c r="U306" s="1006"/>
      <c r="V306" s="1006"/>
      <c r="W306" s="1006"/>
      <c r="X306" s="1006"/>
      <c r="Y306" s="1006"/>
      <c r="Z306" s="1006"/>
      <c r="AA306" s="1007"/>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1012"/>
      <c r="B307" s="242"/>
      <c r="C307" s="241"/>
      <c r="D307" s="242"/>
      <c r="E307" s="147" t="s">
        <v>222</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1012"/>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1012"/>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1012"/>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1012"/>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1012"/>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310</v>
      </c>
      <c r="AF312" s="255"/>
      <c r="AG312" s="255"/>
      <c r="AH312" s="255"/>
      <c r="AI312" s="255" t="s">
        <v>308</v>
      </c>
      <c r="AJ312" s="255"/>
      <c r="AK312" s="255"/>
      <c r="AL312" s="255"/>
      <c r="AM312" s="255" t="s">
        <v>337</v>
      </c>
      <c r="AN312" s="255"/>
      <c r="AO312" s="255"/>
      <c r="AP312" s="257"/>
      <c r="AQ312" s="257" t="s">
        <v>187</v>
      </c>
      <c r="AR312" s="258"/>
      <c r="AS312" s="258"/>
      <c r="AT312" s="259"/>
      <c r="AU312" s="269" t="s">
        <v>203</v>
      </c>
      <c r="AV312" s="269"/>
      <c r="AW312" s="269"/>
      <c r="AX312" s="270"/>
    </row>
    <row r="313" spans="1:50" ht="18.75" hidden="1" customHeight="1" x14ac:dyDescent="0.15">
      <c r="A313" s="1012"/>
      <c r="B313" s="242"/>
      <c r="C313" s="241"/>
      <c r="D313" s="242"/>
      <c r="E313" s="241"/>
      <c r="F313" s="304"/>
      <c r="G313" s="161"/>
      <c r="H313" s="128"/>
      <c r="I313" s="128"/>
      <c r="J313" s="128"/>
      <c r="K313" s="128"/>
      <c r="L313" s="128"/>
      <c r="M313" s="128"/>
      <c r="N313" s="128"/>
      <c r="O313" s="128"/>
      <c r="P313" s="128"/>
      <c r="Q313" s="128"/>
      <c r="R313" s="128"/>
      <c r="S313" s="128"/>
      <c r="T313" s="128"/>
      <c r="U313" s="128"/>
      <c r="V313" s="128"/>
      <c r="W313" s="128"/>
      <c r="X313" s="162"/>
      <c r="Y313" s="163"/>
      <c r="Z313" s="164"/>
      <c r="AA313" s="165"/>
      <c r="AB313" s="167"/>
      <c r="AC313" s="128"/>
      <c r="AD313" s="162"/>
      <c r="AE313" s="172"/>
      <c r="AF313" s="172"/>
      <c r="AG313" s="172"/>
      <c r="AH313" s="172"/>
      <c r="AI313" s="172"/>
      <c r="AJ313" s="172"/>
      <c r="AK313" s="172"/>
      <c r="AL313" s="172"/>
      <c r="AM313" s="172"/>
      <c r="AN313" s="172"/>
      <c r="AO313" s="172"/>
      <c r="AP313" s="167"/>
      <c r="AQ313" s="260"/>
      <c r="AR313" s="261"/>
      <c r="AS313" s="128" t="s">
        <v>188</v>
      </c>
      <c r="AT313" s="162"/>
      <c r="AU313" s="127"/>
      <c r="AV313" s="127"/>
      <c r="AW313" s="128" t="s">
        <v>177</v>
      </c>
      <c r="AX313" s="129"/>
    </row>
    <row r="314" spans="1:50" ht="39.75" hidden="1" customHeight="1" x14ac:dyDescent="0.15">
      <c r="A314" s="1012"/>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1" t="s">
        <v>202</v>
      </c>
      <c r="Z314" s="122"/>
      <c r="AA314" s="123"/>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1012"/>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4"/>
      <c r="AD315" s="124"/>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1012"/>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310</v>
      </c>
      <c r="AF316" s="255"/>
      <c r="AG316" s="255"/>
      <c r="AH316" s="255"/>
      <c r="AI316" s="255" t="s">
        <v>308</v>
      </c>
      <c r="AJ316" s="255"/>
      <c r="AK316" s="255"/>
      <c r="AL316" s="255"/>
      <c r="AM316" s="255" t="s">
        <v>337</v>
      </c>
      <c r="AN316" s="255"/>
      <c r="AO316" s="255"/>
      <c r="AP316" s="257"/>
      <c r="AQ316" s="257" t="s">
        <v>187</v>
      </c>
      <c r="AR316" s="258"/>
      <c r="AS316" s="258"/>
      <c r="AT316" s="259"/>
      <c r="AU316" s="269" t="s">
        <v>203</v>
      </c>
      <c r="AV316" s="269"/>
      <c r="AW316" s="269"/>
      <c r="AX316" s="270"/>
    </row>
    <row r="317" spans="1:50" ht="18.75" hidden="1" customHeight="1" x14ac:dyDescent="0.15">
      <c r="A317" s="1012"/>
      <c r="B317" s="242"/>
      <c r="C317" s="241"/>
      <c r="D317" s="242"/>
      <c r="E317" s="241"/>
      <c r="F317" s="304"/>
      <c r="G317" s="161"/>
      <c r="H317" s="128"/>
      <c r="I317" s="128"/>
      <c r="J317" s="128"/>
      <c r="K317" s="128"/>
      <c r="L317" s="128"/>
      <c r="M317" s="128"/>
      <c r="N317" s="128"/>
      <c r="O317" s="128"/>
      <c r="P317" s="128"/>
      <c r="Q317" s="128"/>
      <c r="R317" s="128"/>
      <c r="S317" s="128"/>
      <c r="T317" s="128"/>
      <c r="U317" s="128"/>
      <c r="V317" s="128"/>
      <c r="W317" s="128"/>
      <c r="X317" s="162"/>
      <c r="Y317" s="163"/>
      <c r="Z317" s="164"/>
      <c r="AA317" s="165"/>
      <c r="AB317" s="167"/>
      <c r="AC317" s="128"/>
      <c r="AD317" s="162"/>
      <c r="AE317" s="172"/>
      <c r="AF317" s="172"/>
      <c r="AG317" s="172"/>
      <c r="AH317" s="172"/>
      <c r="AI317" s="172"/>
      <c r="AJ317" s="172"/>
      <c r="AK317" s="172"/>
      <c r="AL317" s="172"/>
      <c r="AM317" s="172"/>
      <c r="AN317" s="172"/>
      <c r="AO317" s="172"/>
      <c r="AP317" s="167"/>
      <c r="AQ317" s="260"/>
      <c r="AR317" s="261"/>
      <c r="AS317" s="128" t="s">
        <v>188</v>
      </c>
      <c r="AT317" s="162"/>
      <c r="AU317" s="127"/>
      <c r="AV317" s="127"/>
      <c r="AW317" s="128" t="s">
        <v>177</v>
      </c>
      <c r="AX317" s="129"/>
    </row>
    <row r="318" spans="1:50" ht="39.75" hidden="1" customHeight="1" x14ac:dyDescent="0.15">
      <c r="A318" s="1012"/>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1" t="s">
        <v>202</v>
      </c>
      <c r="Z318" s="122"/>
      <c r="AA318" s="123"/>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1012"/>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4"/>
      <c r="AD319" s="124"/>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1012"/>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310</v>
      </c>
      <c r="AF320" s="255"/>
      <c r="AG320" s="255"/>
      <c r="AH320" s="255"/>
      <c r="AI320" s="255" t="s">
        <v>308</v>
      </c>
      <c r="AJ320" s="255"/>
      <c r="AK320" s="255"/>
      <c r="AL320" s="255"/>
      <c r="AM320" s="255" t="s">
        <v>337</v>
      </c>
      <c r="AN320" s="255"/>
      <c r="AO320" s="255"/>
      <c r="AP320" s="257"/>
      <c r="AQ320" s="257" t="s">
        <v>187</v>
      </c>
      <c r="AR320" s="258"/>
      <c r="AS320" s="258"/>
      <c r="AT320" s="259"/>
      <c r="AU320" s="269" t="s">
        <v>203</v>
      </c>
      <c r="AV320" s="269"/>
      <c r="AW320" s="269"/>
      <c r="AX320" s="270"/>
    </row>
    <row r="321" spans="1:50" ht="18.75" hidden="1" customHeight="1" x14ac:dyDescent="0.15">
      <c r="A321" s="1012"/>
      <c r="B321" s="242"/>
      <c r="C321" s="241"/>
      <c r="D321" s="242"/>
      <c r="E321" s="241"/>
      <c r="F321" s="304"/>
      <c r="G321" s="161"/>
      <c r="H321" s="128"/>
      <c r="I321" s="128"/>
      <c r="J321" s="128"/>
      <c r="K321" s="128"/>
      <c r="L321" s="128"/>
      <c r="M321" s="128"/>
      <c r="N321" s="128"/>
      <c r="O321" s="128"/>
      <c r="P321" s="128"/>
      <c r="Q321" s="128"/>
      <c r="R321" s="128"/>
      <c r="S321" s="128"/>
      <c r="T321" s="128"/>
      <c r="U321" s="128"/>
      <c r="V321" s="128"/>
      <c r="W321" s="128"/>
      <c r="X321" s="162"/>
      <c r="Y321" s="163"/>
      <c r="Z321" s="164"/>
      <c r="AA321" s="165"/>
      <c r="AB321" s="167"/>
      <c r="AC321" s="128"/>
      <c r="AD321" s="162"/>
      <c r="AE321" s="172"/>
      <c r="AF321" s="172"/>
      <c r="AG321" s="172"/>
      <c r="AH321" s="172"/>
      <c r="AI321" s="172"/>
      <c r="AJ321" s="172"/>
      <c r="AK321" s="172"/>
      <c r="AL321" s="172"/>
      <c r="AM321" s="172"/>
      <c r="AN321" s="172"/>
      <c r="AO321" s="172"/>
      <c r="AP321" s="167"/>
      <c r="AQ321" s="260"/>
      <c r="AR321" s="261"/>
      <c r="AS321" s="128" t="s">
        <v>188</v>
      </c>
      <c r="AT321" s="162"/>
      <c r="AU321" s="127"/>
      <c r="AV321" s="127"/>
      <c r="AW321" s="128" t="s">
        <v>177</v>
      </c>
      <c r="AX321" s="129"/>
    </row>
    <row r="322" spans="1:50" ht="39.75" hidden="1" customHeight="1" x14ac:dyDescent="0.15">
      <c r="A322" s="1012"/>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1" t="s">
        <v>202</v>
      </c>
      <c r="Z322" s="122"/>
      <c r="AA322" s="123"/>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1012"/>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4"/>
      <c r="AD323" s="124"/>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1012"/>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310</v>
      </c>
      <c r="AF324" s="255"/>
      <c r="AG324" s="255"/>
      <c r="AH324" s="255"/>
      <c r="AI324" s="255" t="s">
        <v>308</v>
      </c>
      <c r="AJ324" s="255"/>
      <c r="AK324" s="255"/>
      <c r="AL324" s="255"/>
      <c r="AM324" s="255" t="s">
        <v>337</v>
      </c>
      <c r="AN324" s="255"/>
      <c r="AO324" s="255"/>
      <c r="AP324" s="257"/>
      <c r="AQ324" s="257" t="s">
        <v>187</v>
      </c>
      <c r="AR324" s="258"/>
      <c r="AS324" s="258"/>
      <c r="AT324" s="259"/>
      <c r="AU324" s="269" t="s">
        <v>203</v>
      </c>
      <c r="AV324" s="269"/>
      <c r="AW324" s="269"/>
      <c r="AX324" s="270"/>
    </row>
    <row r="325" spans="1:50" ht="18.75" hidden="1" customHeight="1" x14ac:dyDescent="0.15">
      <c r="A325" s="1012"/>
      <c r="B325" s="242"/>
      <c r="C325" s="241"/>
      <c r="D325" s="242"/>
      <c r="E325" s="241"/>
      <c r="F325" s="304"/>
      <c r="G325" s="161"/>
      <c r="H325" s="128"/>
      <c r="I325" s="128"/>
      <c r="J325" s="128"/>
      <c r="K325" s="128"/>
      <c r="L325" s="128"/>
      <c r="M325" s="128"/>
      <c r="N325" s="128"/>
      <c r="O325" s="128"/>
      <c r="P325" s="128"/>
      <c r="Q325" s="128"/>
      <c r="R325" s="128"/>
      <c r="S325" s="128"/>
      <c r="T325" s="128"/>
      <c r="U325" s="128"/>
      <c r="V325" s="128"/>
      <c r="W325" s="128"/>
      <c r="X325" s="162"/>
      <c r="Y325" s="163"/>
      <c r="Z325" s="164"/>
      <c r="AA325" s="165"/>
      <c r="AB325" s="167"/>
      <c r="AC325" s="128"/>
      <c r="AD325" s="162"/>
      <c r="AE325" s="172"/>
      <c r="AF325" s="172"/>
      <c r="AG325" s="172"/>
      <c r="AH325" s="172"/>
      <c r="AI325" s="172"/>
      <c r="AJ325" s="172"/>
      <c r="AK325" s="172"/>
      <c r="AL325" s="172"/>
      <c r="AM325" s="172"/>
      <c r="AN325" s="172"/>
      <c r="AO325" s="172"/>
      <c r="AP325" s="167"/>
      <c r="AQ325" s="260"/>
      <c r="AR325" s="261"/>
      <c r="AS325" s="128" t="s">
        <v>188</v>
      </c>
      <c r="AT325" s="162"/>
      <c r="AU325" s="127"/>
      <c r="AV325" s="127"/>
      <c r="AW325" s="128" t="s">
        <v>177</v>
      </c>
      <c r="AX325" s="129"/>
    </row>
    <row r="326" spans="1:50" ht="39.75" hidden="1" customHeight="1" x14ac:dyDescent="0.15">
      <c r="A326" s="1012"/>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1" t="s">
        <v>202</v>
      </c>
      <c r="Z326" s="122"/>
      <c r="AA326" s="123"/>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1012"/>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4"/>
      <c r="AD327" s="124"/>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1012"/>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310</v>
      </c>
      <c r="AF328" s="255"/>
      <c r="AG328" s="255"/>
      <c r="AH328" s="255"/>
      <c r="AI328" s="255" t="s">
        <v>308</v>
      </c>
      <c r="AJ328" s="255"/>
      <c r="AK328" s="255"/>
      <c r="AL328" s="255"/>
      <c r="AM328" s="255" t="s">
        <v>337</v>
      </c>
      <c r="AN328" s="255"/>
      <c r="AO328" s="255"/>
      <c r="AP328" s="257"/>
      <c r="AQ328" s="257" t="s">
        <v>187</v>
      </c>
      <c r="AR328" s="258"/>
      <c r="AS328" s="258"/>
      <c r="AT328" s="259"/>
      <c r="AU328" s="269" t="s">
        <v>203</v>
      </c>
      <c r="AV328" s="269"/>
      <c r="AW328" s="269"/>
      <c r="AX328" s="270"/>
    </row>
    <row r="329" spans="1:50" ht="18.75" hidden="1" customHeight="1" x14ac:dyDescent="0.15">
      <c r="A329" s="1012"/>
      <c r="B329" s="242"/>
      <c r="C329" s="241"/>
      <c r="D329" s="242"/>
      <c r="E329" s="241"/>
      <c r="F329" s="304"/>
      <c r="G329" s="161"/>
      <c r="H329" s="128"/>
      <c r="I329" s="128"/>
      <c r="J329" s="128"/>
      <c r="K329" s="128"/>
      <c r="L329" s="128"/>
      <c r="M329" s="128"/>
      <c r="N329" s="128"/>
      <c r="O329" s="128"/>
      <c r="P329" s="128"/>
      <c r="Q329" s="128"/>
      <c r="R329" s="128"/>
      <c r="S329" s="128"/>
      <c r="T329" s="128"/>
      <c r="U329" s="128"/>
      <c r="V329" s="128"/>
      <c r="W329" s="128"/>
      <c r="X329" s="162"/>
      <c r="Y329" s="163"/>
      <c r="Z329" s="164"/>
      <c r="AA329" s="165"/>
      <c r="AB329" s="167"/>
      <c r="AC329" s="128"/>
      <c r="AD329" s="162"/>
      <c r="AE329" s="172"/>
      <c r="AF329" s="172"/>
      <c r="AG329" s="172"/>
      <c r="AH329" s="172"/>
      <c r="AI329" s="172"/>
      <c r="AJ329" s="172"/>
      <c r="AK329" s="172"/>
      <c r="AL329" s="172"/>
      <c r="AM329" s="172"/>
      <c r="AN329" s="172"/>
      <c r="AO329" s="172"/>
      <c r="AP329" s="167"/>
      <c r="AQ329" s="260"/>
      <c r="AR329" s="261"/>
      <c r="AS329" s="128" t="s">
        <v>188</v>
      </c>
      <c r="AT329" s="162"/>
      <c r="AU329" s="127"/>
      <c r="AV329" s="127"/>
      <c r="AW329" s="128" t="s">
        <v>177</v>
      </c>
      <c r="AX329" s="129"/>
    </row>
    <row r="330" spans="1:50" ht="39.75" hidden="1" customHeight="1" x14ac:dyDescent="0.15">
      <c r="A330" s="1012"/>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1" t="s">
        <v>202</v>
      </c>
      <c r="Z330" s="122"/>
      <c r="AA330" s="123"/>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1012"/>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4"/>
      <c r="AD331" s="124"/>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1012"/>
      <c r="B332" s="242"/>
      <c r="C332" s="241"/>
      <c r="D332" s="242"/>
      <c r="E332" s="241"/>
      <c r="F332" s="304"/>
      <c r="G332" s="262" t="s">
        <v>204</v>
      </c>
      <c r="H332" s="159"/>
      <c r="I332" s="159"/>
      <c r="J332" s="159"/>
      <c r="K332" s="159"/>
      <c r="L332" s="159"/>
      <c r="M332" s="159"/>
      <c r="N332" s="159"/>
      <c r="O332" s="159"/>
      <c r="P332" s="160"/>
      <c r="Q332" s="166" t="s">
        <v>255</v>
      </c>
      <c r="R332" s="159"/>
      <c r="S332" s="159"/>
      <c r="T332" s="159"/>
      <c r="U332" s="159"/>
      <c r="V332" s="159"/>
      <c r="W332" s="159"/>
      <c r="X332" s="159"/>
      <c r="Y332" s="159"/>
      <c r="Z332" s="159"/>
      <c r="AA332" s="159"/>
      <c r="AB332" s="277" t="s">
        <v>256</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96"/>
    </row>
    <row r="333" spans="1:50" ht="22.5" hidden="1" customHeight="1" x14ac:dyDescent="0.15">
      <c r="A333" s="1012"/>
      <c r="B333" s="242"/>
      <c r="C333" s="241"/>
      <c r="D333" s="242"/>
      <c r="E333" s="241"/>
      <c r="F333" s="304"/>
      <c r="G333" s="161"/>
      <c r="H333" s="128"/>
      <c r="I333" s="128"/>
      <c r="J333" s="128"/>
      <c r="K333" s="128"/>
      <c r="L333" s="128"/>
      <c r="M333" s="128"/>
      <c r="N333" s="128"/>
      <c r="O333" s="128"/>
      <c r="P333" s="162"/>
      <c r="Q333" s="167"/>
      <c r="R333" s="128"/>
      <c r="S333" s="128"/>
      <c r="T333" s="128"/>
      <c r="U333" s="128"/>
      <c r="V333" s="128"/>
      <c r="W333" s="128"/>
      <c r="X333" s="128"/>
      <c r="Y333" s="128"/>
      <c r="Z333" s="128"/>
      <c r="AA333" s="128"/>
      <c r="AB333" s="278"/>
      <c r="AC333" s="128"/>
      <c r="AD333" s="162"/>
      <c r="AE333" s="167"/>
      <c r="AF333" s="128"/>
      <c r="AG333" s="128"/>
      <c r="AH333" s="128"/>
      <c r="AI333" s="128"/>
      <c r="AJ333" s="128"/>
      <c r="AK333" s="128"/>
      <c r="AL333" s="128"/>
      <c r="AM333" s="128"/>
      <c r="AN333" s="128"/>
      <c r="AO333" s="128"/>
      <c r="AP333" s="128"/>
      <c r="AQ333" s="128"/>
      <c r="AR333" s="128"/>
      <c r="AS333" s="128"/>
      <c r="AT333" s="128"/>
      <c r="AU333" s="128"/>
      <c r="AV333" s="128"/>
      <c r="AW333" s="128"/>
      <c r="AX333" s="129"/>
    </row>
    <row r="334" spans="1:50" ht="22.5" hidden="1" customHeight="1" x14ac:dyDescent="0.15">
      <c r="A334" s="1012"/>
      <c r="B334" s="242"/>
      <c r="C334" s="241"/>
      <c r="D334" s="242"/>
      <c r="E334" s="241"/>
      <c r="F334" s="304"/>
      <c r="G334" s="221"/>
      <c r="H334" s="151"/>
      <c r="I334" s="151"/>
      <c r="J334" s="151"/>
      <c r="K334" s="151"/>
      <c r="L334" s="151"/>
      <c r="M334" s="151"/>
      <c r="N334" s="151"/>
      <c r="O334" s="151"/>
      <c r="P334" s="222"/>
      <c r="Q334" s="999"/>
      <c r="R334" s="1000"/>
      <c r="S334" s="1000"/>
      <c r="T334" s="1000"/>
      <c r="U334" s="1000"/>
      <c r="V334" s="1000"/>
      <c r="W334" s="1000"/>
      <c r="X334" s="1000"/>
      <c r="Y334" s="1000"/>
      <c r="Z334" s="1000"/>
      <c r="AA334" s="1001"/>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1012"/>
      <c r="B335" s="242"/>
      <c r="C335" s="241"/>
      <c r="D335" s="242"/>
      <c r="E335" s="241"/>
      <c r="F335" s="304"/>
      <c r="G335" s="223"/>
      <c r="H335" s="224"/>
      <c r="I335" s="224"/>
      <c r="J335" s="224"/>
      <c r="K335" s="224"/>
      <c r="L335" s="224"/>
      <c r="M335" s="224"/>
      <c r="N335" s="224"/>
      <c r="O335" s="224"/>
      <c r="P335" s="225"/>
      <c r="Q335" s="1002"/>
      <c r="R335" s="1003"/>
      <c r="S335" s="1003"/>
      <c r="T335" s="1003"/>
      <c r="U335" s="1003"/>
      <c r="V335" s="1003"/>
      <c r="W335" s="1003"/>
      <c r="X335" s="1003"/>
      <c r="Y335" s="1003"/>
      <c r="Z335" s="1003"/>
      <c r="AA335" s="1004"/>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1012"/>
      <c r="B336" s="242"/>
      <c r="C336" s="241"/>
      <c r="D336" s="242"/>
      <c r="E336" s="241"/>
      <c r="F336" s="304"/>
      <c r="G336" s="223"/>
      <c r="H336" s="224"/>
      <c r="I336" s="224"/>
      <c r="J336" s="224"/>
      <c r="K336" s="224"/>
      <c r="L336" s="224"/>
      <c r="M336" s="224"/>
      <c r="N336" s="224"/>
      <c r="O336" s="224"/>
      <c r="P336" s="225"/>
      <c r="Q336" s="1002"/>
      <c r="R336" s="1003"/>
      <c r="S336" s="1003"/>
      <c r="T336" s="1003"/>
      <c r="U336" s="1003"/>
      <c r="V336" s="1003"/>
      <c r="W336" s="1003"/>
      <c r="X336" s="1003"/>
      <c r="Y336" s="1003"/>
      <c r="Z336" s="1003"/>
      <c r="AA336" s="1004"/>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1012"/>
      <c r="B337" s="242"/>
      <c r="C337" s="241"/>
      <c r="D337" s="242"/>
      <c r="E337" s="241"/>
      <c r="F337" s="304"/>
      <c r="G337" s="223"/>
      <c r="H337" s="224"/>
      <c r="I337" s="224"/>
      <c r="J337" s="224"/>
      <c r="K337" s="224"/>
      <c r="L337" s="224"/>
      <c r="M337" s="224"/>
      <c r="N337" s="224"/>
      <c r="O337" s="224"/>
      <c r="P337" s="225"/>
      <c r="Q337" s="1002"/>
      <c r="R337" s="1003"/>
      <c r="S337" s="1003"/>
      <c r="T337" s="1003"/>
      <c r="U337" s="1003"/>
      <c r="V337" s="1003"/>
      <c r="W337" s="1003"/>
      <c r="X337" s="1003"/>
      <c r="Y337" s="1003"/>
      <c r="Z337" s="1003"/>
      <c r="AA337" s="1004"/>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1012"/>
      <c r="B338" s="242"/>
      <c r="C338" s="241"/>
      <c r="D338" s="242"/>
      <c r="E338" s="241"/>
      <c r="F338" s="304"/>
      <c r="G338" s="226"/>
      <c r="H338" s="154"/>
      <c r="I338" s="154"/>
      <c r="J338" s="154"/>
      <c r="K338" s="154"/>
      <c r="L338" s="154"/>
      <c r="M338" s="154"/>
      <c r="N338" s="154"/>
      <c r="O338" s="154"/>
      <c r="P338" s="227"/>
      <c r="Q338" s="1005"/>
      <c r="R338" s="1006"/>
      <c r="S338" s="1006"/>
      <c r="T338" s="1006"/>
      <c r="U338" s="1006"/>
      <c r="V338" s="1006"/>
      <c r="W338" s="1006"/>
      <c r="X338" s="1006"/>
      <c r="Y338" s="1006"/>
      <c r="Z338" s="1006"/>
      <c r="AA338" s="1007"/>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1012"/>
      <c r="B339" s="242"/>
      <c r="C339" s="241"/>
      <c r="D339" s="242"/>
      <c r="E339" s="241"/>
      <c r="F339" s="304"/>
      <c r="G339" s="262" t="s">
        <v>204</v>
      </c>
      <c r="H339" s="159"/>
      <c r="I339" s="159"/>
      <c r="J339" s="159"/>
      <c r="K339" s="159"/>
      <c r="L339" s="159"/>
      <c r="M339" s="159"/>
      <c r="N339" s="159"/>
      <c r="O339" s="159"/>
      <c r="P339" s="160"/>
      <c r="Q339" s="166" t="s">
        <v>255</v>
      </c>
      <c r="R339" s="159"/>
      <c r="S339" s="159"/>
      <c r="T339" s="159"/>
      <c r="U339" s="159"/>
      <c r="V339" s="159"/>
      <c r="W339" s="159"/>
      <c r="X339" s="159"/>
      <c r="Y339" s="159"/>
      <c r="Z339" s="159"/>
      <c r="AA339" s="159"/>
      <c r="AB339" s="277" t="s">
        <v>256</v>
      </c>
      <c r="AC339" s="159"/>
      <c r="AD339" s="160"/>
      <c r="AE339" s="263" t="s">
        <v>205</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x14ac:dyDescent="0.15">
      <c r="A340" s="1012"/>
      <c r="B340" s="242"/>
      <c r="C340" s="241"/>
      <c r="D340" s="242"/>
      <c r="E340" s="241"/>
      <c r="F340" s="304"/>
      <c r="G340" s="161"/>
      <c r="H340" s="128"/>
      <c r="I340" s="128"/>
      <c r="J340" s="128"/>
      <c r="K340" s="128"/>
      <c r="L340" s="128"/>
      <c r="M340" s="128"/>
      <c r="N340" s="128"/>
      <c r="O340" s="128"/>
      <c r="P340" s="162"/>
      <c r="Q340" s="167"/>
      <c r="R340" s="128"/>
      <c r="S340" s="128"/>
      <c r="T340" s="128"/>
      <c r="U340" s="128"/>
      <c r="V340" s="128"/>
      <c r="W340" s="128"/>
      <c r="X340" s="128"/>
      <c r="Y340" s="128"/>
      <c r="Z340" s="128"/>
      <c r="AA340" s="128"/>
      <c r="AB340" s="278"/>
      <c r="AC340" s="128"/>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1012"/>
      <c r="B341" s="242"/>
      <c r="C341" s="241"/>
      <c r="D341" s="242"/>
      <c r="E341" s="241"/>
      <c r="F341" s="304"/>
      <c r="G341" s="221"/>
      <c r="H341" s="151"/>
      <c r="I341" s="151"/>
      <c r="J341" s="151"/>
      <c r="K341" s="151"/>
      <c r="L341" s="151"/>
      <c r="M341" s="151"/>
      <c r="N341" s="151"/>
      <c r="O341" s="151"/>
      <c r="P341" s="222"/>
      <c r="Q341" s="999"/>
      <c r="R341" s="1000"/>
      <c r="S341" s="1000"/>
      <c r="T341" s="1000"/>
      <c r="U341" s="1000"/>
      <c r="V341" s="1000"/>
      <c r="W341" s="1000"/>
      <c r="X341" s="1000"/>
      <c r="Y341" s="1000"/>
      <c r="Z341" s="1000"/>
      <c r="AA341" s="1001"/>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1012"/>
      <c r="B342" s="242"/>
      <c r="C342" s="241"/>
      <c r="D342" s="242"/>
      <c r="E342" s="241"/>
      <c r="F342" s="304"/>
      <c r="G342" s="223"/>
      <c r="H342" s="224"/>
      <c r="I342" s="224"/>
      <c r="J342" s="224"/>
      <c r="K342" s="224"/>
      <c r="L342" s="224"/>
      <c r="M342" s="224"/>
      <c r="N342" s="224"/>
      <c r="O342" s="224"/>
      <c r="P342" s="225"/>
      <c r="Q342" s="1002"/>
      <c r="R342" s="1003"/>
      <c r="S342" s="1003"/>
      <c r="T342" s="1003"/>
      <c r="U342" s="1003"/>
      <c r="V342" s="1003"/>
      <c r="W342" s="1003"/>
      <c r="X342" s="1003"/>
      <c r="Y342" s="1003"/>
      <c r="Z342" s="1003"/>
      <c r="AA342" s="1004"/>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1012"/>
      <c r="B343" s="242"/>
      <c r="C343" s="241"/>
      <c r="D343" s="242"/>
      <c r="E343" s="241"/>
      <c r="F343" s="304"/>
      <c r="G343" s="223"/>
      <c r="H343" s="224"/>
      <c r="I343" s="224"/>
      <c r="J343" s="224"/>
      <c r="K343" s="224"/>
      <c r="L343" s="224"/>
      <c r="M343" s="224"/>
      <c r="N343" s="224"/>
      <c r="O343" s="224"/>
      <c r="P343" s="225"/>
      <c r="Q343" s="1002"/>
      <c r="R343" s="1003"/>
      <c r="S343" s="1003"/>
      <c r="T343" s="1003"/>
      <c r="U343" s="1003"/>
      <c r="V343" s="1003"/>
      <c r="W343" s="1003"/>
      <c r="X343" s="1003"/>
      <c r="Y343" s="1003"/>
      <c r="Z343" s="1003"/>
      <c r="AA343" s="1004"/>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1012"/>
      <c r="B344" s="242"/>
      <c r="C344" s="241"/>
      <c r="D344" s="242"/>
      <c r="E344" s="241"/>
      <c r="F344" s="304"/>
      <c r="G344" s="223"/>
      <c r="H344" s="224"/>
      <c r="I344" s="224"/>
      <c r="J344" s="224"/>
      <c r="K344" s="224"/>
      <c r="L344" s="224"/>
      <c r="M344" s="224"/>
      <c r="N344" s="224"/>
      <c r="O344" s="224"/>
      <c r="P344" s="225"/>
      <c r="Q344" s="1002"/>
      <c r="R344" s="1003"/>
      <c r="S344" s="1003"/>
      <c r="T344" s="1003"/>
      <c r="U344" s="1003"/>
      <c r="V344" s="1003"/>
      <c r="W344" s="1003"/>
      <c r="X344" s="1003"/>
      <c r="Y344" s="1003"/>
      <c r="Z344" s="1003"/>
      <c r="AA344" s="1004"/>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1012"/>
      <c r="B345" s="242"/>
      <c r="C345" s="241"/>
      <c r="D345" s="242"/>
      <c r="E345" s="241"/>
      <c r="F345" s="304"/>
      <c r="G345" s="226"/>
      <c r="H345" s="154"/>
      <c r="I345" s="154"/>
      <c r="J345" s="154"/>
      <c r="K345" s="154"/>
      <c r="L345" s="154"/>
      <c r="M345" s="154"/>
      <c r="N345" s="154"/>
      <c r="O345" s="154"/>
      <c r="P345" s="227"/>
      <c r="Q345" s="1005"/>
      <c r="R345" s="1006"/>
      <c r="S345" s="1006"/>
      <c r="T345" s="1006"/>
      <c r="U345" s="1006"/>
      <c r="V345" s="1006"/>
      <c r="W345" s="1006"/>
      <c r="X345" s="1006"/>
      <c r="Y345" s="1006"/>
      <c r="Z345" s="1006"/>
      <c r="AA345" s="1007"/>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1012"/>
      <c r="B346" s="242"/>
      <c r="C346" s="241"/>
      <c r="D346" s="242"/>
      <c r="E346" s="241"/>
      <c r="F346" s="304"/>
      <c r="G346" s="262" t="s">
        <v>204</v>
      </c>
      <c r="H346" s="159"/>
      <c r="I346" s="159"/>
      <c r="J346" s="159"/>
      <c r="K346" s="159"/>
      <c r="L346" s="159"/>
      <c r="M346" s="159"/>
      <c r="N346" s="159"/>
      <c r="O346" s="159"/>
      <c r="P346" s="160"/>
      <c r="Q346" s="166" t="s">
        <v>255</v>
      </c>
      <c r="R346" s="159"/>
      <c r="S346" s="159"/>
      <c r="T346" s="159"/>
      <c r="U346" s="159"/>
      <c r="V346" s="159"/>
      <c r="W346" s="159"/>
      <c r="X346" s="159"/>
      <c r="Y346" s="159"/>
      <c r="Z346" s="159"/>
      <c r="AA346" s="159"/>
      <c r="AB346" s="277" t="s">
        <v>256</v>
      </c>
      <c r="AC346" s="159"/>
      <c r="AD346" s="160"/>
      <c r="AE346" s="263" t="s">
        <v>205</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x14ac:dyDescent="0.15">
      <c r="A347" s="1012"/>
      <c r="B347" s="242"/>
      <c r="C347" s="241"/>
      <c r="D347" s="242"/>
      <c r="E347" s="241"/>
      <c r="F347" s="304"/>
      <c r="G347" s="161"/>
      <c r="H347" s="128"/>
      <c r="I347" s="128"/>
      <c r="J347" s="128"/>
      <c r="K347" s="128"/>
      <c r="L347" s="128"/>
      <c r="M347" s="128"/>
      <c r="N347" s="128"/>
      <c r="O347" s="128"/>
      <c r="P347" s="162"/>
      <c r="Q347" s="167"/>
      <c r="R347" s="128"/>
      <c r="S347" s="128"/>
      <c r="T347" s="128"/>
      <c r="U347" s="128"/>
      <c r="V347" s="128"/>
      <c r="W347" s="128"/>
      <c r="X347" s="128"/>
      <c r="Y347" s="128"/>
      <c r="Z347" s="128"/>
      <c r="AA347" s="128"/>
      <c r="AB347" s="278"/>
      <c r="AC347" s="128"/>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1012"/>
      <c r="B348" s="242"/>
      <c r="C348" s="241"/>
      <c r="D348" s="242"/>
      <c r="E348" s="241"/>
      <c r="F348" s="304"/>
      <c r="G348" s="221"/>
      <c r="H348" s="151"/>
      <c r="I348" s="151"/>
      <c r="J348" s="151"/>
      <c r="K348" s="151"/>
      <c r="L348" s="151"/>
      <c r="M348" s="151"/>
      <c r="N348" s="151"/>
      <c r="O348" s="151"/>
      <c r="P348" s="222"/>
      <c r="Q348" s="999"/>
      <c r="R348" s="1000"/>
      <c r="S348" s="1000"/>
      <c r="T348" s="1000"/>
      <c r="U348" s="1000"/>
      <c r="V348" s="1000"/>
      <c r="W348" s="1000"/>
      <c r="X348" s="1000"/>
      <c r="Y348" s="1000"/>
      <c r="Z348" s="1000"/>
      <c r="AA348" s="1001"/>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1012"/>
      <c r="B349" s="242"/>
      <c r="C349" s="241"/>
      <c r="D349" s="242"/>
      <c r="E349" s="241"/>
      <c r="F349" s="304"/>
      <c r="G349" s="223"/>
      <c r="H349" s="224"/>
      <c r="I349" s="224"/>
      <c r="J349" s="224"/>
      <c r="K349" s="224"/>
      <c r="L349" s="224"/>
      <c r="M349" s="224"/>
      <c r="N349" s="224"/>
      <c r="O349" s="224"/>
      <c r="P349" s="225"/>
      <c r="Q349" s="1002"/>
      <c r="R349" s="1003"/>
      <c r="S349" s="1003"/>
      <c r="T349" s="1003"/>
      <c r="U349" s="1003"/>
      <c r="V349" s="1003"/>
      <c r="W349" s="1003"/>
      <c r="X349" s="1003"/>
      <c r="Y349" s="1003"/>
      <c r="Z349" s="1003"/>
      <c r="AA349" s="1004"/>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1012"/>
      <c r="B350" s="242"/>
      <c r="C350" s="241"/>
      <c r="D350" s="242"/>
      <c r="E350" s="241"/>
      <c r="F350" s="304"/>
      <c r="G350" s="223"/>
      <c r="H350" s="224"/>
      <c r="I350" s="224"/>
      <c r="J350" s="224"/>
      <c r="K350" s="224"/>
      <c r="L350" s="224"/>
      <c r="M350" s="224"/>
      <c r="N350" s="224"/>
      <c r="O350" s="224"/>
      <c r="P350" s="225"/>
      <c r="Q350" s="1002"/>
      <c r="R350" s="1003"/>
      <c r="S350" s="1003"/>
      <c r="T350" s="1003"/>
      <c r="U350" s="1003"/>
      <c r="V350" s="1003"/>
      <c r="W350" s="1003"/>
      <c r="X350" s="1003"/>
      <c r="Y350" s="1003"/>
      <c r="Z350" s="1003"/>
      <c r="AA350" s="1004"/>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1012"/>
      <c r="B351" s="242"/>
      <c r="C351" s="241"/>
      <c r="D351" s="242"/>
      <c r="E351" s="241"/>
      <c r="F351" s="304"/>
      <c r="G351" s="223"/>
      <c r="H351" s="224"/>
      <c r="I351" s="224"/>
      <c r="J351" s="224"/>
      <c r="K351" s="224"/>
      <c r="L351" s="224"/>
      <c r="M351" s="224"/>
      <c r="N351" s="224"/>
      <c r="O351" s="224"/>
      <c r="P351" s="225"/>
      <c r="Q351" s="1002"/>
      <c r="R351" s="1003"/>
      <c r="S351" s="1003"/>
      <c r="T351" s="1003"/>
      <c r="U351" s="1003"/>
      <c r="V351" s="1003"/>
      <c r="W351" s="1003"/>
      <c r="X351" s="1003"/>
      <c r="Y351" s="1003"/>
      <c r="Z351" s="1003"/>
      <c r="AA351" s="1004"/>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1012"/>
      <c r="B352" s="242"/>
      <c r="C352" s="241"/>
      <c r="D352" s="242"/>
      <c r="E352" s="241"/>
      <c r="F352" s="304"/>
      <c r="G352" s="226"/>
      <c r="H352" s="154"/>
      <c r="I352" s="154"/>
      <c r="J352" s="154"/>
      <c r="K352" s="154"/>
      <c r="L352" s="154"/>
      <c r="M352" s="154"/>
      <c r="N352" s="154"/>
      <c r="O352" s="154"/>
      <c r="P352" s="227"/>
      <c r="Q352" s="1005"/>
      <c r="R352" s="1006"/>
      <c r="S352" s="1006"/>
      <c r="T352" s="1006"/>
      <c r="U352" s="1006"/>
      <c r="V352" s="1006"/>
      <c r="W352" s="1006"/>
      <c r="X352" s="1006"/>
      <c r="Y352" s="1006"/>
      <c r="Z352" s="1006"/>
      <c r="AA352" s="1007"/>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1012"/>
      <c r="B353" s="242"/>
      <c r="C353" s="241"/>
      <c r="D353" s="242"/>
      <c r="E353" s="241"/>
      <c r="F353" s="304"/>
      <c r="G353" s="262" t="s">
        <v>204</v>
      </c>
      <c r="H353" s="159"/>
      <c r="I353" s="159"/>
      <c r="J353" s="159"/>
      <c r="K353" s="159"/>
      <c r="L353" s="159"/>
      <c r="M353" s="159"/>
      <c r="N353" s="159"/>
      <c r="O353" s="159"/>
      <c r="P353" s="160"/>
      <c r="Q353" s="166" t="s">
        <v>255</v>
      </c>
      <c r="R353" s="159"/>
      <c r="S353" s="159"/>
      <c r="T353" s="159"/>
      <c r="U353" s="159"/>
      <c r="V353" s="159"/>
      <c r="W353" s="159"/>
      <c r="X353" s="159"/>
      <c r="Y353" s="159"/>
      <c r="Z353" s="159"/>
      <c r="AA353" s="159"/>
      <c r="AB353" s="277" t="s">
        <v>256</v>
      </c>
      <c r="AC353" s="159"/>
      <c r="AD353" s="160"/>
      <c r="AE353" s="263" t="s">
        <v>205</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5" hidden="1" customHeight="1" x14ac:dyDescent="0.15">
      <c r="A354" s="1012"/>
      <c r="B354" s="242"/>
      <c r="C354" s="241"/>
      <c r="D354" s="242"/>
      <c r="E354" s="241"/>
      <c r="F354" s="304"/>
      <c r="G354" s="161"/>
      <c r="H354" s="128"/>
      <c r="I354" s="128"/>
      <c r="J354" s="128"/>
      <c r="K354" s="128"/>
      <c r="L354" s="128"/>
      <c r="M354" s="128"/>
      <c r="N354" s="128"/>
      <c r="O354" s="128"/>
      <c r="P354" s="162"/>
      <c r="Q354" s="167"/>
      <c r="R354" s="128"/>
      <c r="S354" s="128"/>
      <c r="T354" s="128"/>
      <c r="U354" s="128"/>
      <c r="V354" s="128"/>
      <c r="W354" s="128"/>
      <c r="X354" s="128"/>
      <c r="Y354" s="128"/>
      <c r="Z354" s="128"/>
      <c r="AA354" s="128"/>
      <c r="AB354" s="278"/>
      <c r="AC354" s="128"/>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1012"/>
      <c r="B355" s="242"/>
      <c r="C355" s="241"/>
      <c r="D355" s="242"/>
      <c r="E355" s="241"/>
      <c r="F355" s="304"/>
      <c r="G355" s="221"/>
      <c r="H355" s="151"/>
      <c r="I355" s="151"/>
      <c r="J355" s="151"/>
      <c r="K355" s="151"/>
      <c r="L355" s="151"/>
      <c r="M355" s="151"/>
      <c r="N355" s="151"/>
      <c r="O355" s="151"/>
      <c r="P355" s="222"/>
      <c r="Q355" s="999"/>
      <c r="R355" s="1000"/>
      <c r="S355" s="1000"/>
      <c r="T355" s="1000"/>
      <c r="U355" s="1000"/>
      <c r="V355" s="1000"/>
      <c r="W355" s="1000"/>
      <c r="X355" s="1000"/>
      <c r="Y355" s="1000"/>
      <c r="Z355" s="1000"/>
      <c r="AA355" s="1001"/>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1012"/>
      <c r="B356" s="242"/>
      <c r="C356" s="241"/>
      <c r="D356" s="242"/>
      <c r="E356" s="241"/>
      <c r="F356" s="304"/>
      <c r="G356" s="223"/>
      <c r="H356" s="224"/>
      <c r="I356" s="224"/>
      <c r="J356" s="224"/>
      <c r="K356" s="224"/>
      <c r="L356" s="224"/>
      <c r="M356" s="224"/>
      <c r="N356" s="224"/>
      <c r="O356" s="224"/>
      <c r="P356" s="225"/>
      <c r="Q356" s="1002"/>
      <c r="R356" s="1003"/>
      <c r="S356" s="1003"/>
      <c r="T356" s="1003"/>
      <c r="U356" s="1003"/>
      <c r="V356" s="1003"/>
      <c r="W356" s="1003"/>
      <c r="X356" s="1003"/>
      <c r="Y356" s="1003"/>
      <c r="Z356" s="1003"/>
      <c r="AA356" s="1004"/>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1012"/>
      <c r="B357" s="242"/>
      <c r="C357" s="241"/>
      <c r="D357" s="242"/>
      <c r="E357" s="241"/>
      <c r="F357" s="304"/>
      <c r="G357" s="223"/>
      <c r="H357" s="224"/>
      <c r="I357" s="224"/>
      <c r="J357" s="224"/>
      <c r="K357" s="224"/>
      <c r="L357" s="224"/>
      <c r="M357" s="224"/>
      <c r="N357" s="224"/>
      <c r="O357" s="224"/>
      <c r="P357" s="225"/>
      <c r="Q357" s="1002"/>
      <c r="R357" s="1003"/>
      <c r="S357" s="1003"/>
      <c r="T357" s="1003"/>
      <c r="U357" s="1003"/>
      <c r="V357" s="1003"/>
      <c r="W357" s="1003"/>
      <c r="X357" s="1003"/>
      <c r="Y357" s="1003"/>
      <c r="Z357" s="1003"/>
      <c r="AA357" s="1004"/>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1012"/>
      <c r="B358" s="242"/>
      <c r="C358" s="241"/>
      <c r="D358" s="242"/>
      <c r="E358" s="241"/>
      <c r="F358" s="304"/>
      <c r="G358" s="223"/>
      <c r="H358" s="224"/>
      <c r="I358" s="224"/>
      <c r="J358" s="224"/>
      <c r="K358" s="224"/>
      <c r="L358" s="224"/>
      <c r="M358" s="224"/>
      <c r="N358" s="224"/>
      <c r="O358" s="224"/>
      <c r="P358" s="225"/>
      <c r="Q358" s="1002"/>
      <c r="R358" s="1003"/>
      <c r="S358" s="1003"/>
      <c r="T358" s="1003"/>
      <c r="U358" s="1003"/>
      <c r="V358" s="1003"/>
      <c r="W358" s="1003"/>
      <c r="X358" s="1003"/>
      <c r="Y358" s="1003"/>
      <c r="Z358" s="1003"/>
      <c r="AA358" s="1004"/>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1012"/>
      <c r="B359" s="242"/>
      <c r="C359" s="241"/>
      <c r="D359" s="242"/>
      <c r="E359" s="241"/>
      <c r="F359" s="304"/>
      <c r="G359" s="226"/>
      <c r="H359" s="154"/>
      <c r="I359" s="154"/>
      <c r="J359" s="154"/>
      <c r="K359" s="154"/>
      <c r="L359" s="154"/>
      <c r="M359" s="154"/>
      <c r="N359" s="154"/>
      <c r="O359" s="154"/>
      <c r="P359" s="227"/>
      <c r="Q359" s="1005"/>
      <c r="R359" s="1006"/>
      <c r="S359" s="1006"/>
      <c r="T359" s="1006"/>
      <c r="U359" s="1006"/>
      <c r="V359" s="1006"/>
      <c r="W359" s="1006"/>
      <c r="X359" s="1006"/>
      <c r="Y359" s="1006"/>
      <c r="Z359" s="1006"/>
      <c r="AA359" s="1007"/>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1012"/>
      <c r="B360" s="242"/>
      <c r="C360" s="241"/>
      <c r="D360" s="242"/>
      <c r="E360" s="241"/>
      <c r="F360" s="304"/>
      <c r="G360" s="262" t="s">
        <v>204</v>
      </c>
      <c r="H360" s="159"/>
      <c r="I360" s="159"/>
      <c r="J360" s="159"/>
      <c r="K360" s="159"/>
      <c r="L360" s="159"/>
      <c r="M360" s="159"/>
      <c r="N360" s="159"/>
      <c r="O360" s="159"/>
      <c r="P360" s="160"/>
      <c r="Q360" s="166" t="s">
        <v>255</v>
      </c>
      <c r="R360" s="159"/>
      <c r="S360" s="159"/>
      <c r="T360" s="159"/>
      <c r="U360" s="159"/>
      <c r="V360" s="159"/>
      <c r="W360" s="159"/>
      <c r="X360" s="159"/>
      <c r="Y360" s="159"/>
      <c r="Z360" s="159"/>
      <c r="AA360" s="159"/>
      <c r="AB360" s="277" t="s">
        <v>256</v>
      </c>
      <c r="AC360" s="159"/>
      <c r="AD360" s="160"/>
      <c r="AE360" s="263" t="s">
        <v>205</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5" hidden="1" customHeight="1" x14ac:dyDescent="0.15">
      <c r="A361" s="1012"/>
      <c r="B361" s="242"/>
      <c r="C361" s="241"/>
      <c r="D361" s="242"/>
      <c r="E361" s="241"/>
      <c r="F361" s="304"/>
      <c r="G361" s="161"/>
      <c r="H361" s="128"/>
      <c r="I361" s="128"/>
      <c r="J361" s="128"/>
      <c r="K361" s="128"/>
      <c r="L361" s="128"/>
      <c r="M361" s="128"/>
      <c r="N361" s="128"/>
      <c r="O361" s="128"/>
      <c r="P361" s="162"/>
      <c r="Q361" s="167"/>
      <c r="R361" s="128"/>
      <c r="S361" s="128"/>
      <c r="T361" s="128"/>
      <c r="U361" s="128"/>
      <c r="V361" s="128"/>
      <c r="W361" s="128"/>
      <c r="X361" s="128"/>
      <c r="Y361" s="128"/>
      <c r="Z361" s="128"/>
      <c r="AA361" s="128"/>
      <c r="AB361" s="278"/>
      <c r="AC361" s="128"/>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1012"/>
      <c r="B362" s="242"/>
      <c r="C362" s="241"/>
      <c r="D362" s="242"/>
      <c r="E362" s="241"/>
      <c r="F362" s="304"/>
      <c r="G362" s="221"/>
      <c r="H362" s="151"/>
      <c r="I362" s="151"/>
      <c r="J362" s="151"/>
      <c r="K362" s="151"/>
      <c r="L362" s="151"/>
      <c r="M362" s="151"/>
      <c r="N362" s="151"/>
      <c r="O362" s="151"/>
      <c r="P362" s="222"/>
      <c r="Q362" s="999"/>
      <c r="R362" s="1000"/>
      <c r="S362" s="1000"/>
      <c r="T362" s="1000"/>
      <c r="U362" s="1000"/>
      <c r="V362" s="1000"/>
      <c r="W362" s="1000"/>
      <c r="X362" s="1000"/>
      <c r="Y362" s="1000"/>
      <c r="Z362" s="1000"/>
      <c r="AA362" s="1001"/>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1012"/>
      <c r="B363" s="242"/>
      <c r="C363" s="241"/>
      <c r="D363" s="242"/>
      <c r="E363" s="241"/>
      <c r="F363" s="304"/>
      <c r="G363" s="223"/>
      <c r="H363" s="224"/>
      <c r="I363" s="224"/>
      <c r="J363" s="224"/>
      <c r="K363" s="224"/>
      <c r="L363" s="224"/>
      <c r="M363" s="224"/>
      <c r="N363" s="224"/>
      <c r="O363" s="224"/>
      <c r="P363" s="225"/>
      <c r="Q363" s="1002"/>
      <c r="R363" s="1003"/>
      <c r="S363" s="1003"/>
      <c r="T363" s="1003"/>
      <c r="U363" s="1003"/>
      <c r="V363" s="1003"/>
      <c r="W363" s="1003"/>
      <c r="X363" s="1003"/>
      <c r="Y363" s="1003"/>
      <c r="Z363" s="1003"/>
      <c r="AA363" s="1004"/>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1012"/>
      <c r="B364" s="242"/>
      <c r="C364" s="241"/>
      <c r="D364" s="242"/>
      <c r="E364" s="241"/>
      <c r="F364" s="304"/>
      <c r="G364" s="223"/>
      <c r="H364" s="224"/>
      <c r="I364" s="224"/>
      <c r="J364" s="224"/>
      <c r="K364" s="224"/>
      <c r="L364" s="224"/>
      <c r="M364" s="224"/>
      <c r="N364" s="224"/>
      <c r="O364" s="224"/>
      <c r="P364" s="225"/>
      <c r="Q364" s="1002"/>
      <c r="R364" s="1003"/>
      <c r="S364" s="1003"/>
      <c r="T364" s="1003"/>
      <c r="U364" s="1003"/>
      <c r="V364" s="1003"/>
      <c r="W364" s="1003"/>
      <c r="X364" s="1003"/>
      <c r="Y364" s="1003"/>
      <c r="Z364" s="1003"/>
      <c r="AA364" s="1004"/>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2"/>
      <c r="B365" s="242"/>
      <c r="C365" s="241"/>
      <c r="D365" s="242"/>
      <c r="E365" s="241"/>
      <c r="F365" s="304"/>
      <c r="G365" s="223"/>
      <c r="H365" s="224"/>
      <c r="I365" s="224"/>
      <c r="J365" s="224"/>
      <c r="K365" s="224"/>
      <c r="L365" s="224"/>
      <c r="M365" s="224"/>
      <c r="N365" s="224"/>
      <c r="O365" s="224"/>
      <c r="P365" s="225"/>
      <c r="Q365" s="1002"/>
      <c r="R365" s="1003"/>
      <c r="S365" s="1003"/>
      <c r="T365" s="1003"/>
      <c r="U365" s="1003"/>
      <c r="V365" s="1003"/>
      <c r="W365" s="1003"/>
      <c r="X365" s="1003"/>
      <c r="Y365" s="1003"/>
      <c r="Z365" s="1003"/>
      <c r="AA365" s="1004"/>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1012"/>
      <c r="B366" s="242"/>
      <c r="C366" s="241"/>
      <c r="D366" s="242"/>
      <c r="E366" s="305"/>
      <c r="F366" s="306"/>
      <c r="G366" s="226"/>
      <c r="H366" s="154"/>
      <c r="I366" s="154"/>
      <c r="J366" s="154"/>
      <c r="K366" s="154"/>
      <c r="L366" s="154"/>
      <c r="M366" s="154"/>
      <c r="N366" s="154"/>
      <c r="O366" s="154"/>
      <c r="P366" s="227"/>
      <c r="Q366" s="1005"/>
      <c r="R366" s="1006"/>
      <c r="S366" s="1006"/>
      <c r="T366" s="1006"/>
      <c r="U366" s="1006"/>
      <c r="V366" s="1006"/>
      <c r="W366" s="1006"/>
      <c r="X366" s="1006"/>
      <c r="Y366" s="1006"/>
      <c r="Z366" s="1006"/>
      <c r="AA366" s="1007"/>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1012"/>
      <c r="B367" s="242"/>
      <c r="C367" s="241"/>
      <c r="D367" s="242"/>
      <c r="E367" s="147" t="s">
        <v>222</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1012"/>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1012"/>
      <c r="B369" s="242"/>
      <c r="C369" s="241"/>
      <c r="D369" s="242"/>
      <c r="E369" s="436"/>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37"/>
    </row>
    <row r="370" spans="1:50" ht="45" hidden="1" customHeight="1" x14ac:dyDescent="0.15">
      <c r="A370" s="1012"/>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1012"/>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1012"/>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310</v>
      </c>
      <c r="AF372" s="255"/>
      <c r="AG372" s="255"/>
      <c r="AH372" s="255"/>
      <c r="AI372" s="255" t="s">
        <v>308</v>
      </c>
      <c r="AJ372" s="255"/>
      <c r="AK372" s="255"/>
      <c r="AL372" s="255"/>
      <c r="AM372" s="255" t="s">
        <v>337</v>
      </c>
      <c r="AN372" s="255"/>
      <c r="AO372" s="255"/>
      <c r="AP372" s="257"/>
      <c r="AQ372" s="257" t="s">
        <v>187</v>
      </c>
      <c r="AR372" s="258"/>
      <c r="AS372" s="258"/>
      <c r="AT372" s="259"/>
      <c r="AU372" s="269" t="s">
        <v>203</v>
      </c>
      <c r="AV372" s="269"/>
      <c r="AW372" s="269"/>
      <c r="AX372" s="270"/>
    </row>
    <row r="373" spans="1:50" ht="18.75" hidden="1" customHeight="1" x14ac:dyDescent="0.15">
      <c r="A373" s="1012"/>
      <c r="B373" s="242"/>
      <c r="C373" s="241"/>
      <c r="D373" s="242"/>
      <c r="E373" s="241"/>
      <c r="F373" s="304"/>
      <c r="G373" s="161"/>
      <c r="H373" s="128"/>
      <c r="I373" s="128"/>
      <c r="J373" s="128"/>
      <c r="K373" s="128"/>
      <c r="L373" s="128"/>
      <c r="M373" s="128"/>
      <c r="N373" s="128"/>
      <c r="O373" s="128"/>
      <c r="P373" s="128"/>
      <c r="Q373" s="128"/>
      <c r="R373" s="128"/>
      <c r="S373" s="128"/>
      <c r="T373" s="128"/>
      <c r="U373" s="128"/>
      <c r="V373" s="128"/>
      <c r="W373" s="128"/>
      <c r="X373" s="162"/>
      <c r="Y373" s="163"/>
      <c r="Z373" s="164"/>
      <c r="AA373" s="165"/>
      <c r="AB373" s="167"/>
      <c r="AC373" s="128"/>
      <c r="AD373" s="162"/>
      <c r="AE373" s="172"/>
      <c r="AF373" s="172"/>
      <c r="AG373" s="172"/>
      <c r="AH373" s="172"/>
      <c r="AI373" s="172"/>
      <c r="AJ373" s="172"/>
      <c r="AK373" s="172"/>
      <c r="AL373" s="172"/>
      <c r="AM373" s="172"/>
      <c r="AN373" s="172"/>
      <c r="AO373" s="172"/>
      <c r="AP373" s="167"/>
      <c r="AQ373" s="260"/>
      <c r="AR373" s="261"/>
      <c r="AS373" s="128" t="s">
        <v>188</v>
      </c>
      <c r="AT373" s="162"/>
      <c r="AU373" s="127"/>
      <c r="AV373" s="127"/>
      <c r="AW373" s="128" t="s">
        <v>177</v>
      </c>
      <c r="AX373" s="129"/>
    </row>
    <row r="374" spans="1:50" ht="39.75" hidden="1" customHeight="1" x14ac:dyDescent="0.15">
      <c r="A374" s="1012"/>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1" t="s">
        <v>202</v>
      </c>
      <c r="Z374" s="122"/>
      <c r="AA374" s="123"/>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1012"/>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4"/>
      <c r="AD375" s="124"/>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1012"/>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310</v>
      </c>
      <c r="AF376" s="255"/>
      <c r="AG376" s="255"/>
      <c r="AH376" s="255"/>
      <c r="AI376" s="255" t="s">
        <v>308</v>
      </c>
      <c r="AJ376" s="255"/>
      <c r="AK376" s="255"/>
      <c r="AL376" s="255"/>
      <c r="AM376" s="255" t="s">
        <v>337</v>
      </c>
      <c r="AN376" s="255"/>
      <c r="AO376" s="255"/>
      <c r="AP376" s="257"/>
      <c r="AQ376" s="257" t="s">
        <v>187</v>
      </c>
      <c r="AR376" s="258"/>
      <c r="AS376" s="258"/>
      <c r="AT376" s="259"/>
      <c r="AU376" s="269" t="s">
        <v>203</v>
      </c>
      <c r="AV376" s="269"/>
      <c r="AW376" s="269"/>
      <c r="AX376" s="270"/>
    </row>
    <row r="377" spans="1:50" ht="18.75" hidden="1" customHeight="1" x14ac:dyDescent="0.15">
      <c r="A377" s="1012"/>
      <c r="B377" s="242"/>
      <c r="C377" s="241"/>
      <c r="D377" s="242"/>
      <c r="E377" s="241"/>
      <c r="F377" s="304"/>
      <c r="G377" s="161"/>
      <c r="H377" s="128"/>
      <c r="I377" s="128"/>
      <c r="J377" s="128"/>
      <c r="K377" s="128"/>
      <c r="L377" s="128"/>
      <c r="M377" s="128"/>
      <c r="N377" s="128"/>
      <c r="O377" s="128"/>
      <c r="P377" s="128"/>
      <c r="Q377" s="128"/>
      <c r="R377" s="128"/>
      <c r="S377" s="128"/>
      <c r="T377" s="128"/>
      <c r="U377" s="128"/>
      <c r="V377" s="128"/>
      <c r="W377" s="128"/>
      <c r="X377" s="162"/>
      <c r="Y377" s="163"/>
      <c r="Z377" s="164"/>
      <c r="AA377" s="165"/>
      <c r="AB377" s="167"/>
      <c r="AC377" s="128"/>
      <c r="AD377" s="162"/>
      <c r="AE377" s="172"/>
      <c r="AF377" s="172"/>
      <c r="AG377" s="172"/>
      <c r="AH377" s="172"/>
      <c r="AI377" s="172"/>
      <c r="AJ377" s="172"/>
      <c r="AK377" s="172"/>
      <c r="AL377" s="172"/>
      <c r="AM377" s="172"/>
      <c r="AN377" s="172"/>
      <c r="AO377" s="172"/>
      <c r="AP377" s="167"/>
      <c r="AQ377" s="260"/>
      <c r="AR377" s="261"/>
      <c r="AS377" s="128" t="s">
        <v>188</v>
      </c>
      <c r="AT377" s="162"/>
      <c r="AU377" s="127"/>
      <c r="AV377" s="127"/>
      <c r="AW377" s="128" t="s">
        <v>177</v>
      </c>
      <c r="AX377" s="129"/>
    </row>
    <row r="378" spans="1:50" ht="39.75" hidden="1" customHeight="1" x14ac:dyDescent="0.15">
      <c r="A378" s="1012"/>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1" t="s">
        <v>202</v>
      </c>
      <c r="Z378" s="122"/>
      <c r="AA378" s="123"/>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1012"/>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4"/>
      <c r="AD379" s="124"/>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1012"/>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310</v>
      </c>
      <c r="AF380" s="255"/>
      <c r="AG380" s="255"/>
      <c r="AH380" s="255"/>
      <c r="AI380" s="255" t="s">
        <v>308</v>
      </c>
      <c r="AJ380" s="255"/>
      <c r="AK380" s="255"/>
      <c r="AL380" s="255"/>
      <c r="AM380" s="255" t="s">
        <v>337</v>
      </c>
      <c r="AN380" s="255"/>
      <c r="AO380" s="255"/>
      <c r="AP380" s="257"/>
      <c r="AQ380" s="257" t="s">
        <v>187</v>
      </c>
      <c r="AR380" s="258"/>
      <c r="AS380" s="258"/>
      <c r="AT380" s="259"/>
      <c r="AU380" s="269" t="s">
        <v>203</v>
      </c>
      <c r="AV380" s="269"/>
      <c r="AW380" s="269"/>
      <c r="AX380" s="270"/>
    </row>
    <row r="381" spans="1:50" ht="18.75" hidden="1" customHeight="1" x14ac:dyDescent="0.15">
      <c r="A381" s="1012"/>
      <c r="B381" s="242"/>
      <c r="C381" s="241"/>
      <c r="D381" s="242"/>
      <c r="E381" s="241"/>
      <c r="F381" s="304"/>
      <c r="G381" s="161"/>
      <c r="H381" s="128"/>
      <c r="I381" s="128"/>
      <c r="J381" s="128"/>
      <c r="K381" s="128"/>
      <c r="L381" s="128"/>
      <c r="M381" s="128"/>
      <c r="N381" s="128"/>
      <c r="O381" s="128"/>
      <c r="P381" s="128"/>
      <c r="Q381" s="128"/>
      <c r="R381" s="128"/>
      <c r="S381" s="128"/>
      <c r="T381" s="128"/>
      <c r="U381" s="128"/>
      <c r="V381" s="128"/>
      <c r="W381" s="128"/>
      <c r="X381" s="162"/>
      <c r="Y381" s="163"/>
      <c r="Z381" s="164"/>
      <c r="AA381" s="165"/>
      <c r="AB381" s="167"/>
      <c r="AC381" s="128"/>
      <c r="AD381" s="162"/>
      <c r="AE381" s="172"/>
      <c r="AF381" s="172"/>
      <c r="AG381" s="172"/>
      <c r="AH381" s="172"/>
      <c r="AI381" s="172"/>
      <c r="AJ381" s="172"/>
      <c r="AK381" s="172"/>
      <c r="AL381" s="172"/>
      <c r="AM381" s="172"/>
      <c r="AN381" s="172"/>
      <c r="AO381" s="172"/>
      <c r="AP381" s="167"/>
      <c r="AQ381" s="260"/>
      <c r="AR381" s="261"/>
      <c r="AS381" s="128" t="s">
        <v>188</v>
      </c>
      <c r="AT381" s="162"/>
      <c r="AU381" s="127"/>
      <c r="AV381" s="127"/>
      <c r="AW381" s="128" t="s">
        <v>177</v>
      </c>
      <c r="AX381" s="129"/>
    </row>
    <row r="382" spans="1:50" ht="39.75" hidden="1" customHeight="1" x14ac:dyDescent="0.15">
      <c r="A382" s="1012"/>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1" t="s">
        <v>202</v>
      </c>
      <c r="Z382" s="122"/>
      <c r="AA382" s="123"/>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1012"/>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4"/>
      <c r="AD383" s="124"/>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1012"/>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310</v>
      </c>
      <c r="AF384" s="255"/>
      <c r="AG384" s="255"/>
      <c r="AH384" s="255"/>
      <c r="AI384" s="255" t="s">
        <v>308</v>
      </c>
      <c r="AJ384" s="255"/>
      <c r="AK384" s="255"/>
      <c r="AL384" s="255"/>
      <c r="AM384" s="255" t="s">
        <v>337</v>
      </c>
      <c r="AN384" s="255"/>
      <c r="AO384" s="255"/>
      <c r="AP384" s="257"/>
      <c r="AQ384" s="257" t="s">
        <v>187</v>
      </c>
      <c r="AR384" s="258"/>
      <c r="AS384" s="258"/>
      <c r="AT384" s="259"/>
      <c r="AU384" s="269" t="s">
        <v>203</v>
      </c>
      <c r="AV384" s="269"/>
      <c r="AW384" s="269"/>
      <c r="AX384" s="270"/>
    </row>
    <row r="385" spans="1:50" ht="18.75" hidden="1" customHeight="1" x14ac:dyDescent="0.15">
      <c r="A385" s="1012"/>
      <c r="B385" s="242"/>
      <c r="C385" s="241"/>
      <c r="D385" s="242"/>
      <c r="E385" s="241"/>
      <c r="F385" s="304"/>
      <c r="G385" s="161"/>
      <c r="H385" s="128"/>
      <c r="I385" s="128"/>
      <c r="J385" s="128"/>
      <c r="K385" s="128"/>
      <c r="L385" s="128"/>
      <c r="M385" s="128"/>
      <c r="N385" s="128"/>
      <c r="O385" s="128"/>
      <c r="P385" s="128"/>
      <c r="Q385" s="128"/>
      <c r="R385" s="128"/>
      <c r="S385" s="128"/>
      <c r="T385" s="128"/>
      <c r="U385" s="128"/>
      <c r="V385" s="128"/>
      <c r="W385" s="128"/>
      <c r="X385" s="162"/>
      <c r="Y385" s="163"/>
      <c r="Z385" s="164"/>
      <c r="AA385" s="165"/>
      <c r="AB385" s="167"/>
      <c r="AC385" s="128"/>
      <c r="AD385" s="162"/>
      <c r="AE385" s="172"/>
      <c r="AF385" s="172"/>
      <c r="AG385" s="172"/>
      <c r="AH385" s="172"/>
      <c r="AI385" s="172"/>
      <c r="AJ385" s="172"/>
      <c r="AK385" s="172"/>
      <c r="AL385" s="172"/>
      <c r="AM385" s="172"/>
      <c r="AN385" s="172"/>
      <c r="AO385" s="172"/>
      <c r="AP385" s="167"/>
      <c r="AQ385" s="260"/>
      <c r="AR385" s="261"/>
      <c r="AS385" s="128" t="s">
        <v>188</v>
      </c>
      <c r="AT385" s="162"/>
      <c r="AU385" s="127"/>
      <c r="AV385" s="127"/>
      <c r="AW385" s="128" t="s">
        <v>177</v>
      </c>
      <c r="AX385" s="129"/>
    </row>
    <row r="386" spans="1:50" ht="39.75" hidden="1" customHeight="1" x14ac:dyDescent="0.15">
      <c r="A386" s="1012"/>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1" t="s">
        <v>202</v>
      </c>
      <c r="Z386" s="122"/>
      <c r="AA386" s="123"/>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1012"/>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4"/>
      <c r="AD387" s="124"/>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1012"/>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310</v>
      </c>
      <c r="AF388" s="255"/>
      <c r="AG388" s="255"/>
      <c r="AH388" s="255"/>
      <c r="AI388" s="255" t="s">
        <v>308</v>
      </c>
      <c r="AJ388" s="255"/>
      <c r="AK388" s="255"/>
      <c r="AL388" s="255"/>
      <c r="AM388" s="255" t="s">
        <v>337</v>
      </c>
      <c r="AN388" s="255"/>
      <c r="AO388" s="255"/>
      <c r="AP388" s="257"/>
      <c r="AQ388" s="257" t="s">
        <v>187</v>
      </c>
      <c r="AR388" s="258"/>
      <c r="AS388" s="258"/>
      <c r="AT388" s="259"/>
      <c r="AU388" s="269" t="s">
        <v>203</v>
      </c>
      <c r="AV388" s="269"/>
      <c r="AW388" s="269"/>
      <c r="AX388" s="270"/>
    </row>
    <row r="389" spans="1:50" ht="18.75" hidden="1" customHeight="1" x14ac:dyDescent="0.15">
      <c r="A389" s="1012"/>
      <c r="B389" s="242"/>
      <c r="C389" s="241"/>
      <c r="D389" s="242"/>
      <c r="E389" s="241"/>
      <c r="F389" s="304"/>
      <c r="G389" s="161"/>
      <c r="H389" s="128"/>
      <c r="I389" s="128"/>
      <c r="J389" s="128"/>
      <c r="K389" s="128"/>
      <c r="L389" s="128"/>
      <c r="M389" s="128"/>
      <c r="N389" s="128"/>
      <c r="O389" s="128"/>
      <c r="P389" s="128"/>
      <c r="Q389" s="128"/>
      <c r="R389" s="128"/>
      <c r="S389" s="128"/>
      <c r="T389" s="128"/>
      <c r="U389" s="128"/>
      <c r="V389" s="128"/>
      <c r="W389" s="128"/>
      <c r="X389" s="162"/>
      <c r="Y389" s="163"/>
      <c r="Z389" s="164"/>
      <c r="AA389" s="165"/>
      <c r="AB389" s="167"/>
      <c r="AC389" s="128"/>
      <c r="AD389" s="162"/>
      <c r="AE389" s="172"/>
      <c r="AF389" s="172"/>
      <c r="AG389" s="172"/>
      <c r="AH389" s="172"/>
      <c r="AI389" s="172"/>
      <c r="AJ389" s="172"/>
      <c r="AK389" s="172"/>
      <c r="AL389" s="172"/>
      <c r="AM389" s="172"/>
      <c r="AN389" s="172"/>
      <c r="AO389" s="172"/>
      <c r="AP389" s="167"/>
      <c r="AQ389" s="260"/>
      <c r="AR389" s="261"/>
      <c r="AS389" s="128" t="s">
        <v>188</v>
      </c>
      <c r="AT389" s="162"/>
      <c r="AU389" s="127"/>
      <c r="AV389" s="127"/>
      <c r="AW389" s="128" t="s">
        <v>177</v>
      </c>
      <c r="AX389" s="129"/>
    </row>
    <row r="390" spans="1:50" ht="39.75" hidden="1" customHeight="1" x14ac:dyDescent="0.15">
      <c r="A390" s="1012"/>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1" t="s">
        <v>202</v>
      </c>
      <c r="Z390" s="122"/>
      <c r="AA390" s="123"/>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1012"/>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4"/>
      <c r="AD391" s="124"/>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1012"/>
      <c r="B392" s="242"/>
      <c r="C392" s="241"/>
      <c r="D392" s="242"/>
      <c r="E392" s="241"/>
      <c r="F392" s="304"/>
      <c r="G392" s="262" t="s">
        <v>204</v>
      </c>
      <c r="H392" s="159"/>
      <c r="I392" s="159"/>
      <c r="J392" s="159"/>
      <c r="K392" s="159"/>
      <c r="L392" s="159"/>
      <c r="M392" s="159"/>
      <c r="N392" s="159"/>
      <c r="O392" s="159"/>
      <c r="P392" s="160"/>
      <c r="Q392" s="166" t="s">
        <v>255</v>
      </c>
      <c r="R392" s="159"/>
      <c r="S392" s="159"/>
      <c r="T392" s="159"/>
      <c r="U392" s="159"/>
      <c r="V392" s="159"/>
      <c r="W392" s="159"/>
      <c r="X392" s="159"/>
      <c r="Y392" s="159"/>
      <c r="Z392" s="159"/>
      <c r="AA392" s="159"/>
      <c r="AB392" s="277" t="s">
        <v>256</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96"/>
    </row>
    <row r="393" spans="1:50" ht="22.5" hidden="1" customHeight="1" x14ac:dyDescent="0.15">
      <c r="A393" s="1012"/>
      <c r="B393" s="242"/>
      <c r="C393" s="241"/>
      <c r="D393" s="242"/>
      <c r="E393" s="241"/>
      <c r="F393" s="304"/>
      <c r="G393" s="161"/>
      <c r="H393" s="128"/>
      <c r="I393" s="128"/>
      <c r="J393" s="128"/>
      <c r="K393" s="128"/>
      <c r="L393" s="128"/>
      <c r="M393" s="128"/>
      <c r="N393" s="128"/>
      <c r="O393" s="128"/>
      <c r="P393" s="162"/>
      <c r="Q393" s="167"/>
      <c r="R393" s="128"/>
      <c r="S393" s="128"/>
      <c r="T393" s="128"/>
      <c r="U393" s="128"/>
      <c r="V393" s="128"/>
      <c r="W393" s="128"/>
      <c r="X393" s="128"/>
      <c r="Y393" s="128"/>
      <c r="Z393" s="128"/>
      <c r="AA393" s="128"/>
      <c r="AB393" s="278"/>
      <c r="AC393" s="128"/>
      <c r="AD393" s="162"/>
      <c r="AE393" s="167"/>
      <c r="AF393" s="128"/>
      <c r="AG393" s="128"/>
      <c r="AH393" s="128"/>
      <c r="AI393" s="128"/>
      <c r="AJ393" s="128"/>
      <c r="AK393" s="128"/>
      <c r="AL393" s="128"/>
      <c r="AM393" s="128"/>
      <c r="AN393" s="128"/>
      <c r="AO393" s="128"/>
      <c r="AP393" s="128"/>
      <c r="AQ393" s="128"/>
      <c r="AR393" s="128"/>
      <c r="AS393" s="128"/>
      <c r="AT393" s="128"/>
      <c r="AU393" s="128"/>
      <c r="AV393" s="128"/>
      <c r="AW393" s="128"/>
      <c r="AX393" s="129"/>
    </row>
    <row r="394" spans="1:50" ht="22.5" hidden="1" customHeight="1" x14ac:dyDescent="0.15">
      <c r="A394" s="1012"/>
      <c r="B394" s="242"/>
      <c r="C394" s="241"/>
      <c r="D394" s="242"/>
      <c r="E394" s="241"/>
      <c r="F394" s="304"/>
      <c r="G394" s="221"/>
      <c r="H394" s="151"/>
      <c r="I394" s="151"/>
      <c r="J394" s="151"/>
      <c r="K394" s="151"/>
      <c r="L394" s="151"/>
      <c r="M394" s="151"/>
      <c r="N394" s="151"/>
      <c r="O394" s="151"/>
      <c r="P394" s="222"/>
      <c r="Q394" s="999"/>
      <c r="R394" s="1000"/>
      <c r="S394" s="1000"/>
      <c r="T394" s="1000"/>
      <c r="U394" s="1000"/>
      <c r="V394" s="1000"/>
      <c r="W394" s="1000"/>
      <c r="X394" s="1000"/>
      <c r="Y394" s="1000"/>
      <c r="Z394" s="1000"/>
      <c r="AA394" s="1001"/>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1012"/>
      <c r="B395" s="242"/>
      <c r="C395" s="241"/>
      <c r="D395" s="242"/>
      <c r="E395" s="241"/>
      <c r="F395" s="304"/>
      <c r="G395" s="223"/>
      <c r="H395" s="224"/>
      <c r="I395" s="224"/>
      <c r="J395" s="224"/>
      <c r="K395" s="224"/>
      <c r="L395" s="224"/>
      <c r="M395" s="224"/>
      <c r="N395" s="224"/>
      <c r="O395" s="224"/>
      <c r="P395" s="225"/>
      <c r="Q395" s="1002"/>
      <c r="R395" s="1003"/>
      <c r="S395" s="1003"/>
      <c r="T395" s="1003"/>
      <c r="U395" s="1003"/>
      <c r="V395" s="1003"/>
      <c r="W395" s="1003"/>
      <c r="X395" s="1003"/>
      <c r="Y395" s="1003"/>
      <c r="Z395" s="1003"/>
      <c r="AA395" s="1004"/>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1012"/>
      <c r="B396" s="242"/>
      <c r="C396" s="241"/>
      <c r="D396" s="242"/>
      <c r="E396" s="241"/>
      <c r="F396" s="304"/>
      <c r="G396" s="223"/>
      <c r="H396" s="224"/>
      <c r="I396" s="224"/>
      <c r="J396" s="224"/>
      <c r="K396" s="224"/>
      <c r="L396" s="224"/>
      <c r="M396" s="224"/>
      <c r="N396" s="224"/>
      <c r="O396" s="224"/>
      <c r="P396" s="225"/>
      <c r="Q396" s="1002"/>
      <c r="R396" s="1003"/>
      <c r="S396" s="1003"/>
      <c r="T396" s="1003"/>
      <c r="U396" s="1003"/>
      <c r="V396" s="1003"/>
      <c r="W396" s="1003"/>
      <c r="X396" s="1003"/>
      <c r="Y396" s="1003"/>
      <c r="Z396" s="1003"/>
      <c r="AA396" s="1004"/>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1012"/>
      <c r="B397" s="242"/>
      <c r="C397" s="241"/>
      <c r="D397" s="242"/>
      <c r="E397" s="241"/>
      <c r="F397" s="304"/>
      <c r="G397" s="223"/>
      <c r="H397" s="224"/>
      <c r="I397" s="224"/>
      <c r="J397" s="224"/>
      <c r="K397" s="224"/>
      <c r="L397" s="224"/>
      <c r="M397" s="224"/>
      <c r="N397" s="224"/>
      <c r="O397" s="224"/>
      <c r="P397" s="225"/>
      <c r="Q397" s="1002"/>
      <c r="R397" s="1003"/>
      <c r="S397" s="1003"/>
      <c r="T397" s="1003"/>
      <c r="U397" s="1003"/>
      <c r="V397" s="1003"/>
      <c r="W397" s="1003"/>
      <c r="X397" s="1003"/>
      <c r="Y397" s="1003"/>
      <c r="Z397" s="1003"/>
      <c r="AA397" s="1004"/>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1012"/>
      <c r="B398" s="242"/>
      <c r="C398" s="241"/>
      <c r="D398" s="242"/>
      <c r="E398" s="241"/>
      <c r="F398" s="304"/>
      <c r="G398" s="226"/>
      <c r="H398" s="154"/>
      <c r="I398" s="154"/>
      <c r="J398" s="154"/>
      <c r="K398" s="154"/>
      <c r="L398" s="154"/>
      <c r="M398" s="154"/>
      <c r="N398" s="154"/>
      <c r="O398" s="154"/>
      <c r="P398" s="227"/>
      <c r="Q398" s="1005"/>
      <c r="R398" s="1006"/>
      <c r="S398" s="1006"/>
      <c r="T398" s="1006"/>
      <c r="U398" s="1006"/>
      <c r="V398" s="1006"/>
      <c r="W398" s="1006"/>
      <c r="X398" s="1006"/>
      <c r="Y398" s="1006"/>
      <c r="Z398" s="1006"/>
      <c r="AA398" s="1007"/>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1012"/>
      <c r="B399" s="242"/>
      <c r="C399" s="241"/>
      <c r="D399" s="242"/>
      <c r="E399" s="241"/>
      <c r="F399" s="304"/>
      <c r="G399" s="262" t="s">
        <v>204</v>
      </c>
      <c r="H399" s="159"/>
      <c r="I399" s="159"/>
      <c r="J399" s="159"/>
      <c r="K399" s="159"/>
      <c r="L399" s="159"/>
      <c r="M399" s="159"/>
      <c r="N399" s="159"/>
      <c r="O399" s="159"/>
      <c r="P399" s="160"/>
      <c r="Q399" s="166" t="s">
        <v>255</v>
      </c>
      <c r="R399" s="159"/>
      <c r="S399" s="159"/>
      <c r="T399" s="159"/>
      <c r="U399" s="159"/>
      <c r="V399" s="159"/>
      <c r="W399" s="159"/>
      <c r="X399" s="159"/>
      <c r="Y399" s="159"/>
      <c r="Z399" s="159"/>
      <c r="AA399" s="159"/>
      <c r="AB399" s="277" t="s">
        <v>256</v>
      </c>
      <c r="AC399" s="159"/>
      <c r="AD399" s="160"/>
      <c r="AE399" s="263" t="s">
        <v>205</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x14ac:dyDescent="0.15">
      <c r="A400" s="1012"/>
      <c r="B400" s="242"/>
      <c r="C400" s="241"/>
      <c r="D400" s="242"/>
      <c r="E400" s="241"/>
      <c r="F400" s="304"/>
      <c r="G400" s="161"/>
      <c r="H400" s="128"/>
      <c r="I400" s="128"/>
      <c r="J400" s="128"/>
      <c r="K400" s="128"/>
      <c r="L400" s="128"/>
      <c r="M400" s="128"/>
      <c r="N400" s="128"/>
      <c r="O400" s="128"/>
      <c r="P400" s="162"/>
      <c r="Q400" s="167"/>
      <c r="R400" s="128"/>
      <c r="S400" s="128"/>
      <c r="T400" s="128"/>
      <c r="U400" s="128"/>
      <c r="V400" s="128"/>
      <c r="W400" s="128"/>
      <c r="X400" s="128"/>
      <c r="Y400" s="128"/>
      <c r="Z400" s="128"/>
      <c r="AA400" s="128"/>
      <c r="AB400" s="278"/>
      <c r="AC400" s="128"/>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1012"/>
      <c r="B401" s="242"/>
      <c r="C401" s="241"/>
      <c r="D401" s="242"/>
      <c r="E401" s="241"/>
      <c r="F401" s="304"/>
      <c r="G401" s="221"/>
      <c r="H401" s="151"/>
      <c r="I401" s="151"/>
      <c r="J401" s="151"/>
      <c r="K401" s="151"/>
      <c r="L401" s="151"/>
      <c r="M401" s="151"/>
      <c r="N401" s="151"/>
      <c r="O401" s="151"/>
      <c r="P401" s="222"/>
      <c r="Q401" s="999"/>
      <c r="R401" s="1000"/>
      <c r="S401" s="1000"/>
      <c r="T401" s="1000"/>
      <c r="U401" s="1000"/>
      <c r="V401" s="1000"/>
      <c r="W401" s="1000"/>
      <c r="X401" s="1000"/>
      <c r="Y401" s="1000"/>
      <c r="Z401" s="1000"/>
      <c r="AA401" s="1001"/>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1012"/>
      <c r="B402" s="242"/>
      <c r="C402" s="241"/>
      <c r="D402" s="242"/>
      <c r="E402" s="241"/>
      <c r="F402" s="304"/>
      <c r="G402" s="223"/>
      <c r="H402" s="224"/>
      <c r="I402" s="224"/>
      <c r="J402" s="224"/>
      <c r="K402" s="224"/>
      <c r="L402" s="224"/>
      <c r="M402" s="224"/>
      <c r="N402" s="224"/>
      <c r="O402" s="224"/>
      <c r="P402" s="225"/>
      <c r="Q402" s="1002"/>
      <c r="R402" s="1003"/>
      <c r="S402" s="1003"/>
      <c r="T402" s="1003"/>
      <c r="U402" s="1003"/>
      <c r="V402" s="1003"/>
      <c r="W402" s="1003"/>
      <c r="X402" s="1003"/>
      <c r="Y402" s="1003"/>
      <c r="Z402" s="1003"/>
      <c r="AA402" s="1004"/>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1012"/>
      <c r="B403" s="242"/>
      <c r="C403" s="241"/>
      <c r="D403" s="242"/>
      <c r="E403" s="241"/>
      <c r="F403" s="304"/>
      <c r="G403" s="223"/>
      <c r="H403" s="224"/>
      <c r="I403" s="224"/>
      <c r="J403" s="224"/>
      <c r="K403" s="224"/>
      <c r="L403" s="224"/>
      <c r="M403" s="224"/>
      <c r="N403" s="224"/>
      <c r="O403" s="224"/>
      <c r="P403" s="225"/>
      <c r="Q403" s="1002"/>
      <c r="R403" s="1003"/>
      <c r="S403" s="1003"/>
      <c r="T403" s="1003"/>
      <c r="U403" s="1003"/>
      <c r="V403" s="1003"/>
      <c r="W403" s="1003"/>
      <c r="X403" s="1003"/>
      <c r="Y403" s="1003"/>
      <c r="Z403" s="1003"/>
      <c r="AA403" s="1004"/>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1012"/>
      <c r="B404" s="242"/>
      <c r="C404" s="241"/>
      <c r="D404" s="242"/>
      <c r="E404" s="241"/>
      <c r="F404" s="304"/>
      <c r="G404" s="223"/>
      <c r="H404" s="224"/>
      <c r="I404" s="224"/>
      <c r="J404" s="224"/>
      <c r="K404" s="224"/>
      <c r="L404" s="224"/>
      <c r="M404" s="224"/>
      <c r="N404" s="224"/>
      <c r="O404" s="224"/>
      <c r="P404" s="225"/>
      <c r="Q404" s="1002"/>
      <c r="R404" s="1003"/>
      <c r="S404" s="1003"/>
      <c r="T404" s="1003"/>
      <c r="U404" s="1003"/>
      <c r="V404" s="1003"/>
      <c r="W404" s="1003"/>
      <c r="X404" s="1003"/>
      <c r="Y404" s="1003"/>
      <c r="Z404" s="1003"/>
      <c r="AA404" s="1004"/>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1012"/>
      <c r="B405" s="242"/>
      <c r="C405" s="241"/>
      <c r="D405" s="242"/>
      <c r="E405" s="241"/>
      <c r="F405" s="304"/>
      <c r="G405" s="226"/>
      <c r="H405" s="154"/>
      <c r="I405" s="154"/>
      <c r="J405" s="154"/>
      <c r="K405" s="154"/>
      <c r="L405" s="154"/>
      <c r="M405" s="154"/>
      <c r="N405" s="154"/>
      <c r="O405" s="154"/>
      <c r="P405" s="227"/>
      <c r="Q405" s="1005"/>
      <c r="R405" s="1006"/>
      <c r="S405" s="1006"/>
      <c r="T405" s="1006"/>
      <c r="U405" s="1006"/>
      <c r="V405" s="1006"/>
      <c r="W405" s="1006"/>
      <c r="X405" s="1006"/>
      <c r="Y405" s="1006"/>
      <c r="Z405" s="1006"/>
      <c r="AA405" s="1007"/>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1012"/>
      <c r="B406" s="242"/>
      <c r="C406" s="241"/>
      <c r="D406" s="242"/>
      <c r="E406" s="241"/>
      <c r="F406" s="304"/>
      <c r="G406" s="262" t="s">
        <v>204</v>
      </c>
      <c r="H406" s="159"/>
      <c r="I406" s="159"/>
      <c r="J406" s="159"/>
      <c r="K406" s="159"/>
      <c r="L406" s="159"/>
      <c r="M406" s="159"/>
      <c r="N406" s="159"/>
      <c r="O406" s="159"/>
      <c r="P406" s="160"/>
      <c r="Q406" s="166" t="s">
        <v>255</v>
      </c>
      <c r="R406" s="159"/>
      <c r="S406" s="159"/>
      <c r="T406" s="159"/>
      <c r="U406" s="159"/>
      <c r="V406" s="159"/>
      <c r="W406" s="159"/>
      <c r="X406" s="159"/>
      <c r="Y406" s="159"/>
      <c r="Z406" s="159"/>
      <c r="AA406" s="159"/>
      <c r="AB406" s="277" t="s">
        <v>256</v>
      </c>
      <c r="AC406" s="159"/>
      <c r="AD406" s="160"/>
      <c r="AE406" s="263" t="s">
        <v>205</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x14ac:dyDescent="0.15">
      <c r="A407" s="1012"/>
      <c r="B407" s="242"/>
      <c r="C407" s="241"/>
      <c r="D407" s="242"/>
      <c r="E407" s="241"/>
      <c r="F407" s="304"/>
      <c r="G407" s="161"/>
      <c r="H407" s="128"/>
      <c r="I407" s="128"/>
      <c r="J407" s="128"/>
      <c r="K407" s="128"/>
      <c r="L407" s="128"/>
      <c r="M407" s="128"/>
      <c r="N407" s="128"/>
      <c r="O407" s="128"/>
      <c r="P407" s="162"/>
      <c r="Q407" s="167"/>
      <c r="R407" s="128"/>
      <c r="S407" s="128"/>
      <c r="T407" s="128"/>
      <c r="U407" s="128"/>
      <c r="V407" s="128"/>
      <c r="W407" s="128"/>
      <c r="X407" s="128"/>
      <c r="Y407" s="128"/>
      <c r="Z407" s="128"/>
      <c r="AA407" s="128"/>
      <c r="AB407" s="278"/>
      <c r="AC407" s="128"/>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1012"/>
      <c r="B408" s="242"/>
      <c r="C408" s="241"/>
      <c r="D408" s="242"/>
      <c r="E408" s="241"/>
      <c r="F408" s="304"/>
      <c r="G408" s="221"/>
      <c r="H408" s="151"/>
      <c r="I408" s="151"/>
      <c r="J408" s="151"/>
      <c r="K408" s="151"/>
      <c r="L408" s="151"/>
      <c r="M408" s="151"/>
      <c r="N408" s="151"/>
      <c r="O408" s="151"/>
      <c r="P408" s="222"/>
      <c r="Q408" s="999"/>
      <c r="R408" s="1000"/>
      <c r="S408" s="1000"/>
      <c r="T408" s="1000"/>
      <c r="U408" s="1000"/>
      <c r="V408" s="1000"/>
      <c r="W408" s="1000"/>
      <c r="X408" s="1000"/>
      <c r="Y408" s="1000"/>
      <c r="Z408" s="1000"/>
      <c r="AA408" s="1001"/>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1012"/>
      <c r="B409" s="242"/>
      <c r="C409" s="241"/>
      <c r="D409" s="242"/>
      <c r="E409" s="241"/>
      <c r="F409" s="304"/>
      <c r="G409" s="223"/>
      <c r="H409" s="224"/>
      <c r="I409" s="224"/>
      <c r="J409" s="224"/>
      <c r="K409" s="224"/>
      <c r="L409" s="224"/>
      <c r="M409" s="224"/>
      <c r="N409" s="224"/>
      <c r="O409" s="224"/>
      <c r="P409" s="225"/>
      <c r="Q409" s="1002"/>
      <c r="R409" s="1003"/>
      <c r="S409" s="1003"/>
      <c r="T409" s="1003"/>
      <c r="U409" s="1003"/>
      <c r="V409" s="1003"/>
      <c r="W409" s="1003"/>
      <c r="X409" s="1003"/>
      <c r="Y409" s="1003"/>
      <c r="Z409" s="1003"/>
      <c r="AA409" s="1004"/>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1012"/>
      <c r="B410" s="242"/>
      <c r="C410" s="241"/>
      <c r="D410" s="242"/>
      <c r="E410" s="241"/>
      <c r="F410" s="304"/>
      <c r="G410" s="223"/>
      <c r="H410" s="224"/>
      <c r="I410" s="224"/>
      <c r="J410" s="224"/>
      <c r="K410" s="224"/>
      <c r="L410" s="224"/>
      <c r="M410" s="224"/>
      <c r="N410" s="224"/>
      <c r="O410" s="224"/>
      <c r="P410" s="225"/>
      <c r="Q410" s="1002"/>
      <c r="R410" s="1003"/>
      <c r="S410" s="1003"/>
      <c r="T410" s="1003"/>
      <c r="U410" s="1003"/>
      <c r="V410" s="1003"/>
      <c r="W410" s="1003"/>
      <c r="X410" s="1003"/>
      <c r="Y410" s="1003"/>
      <c r="Z410" s="1003"/>
      <c r="AA410" s="1004"/>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1012"/>
      <c r="B411" s="242"/>
      <c r="C411" s="241"/>
      <c r="D411" s="242"/>
      <c r="E411" s="241"/>
      <c r="F411" s="304"/>
      <c r="G411" s="223"/>
      <c r="H411" s="224"/>
      <c r="I411" s="224"/>
      <c r="J411" s="224"/>
      <c r="K411" s="224"/>
      <c r="L411" s="224"/>
      <c r="M411" s="224"/>
      <c r="N411" s="224"/>
      <c r="O411" s="224"/>
      <c r="P411" s="225"/>
      <c r="Q411" s="1002"/>
      <c r="R411" s="1003"/>
      <c r="S411" s="1003"/>
      <c r="T411" s="1003"/>
      <c r="U411" s="1003"/>
      <c r="V411" s="1003"/>
      <c r="W411" s="1003"/>
      <c r="X411" s="1003"/>
      <c r="Y411" s="1003"/>
      <c r="Z411" s="1003"/>
      <c r="AA411" s="1004"/>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1012"/>
      <c r="B412" s="242"/>
      <c r="C412" s="241"/>
      <c r="D412" s="242"/>
      <c r="E412" s="241"/>
      <c r="F412" s="304"/>
      <c r="G412" s="226"/>
      <c r="H412" s="154"/>
      <c r="I412" s="154"/>
      <c r="J412" s="154"/>
      <c r="K412" s="154"/>
      <c r="L412" s="154"/>
      <c r="M412" s="154"/>
      <c r="N412" s="154"/>
      <c r="O412" s="154"/>
      <c r="P412" s="227"/>
      <c r="Q412" s="1005"/>
      <c r="R412" s="1006"/>
      <c r="S412" s="1006"/>
      <c r="T412" s="1006"/>
      <c r="U412" s="1006"/>
      <c r="V412" s="1006"/>
      <c r="W412" s="1006"/>
      <c r="X412" s="1006"/>
      <c r="Y412" s="1006"/>
      <c r="Z412" s="1006"/>
      <c r="AA412" s="1007"/>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1012"/>
      <c r="B413" s="242"/>
      <c r="C413" s="241"/>
      <c r="D413" s="242"/>
      <c r="E413" s="241"/>
      <c r="F413" s="304"/>
      <c r="G413" s="262" t="s">
        <v>204</v>
      </c>
      <c r="H413" s="159"/>
      <c r="I413" s="159"/>
      <c r="J413" s="159"/>
      <c r="K413" s="159"/>
      <c r="L413" s="159"/>
      <c r="M413" s="159"/>
      <c r="N413" s="159"/>
      <c r="O413" s="159"/>
      <c r="P413" s="160"/>
      <c r="Q413" s="166" t="s">
        <v>255</v>
      </c>
      <c r="R413" s="159"/>
      <c r="S413" s="159"/>
      <c r="T413" s="159"/>
      <c r="U413" s="159"/>
      <c r="V413" s="159"/>
      <c r="W413" s="159"/>
      <c r="X413" s="159"/>
      <c r="Y413" s="159"/>
      <c r="Z413" s="159"/>
      <c r="AA413" s="159"/>
      <c r="AB413" s="277" t="s">
        <v>256</v>
      </c>
      <c r="AC413" s="159"/>
      <c r="AD413" s="160"/>
      <c r="AE413" s="263" t="s">
        <v>205</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5" hidden="1" customHeight="1" x14ac:dyDescent="0.15">
      <c r="A414" s="1012"/>
      <c r="B414" s="242"/>
      <c r="C414" s="241"/>
      <c r="D414" s="242"/>
      <c r="E414" s="241"/>
      <c r="F414" s="304"/>
      <c r="G414" s="161"/>
      <c r="H414" s="128"/>
      <c r="I414" s="128"/>
      <c r="J414" s="128"/>
      <c r="K414" s="128"/>
      <c r="L414" s="128"/>
      <c r="M414" s="128"/>
      <c r="N414" s="128"/>
      <c r="O414" s="128"/>
      <c r="P414" s="162"/>
      <c r="Q414" s="167"/>
      <c r="R414" s="128"/>
      <c r="S414" s="128"/>
      <c r="T414" s="128"/>
      <c r="U414" s="128"/>
      <c r="V414" s="128"/>
      <c r="W414" s="128"/>
      <c r="X414" s="128"/>
      <c r="Y414" s="128"/>
      <c r="Z414" s="128"/>
      <c r="AA414" s="128"/>
      <c r="AB414" s="278"/>
      <c r="AC414" s="128"/>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1012"/>
      <c r="B415" s="242"/>
      <c r="C415" s="241"/>
      <c r="D415" s="242"/>
      <c r="E415" s="241"/>
      <c r="F415" s="304"/>
      <c r="G415" s="221"/>
      <c r="H415" s="151"/>
      <c r="I415" s="151"/>
      <c r="J415" s="151"/>
      <c r="K415" s="151"/>
      <c r="L415" s="151"/>
      <c r="M415" s="151"/>
      <c r="N415" s="151"/>
      <c r="O415" s="151"/>
      <c r="P415" s="222"/>
      <c r="Q415" s="999"/>
      <c r="R415" s="1000"/>
      <c r="S415" s="1000"/>
      <c r="T415" s="1000"/>
      <c r="U415" s="1000"/>
      <c r="V415" s="1000"/>
      <c r="W415" s="1000"/>
      <c r="X415" s="1000"/>
      <c r="Y415" s="1000"/>
      <c r="Z415" s="1000"/>
      <c r="AA415" s="1001"/>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1012"/>
      <c r="B416" s="242"/>
      <c r="C416" s="241"/>
      <c r="D416" s="242"/>
      <c r="E416" s="241"/>
      <c r="F416" s="304"/>
      <c r="G416" s="223"/>
      <c r="H416" s="224"/>
      <c r="I416" s="224"/>
      <c r="J416" s="224"/>
      <c r="K416" s="224"/>
      <c r="L416" s="224"/>
      <c r="M416" s="224"/>
      <c r="N416" s="224"/>
      <c r="O416" s="224"/>
      <c r="P416" s="225"/>
      <c r="Q416" s="1002"/>
      <c r="R416" s="1003"/>
      <c r="S416" s="1003"/>
      <c r="T416" s="1003"/>
      <c r="U416" s="1003"/>
      <c r="V416" s="1003"/>
      <c r="W416" s="1003"/>
      <c r="X416" s="1003"/>
      <c r="Y416" s="1003"/>
      <c r="Z416" s="1003"/>
      <c r="AA416" s="1004"/>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1012"/>
      <c r="B417" s="242"/>
      <c r="C417" s="241"/>
      <c r="D417" s="242"/>
      <c r="E417" s="241"/>
      <c r="F417" s="304"/>
      <c r="G417" s="223"/>
      <c r="H417" s="224"/>
      <c r="I417" s="224"/>
      <c r="J417" s="224"/>
      <c r="K417" s="224"/>
      <c r="L417" s="224"/>
      <c r="M417" s="224"/>
      <c r="N417" s="224"/>
      <c r="O417" s="224"/>
      <c r="P417" s="225"/>
      <c r="Q417" s="1002"/>
      <c r="R417" s="1003"/>
      <c r="S417" s="1003"/>
      <c r="T417" s="1003"/>
      <c r="U417" s="1003"/>
      <c r="V417" s="1003"/>
      <c r="W417" s="1003"/>
      <c r="X417" s="1003"/>
      <c r="Y417" s="1003"/>
      <c r="Z417" s="1003"/>
      <c r="AA417" s="1004"/>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1012"/>
      <c r="B418" s="242"/>
      <c r="C418" s="241"/>
      <c r="D418" s="242"/>
      <c r="E418" s="241"/>
      <c r="F418" s="304"/>
      <c r="G418" s="223"/>
      <c r="H418" s="224"/>
      <c r="I418" s="224"/>
      <c r="J418" s="224"/>
      <c r="K418" s="224"/>
      <c r="L418" s="224"/>
      <c r="M418" s="224"/>
      <c r="N418" s="224"/>
      <c r="O418" s="224"/>
      <c r="P418" s="225"/>
      <c r="Q418" s="1002"/>
      <c r="R418" s="1003"/>
      <c r="S418" s="1003"/>
      <c r="T418" s="1003"/>
      <c r="U418" s="1003"/>
      <c r="V418" s="1003"/>
      <c r="W418" s="1003"/>
      <c r="X418" s="1003"/>
      <c r="Y418" s="1003"/>
      <c r="Z418" s="1003"/>
      <c r="AA418" s="1004"/>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1012"/>
      <c r="B419" s="242"/>
      <c r="C419" s="241"/>
      <c r="D419" s="242"/>
      <c r="E419" s="241"/>
      <c r="F419" s="304"/>
      <c r="G419" s="226"/>
      <c r="H419" s="154"/>
      <c r="I419" s="154"/>
      <c r="J419" s="154"/>
      <c r="K419" s="154"/>
      <c r="L419" s="154"/>
      <c r="M419" s="154"/>
      <c r="N419" s="154"/>
      <c r="O419" s="154"/>
      <c r="P419" s="227"/>
      <c r="Q419" s="1005"/>
      <c r="R419" s="1006"/>
      <c r="S419" s="1006"/>
      <c r="T419" s="1006"/>
      <c r="U419" s="1006"/>
      <c r="V419" s="1006"/>
      <c r="W419" s="1006"/>
      <c r="X419" s="1006"/>
      <c r="Y419" s="1006"/>
      <c r="Z419" s="1006"/>
      <c r="AA419" s="1007"/>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1012"/>
      <c r="B420" s="242"/>
      <c r="C420" s="241"/>
      <c r="D420" s="242"/>
      <c r="E420" s="241"/>
      <c r="F420" s="304"/>
      <c r="G420" s="262" t="s">
        <v>204</v>
      </c>
      <c r="H420" s="159"/>
      <c r="I420" s="159"/>
      <c r="J420" s="159"/>
      <c r="K420" s="159"/>
      <c r="L420" s="159"/>
      <c r="M420" s="159"/>
      <c r="N420" s="159"/>
      <c r="O420" s="159"/>
      <c r="P420" s="160"/>
      <c r="Q420" s="166" t="s">
        <v>255</v>
      </c>
      <c r="R420" s="159"/>
      <c r="S420" s="159"/>
      <c r="T420" s="159"/>
      <c r="U420" s="159"/>
      <c r="V420" s="159"/>
      <c r="W420" s="159"/>
      <c r="X420" s="159"/>
      <c r="Y420" s="159"/>
      <c r="Z420" s="159"/>
      <c r="AA420" s="159"/>
      <c r="AB420" s="277" t="s">
        <v>256</v>
      </c>
      <c r="AC420" s="159"/>
      <c r="AD420" s="160"/>
      <c r="AE420" s="263" t="s">
        <v>205</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5" hidden="1" customHeight="1" x14ac:dyDescent="0.15">
      <c r="A421" s="1012"/>
      <c r="B421" s="242"/>
      <c r="C421" s="241"/>
      <c r="D421" s="242"/>
      <c r="E421" s="241"/>
      <c r="F421" s="304"/>
      <c r="G421" s="161"/>
      <c r="H421" s="128"/>
      <c r="I421" s="128"/>
      <c r="J421" s="128"/>
      <c r="K421" s="128"/>
      <c r="L421" s="128"/>
      <c r="M421" s="128"/>
      <c r="N421" s="128"/>
      <c r="O421" s="128"/>
      <c r="P421" s="162"/>
      <c r="Q421" s="167"/>
      <c r="R421" s="128"/>
      <c r="S421" s="128"/>
      <c r="T421" s="128"/>
      <c r="U421" s="128"/>
      <c r="V421" s="128"/>
      <c r="W421" s="128"/>
      <c r="X421" s="128"/>
      <c r="Y421" s="128"/>
      <c r="Z421" s="128"/>
      <c r="AA421" s="128"/>
      <c r="AB421" s="278"/>
      <c r="AC421" s="128"/>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1012"/>
      <c r="B422" s="242"/>
      <c r="C422" s="241"/>
      <c r="D422" s="242"/>
      <c r="E422" s="241"/>
      <c r="F422" s="304"/>
      <c r="G422" s="221"/>
      <c r="H422" s="151"/>
      <c r="I422" s="151"/>
      <c r="J422" s="151"/>
      <c r="K422" s="151"/>
      <c r="L422" s="151"/>
      <c r="M422" s="151"/>
      <c r="N422" s="151"/>
      <c r="O422" s="151"/>
      <c r="P422" s="222"/>
      <c r="Q422" s="999"/>
      <c r="R422" s="1000"/>
      <c r="S422" s="1000"/>
      <c r="T422" s="1000"/>
      <c r="U422" s="1000"/>
      <c r="V422" s="1000"/>
      <c r="W422" s="1000"/>
      <c r="X422" s="1000"/>
      <c r="Y422" s="1000"/>
      <c r="Z422" s="1000"/>
      <c r="AA422" s="1001"/>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1012"/>
      <c r="B423" s="242"/>
      <c r="C423" s="241"/>
      <c r="D423" s="242"/>
      <c r="E423" s="241"/>
      <c r="F423" s="304"/>
      <c r="G423" s="223"/>
      <c r="H423" s="224"/>
      <c r="I423" s="224"/>
      <c r="J423" s="224"/>
      <c r="K423" s="224"/>
      <c r="L423" s="224"/>
      <c r="M423" s="224"/>
      <c r="N423" s="224"/>
      <c r="O423" s="224"/>
      <c r="P423" s="225"/>
      <c r="Q423" s="1002"/>
      <c r="R423" s="1003"/>
      <c r="S423" s="1003"/>
      <c r="T423" s="1003"/>
      <c r="U423" s="1003"/>
      <c r="V423" s="1003"/>
      <c r="W423" s="1003"/>
      <c r="X423" s="1003"/>
      <c r="Y423" s="1003"/>
      <c r="Z423" s="1003"/>
      <c r="AA423" s="1004"/>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1012"/>
      <c r="B424" s="242"/>
      <c r="C424" s="241"/>
      <c r="D424" s="242"/>
      <c r="E424" s="241"/>
      <c r="F424" s="304"/>
      <c r="G424" s="223"/>
      <c r="H424" s="224"/>
      <c r="I424" s="224"/>
      <c r="J424" s="224"/>
      <c r="K424" s="224"/>
      <c r="L424" s="224"/>
      <c r="M424" s="224"/>
      <c r="N424" s="224"/>
      <c r="O424" s="224"/>
      <c r="P424" s="225"/>
      <c r="Q424" s="1002"/>
      <c r="R424" s="1003"/>
      <c r="S424" s="1003"/>
      <c r="T424" s="1003"/>
      <c r="U424" s="1003"/>
      <c r="V424" s="1003"/>
      <c r="W424" s="1003"/>
      <c r="X424" s="1003"/>
      <c r="Y424" s="1003"/>
      <c r="Z424" s="1003"/>
      <c r="AA424" s="1004"/>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2"/>
      <c r="B425" s="242"/>
      <c r="C425" s="241"/>
      <c r="D425" s="242"/>
      <c r="E425" s="241"/>
      <c r="F425" s="304"/>
      <c r="G425" s="223"/>
      <c r="H425" s="224"/>
      <c r="I425" s="224"/>
      <c r="J425" s="224"/>
      <c r="K425" s="224"/>
      <c r="L425" s="224"/>
      <c r="M425" s="224"/>
      <c r="N425" s="224"/>
      <c r="O425" s="224"/>
      <c r="P425" s="225"/>
      <c r="Q425" s="1002"/>
      <c r="R425" s="1003"/>
      <c r="S425" s="1003"/>
      <c r="T425" s="1003"/>
      <c r="U425" s="1003"/>
      <c r="V425" s="1003"/>
      <c r="W425" s="1003"/>
      <c r="X425" s="1003"/>
      <c r="Y425" s="1003"/>
      <c r="Z425" s="1003"/>
      <c r="AA425" s="1004"/>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1012"/>
      <c r="B426" s="242"/>
      <c r="C426" s="241"/>
      <c r="D426" s="242"/>
      <c r="E426" s="305"/>
      <c r="F426" s="306"/>
      <c r="G426" s="226"/>
      <c r="H426" s="154"/>
      <c r="I426" s="154"/>
      <c r="J426" s="154"/>
      <c r="K426" s="154"/>
      <c r="L426" s="154"/>
      <c r="M426" s="154"/>
      <c r="N426" s="154"/>
      <c r="O426" s="154"/>
      <c r="P426" s="227"/>
      <c r="Q426" s="1005"/>
      <c r="R426" s="1006"/>
      <c r="S426" s="1006"/>
      <c r="T426" s="1006"/>
      <c r="U426" s="1006"/>
      <c r="V426" s="1006"/>
      <c r="W426" s="1006"/>
      <c r="X426" s="1006"/>
      <c r="Y426" s="1006"/>
      <c r="Z426" s="1006"/>
      <c r="AA426" s="1007"/>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1012"/>
      <c r="B427" s="242"/>
      <c r="C427" s="241"/>
      <c r="D427" s="242"/>
      <c r="E427" s="147" t="s">
        <v>222</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1012"/>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1012"/>
      <c r="B429" s="242"/>
      <c r="C429" s="305"/>
      <c r="D429" s="1010"/>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1012"/>
      <c r="B430" s="242"/>
      <c r="C430" s="239" t="s">
        <v>340</v>
      </c>
      <c r="D430" s="240"/>
      <c r="E430" s="228" t="s">
        <v>318</v>
      </c>
      <c r="F430" s="458"/>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1012"/>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331</v>
      </c>
      <c r="AJ431" s="171"/>
      <c r="AK431" s="171"/>
      <c r="AL431" s="166"/>
      <c r="AM431" s="171" t="s">
        <v>344</v>
      </c>
      <c r="AN431" s="171"/>
      <c r="AO431" s="171"/>
      <c r="AP431" s="166"/>
      <c r="AQ431" s="166" t="s">
        <v>187</v>
      </c>
      <c r="AR431" s="159"/>
      <c r="AS431" s="159"/>
      <c r="AT431" s="160"/>
      <c r="AU431" s="125" t="s">
        <v>133</v>
      </c>
      <c r="AV431" s="125"/>
      <c r="AW431" s="125"/>
      <c r="AX431" s="126"/>
    </row>
    <row r="432" spans="1:50" ht="18.75" hidden="1" customHeight="1" x14ac:dyDescent="0.15">
      <c r="A432" s="1012"/>
      <c r="B432" s="242"/>
      <c r="C432" s="241"/>
      <c r="D432" s="242"/>
      <c r="E432" s="156"/>
      <c r="F432" s="157"/>
      <c r="G432" s="161"/>
      <c r="H432" s="128"/>
      <c r="I432" s="128"/>
      <c r="J432" s="128"/>
      <c r="K432" s="128"/>
      <c r="L432" s="128"/>
      <c r="M432" s="128"/>
      <c r="N432" s="128"/>
      <c r="O432" s="128"/>
      <c r="P432" s="128"/>
      <c r="Q432" s="128"/>
      <c r="R432" s="128"/>
      <c r="S432" s="128"/>
      <c r="T432" s="128"/>
      <c r="U432" s="128"/>
      <c r="V432" s="128"/>
      <c r="W432" s="128"/>
      <c r="X432" s="162"/>
      <c r="Y432" s="163"/>
      <c r="Z432" s="164"/>
      <c r="AA432" s="165"/>
      <c r="AB432" s="167"/>
      <c r="AC432" s="128"/>
      <c r="AD432" s="162"/>
      <c r="AE432" s="127"/>
      <c r="AF432" s="127"/>
      <c r="AG432" s="128" t="s">
        <v>188</v>
      </c>
      <c r="AH432" s="162"/>
      <c r="AI432" s="172"/>
      <c r="AJ432" s="172"/>
      <c r="AK432" s="172"/>
      <c r="AL432" s="167"/>
      <c r="AM432" s="172"/>
      <c r="AN432" s="172"/>
      <c r="AO432" s="172"/>
      <c r="AP432" s="167"/>
      <c r="AQ432" s="201"/>
      <c r="AR432" s="127"/>
      <c r="AS432" s="128" t="s">
        <v>188</v>
      </c>
      <c r="AT432" s="162"/>
      <c r="AU432" s="127"/>
      <c r="AV432" s="127"/>
      <c r="AW432" s="128" t="s">
        <v>177</v>
      </c>
      <c r="AX432" s="129"/>
    </row>
    <row r="433" spans="1:50" ht="23.25" hidden="1" customHeight="1" x14ac:dyDescent="0.15">
      <c r="A433" s="1012"/>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1" t="s">
        <v>12</v>
      </c>
      <c r="Z433" s="122"/>
      <c r="AA433" s="123"/>
      <c r="AB433" s="124"/>
      <c r="AC433" s="124"/>
      <c r="AD433" s="124"/>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15">
      <c r="A434" s="1012"/>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15">
      <c r="A435" s="1012"/>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1012"/>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331</v>
      </c>
      <c r="AJ436" s="171"/>
      <c r="AK436" s="171"/>
      <c r="AL436" s="166"/>
      <c r="AM436" s="171" t="s">
        <v>344</v>
      </c>
      <c r="AN436" s="171"/>
      <c r="AO436" s="171"/>
      <c r="AP436" s="166"/>
      <c r="AQ436" s="166" t="s">
        <v>187</v>
      </c>
      <c r="AR436" s="159"/>
      <c r="AS436" s="159"/>
      <c r="AT436" s="160"/>
      <c r="AU436" s="125" t="s">
        <v>133</v>
      </c>
      <c r="AV436" s="125"/>
      <c r="AW436" s="125"/>
      <c r="AX436" s="126"/>
    </row>
    <row r="437" spans="1:50" ht="18.75" hidden="1" customHeight="1" x14ac:dyDescent="0.15">
      <c r="A437" s="1012"/>
      <c r="B437" s="242"/>
      <c r="C437" s="241"/>
      <c r="D437" s="242"/>
      <c r="E437" s="156"/>
      <c r="F437" s="157"/>
      <c r="G437" s="161"/>
      <c r="H437" s="128"/>
      <c r="I437" s="128"/>
      <c r="J437" s="128"/>
      <c r="K437" s="128"/>
      <c r="L437" s="128"/>
      <c r="M437" s="128"/>
      <c r="N437" s="128"/>
      <c r="O437" s="128"/>
      <c r="P437" s="128"/>
      <c r="Q437" s="128"/>
      <c r="R437" s="128"/>
      <c r="S437" s="128"/>
      <c r="T437" s="128"/>
      <c r="U437" s="128"/>
      <c r="V437" s="128"/>
      <c r="W437" s="128"/>
      <c r="X437" s="162"/>
      <c r="Y437" s="163"/>
      <c r="Z437" s="164"/>
      <c r="AA437" s="165"/>
      <c r="AB437" s="167"/>
      <c r="AC437" s="128"/>
      <c r="AD437" s="162"/>
      <c r="AE437" s="127"/>
      <c r="AF437" s="127"/>
      <c r="AG437" s="128" t="s">
        <v>188</v>
      </c>
      <c r="AH437" s="162"/>
      <c r="AI437" s="172"/>
      <c r="AJ437" s="172"/>
      <c r="AK437" s="172"/>
      <c r="AL437" s="167"/>
      <c r="AM437" s="172"/>
      <c r="AN437" s="172"/>
      <c r="AO437" s="172"/>
      <c r="AP437" s="167"/>
      <c r="AQ437" s="201"/>
      <c r="AR437" s="127"/>
      <c r="AS437" s="128" t="s">
        <v>188</v>
      </c>
      <c r="AT437" s="162"/>
      <c r="AU437" s="127"/>
      <c r="AV437" s="127"/>
      <c r="AW437" s="128" t="s">
        <v>177</v>
      </c>
      <c r="AX437" s="129"/>
    </row>
    <row r="438" spans="1:50" ht="23.25" hidden="1" customHeight="1" x14ac:dyDescent="0.15">
      <c r="A438" s="1012"/>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1" t="s">
        <v>12</v>
      </c>
      <c r="Z438" s="122"/>
      <c r="AA438" s="123"/>
      <c r="AB438" s="124"/>
      <c r="AC438" s="124"/>
      <c r="AD438" s="124"/>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1012"/>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1012"/>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1012"/>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331</v>
      </c>
      <c r="AJ441" s="171"/>
      <c r="AK441" s="171"/>
      <c r="AL441" s="166"/>
      <c r="AM441" s="171" t="s">
        <v>344</v>
      </c>
      <c r="AN441" s="171"/>
      <c r="AO441" s="171"/>
      <c r="AP441" s="166"/>
      <c r="AQ441" s="166" t="s">
        <v>187</v>
      </c>
      <c r="AR441" s="159"/>
      <c r="AS441" s="159"/>
      <c r="AT441" s="160"/>
      <c r="AU441" s="125" t="s">
        <v>133</v>
      </c>
      <c r="AV441" s="125"/>
      <c r="AW441" s="125"/>
      <c r="AX441" s="126"/>
    </row>
    <row r="442" spans="1:50" ht="18.75" hidden="1" customHeight="1" x14ac:dyDescent="0.15">
      <c r="A442" s="1012"/>
      <c r="B442" s="242"/>
      <c r="C442" s="241"/>
      <c r="D442" s="242"/>
      <c r="E442" s="156"/>
      <c r="F442" s="157"/>
      <c r="G442" s="161"/>
      <c r="H442" s="128"/>
      <c r="I442" s="128"/>
      <c r="J442" s="128"/>
      <c r="K442" s="128"/>
      <c r="L442" s="128"/>
      <c r="M442" s="128"/>
      <c r="N442" s="128"/>
      <c r="O442" s="128"/>
      <c r="P442" s="128"/>
      <c r="Q442" s="128"/>
      <c r="R442" s="128"/>
      <c r="S442" s="128"/>
      <c r="T442" s="128"/>
      <c r="U442" s="128"/>
      <c r="V442" s="128"/>
      <c r="W442" s="128"/>
      <c r="X442" s="162"/>
      <c r="Y442" s="163"/>
      <c r="Z442" s="164"/>
      <c r="AA442" s="165"/>
      <c r="AB442" s="167"/>
      <c r="AC442" s="128"/>
      <c r="AD442" s="162"/>
      <c r="AE442" s="127"/>
      <c r="AF442" s="127"/>
      <c r="AG442" s="128" t="s">
        <v>188</v>
      </c>
      <c r="AH442" s="162"/>
      <c r="AI442" s="172"/>
      <c r="AJ442" s="172"/>
      <c r="AK442" s="172"/>
      <c r="AL442" s="167"/>
      <c r="AM442" s="172"/>
      <c r="AN442" s="172"/>
      <c r="AO442" s="172"/>
      <c r="AP442" s="167"/>
      <c r="AQ442" s="201"/>
      <c r="AR442" s="127"/>
      <c r="AS442" s="128" t="s">
        <v>188</v>
      </c>
      <c r="AT442" s="162"/>
      <c r="AU442" s="127"/>
      <c r="AV442" s="127"/>
      <c r="AW442" s="128" t="s">
        <v>177</v>
      </c>
      <c r="AX442" s="129"/>
    </row>
    <row r="443" spans="1:50" ht="23.25" hidden="1" customHeight="1" x14ac:dyDescent="0.15">
      <c r="A443" s="1012"/>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1" t="s">
        <v>12</v>
      </c>
      <c r="Z443" s="122"/>
      <c r="AA443" s="123"/>
      <c r="AB443" s="124"/>
      <c r="AC443" s="124"/>
      <c r="AD443" s="124"/>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1012"/>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1012"/>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1012"/>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331</v>
      </c>
      <c r="AJ446" s="171"/>
      <c r="AK446" s="171"/>
      <c r="AL446" s="166"/>
      <c r="AM446" s="171" t="s">
        <v>344</v>
      </c>
      <c r="AN446" s="171"/>
      <c r="AO446" s="171"/>
      <c r="AP446" s="166"/>
      <c r="AQ446" s="166" t="s">
        <v>187</v>
      </c>
      <c r="AR446" s="159"/>
      <c r="AS446" s="159"/>
      <c r="AT446" s="160"/>
      <c r="AU446" s="125" t="s">
        <v>133</v>
      </c>
      <c r="AV446" s="125"/>
      <c r="AW446" s="125"/>
      <c r="AX446" s="126"/>
    </row>
    <row r="447" spans="1:50" ht="18.75" hidden="1" customHeight="1" x14ac:dyDescent="0.15">
      <c r="A447" s="1012"/>
      <c r="B447" s="242"/>
      <c r="C447" s="241"/>
      <c r="D447" s="242"/>
      <c r="E447" s="156"/>
      <c r="F447" s="157"/>
      <c r="G447" s="161"/>
      <c r="H447" s="128"/>
      <c r="I447" s="128"/>
      <c r="J447" s="128"/>
      <c r="K447" s="128"/>
      <c r="L447" s="128"/>
      <c r="M447" s="128"/>
      <c r="N447" s="128"/>
      <c r="O447" s="128"/>
      <c r="P447" s="128"/>
      <c r="Q447" s="128"/>
      <c r="R447" s="128"/>
      <c r="S447" s="128"/>
      <c r="T447" s="128"/>
      <c r="U447" s="128"/>
      <c r="V447" s="128"/>
      <c r="W447" s="128"/>
      <c r="X447" s="162"/>
      <c r="Y447" s="163"/>
      <c r="Z447" s="164"/>
      <c r="AA447" s="165"/>
      <c r="AB447" s="167"/>
      <c r="AC447" s="128"/>
      <c r="AD447" s="162"/>
      <c r="AE447" s="127"/>
      <c r="AF447" s="127"/>
      <c r="AG447" s="128" t="s">
        <v>188</v>
      </c>
      <c r="AH447" s="162"/>
      <c r="AI447" s="172"/>
      <c r="AJ447" s="172"/>
      <c r="AK447" s="172"/>
      <c r="AL447" s="167"/>
      <c r="AM447" s="172"/>
      <c r="AN447" s="172"/>
      <c r="AO447" s="172"/>
      <c r="AP447" s="167"/>
      <c r="AQ447" s="201"/>
      <c r="AR447" s="127"/>
      <c r="AS447" s="128" t="s">
        <v>188</v>
      </c>
      <c r="AT447" s="162"/>
      <c r="AU447" s="127"/>
      <c r="AV447" s="127"/>
      <c r="AW447" s="128" t="s">
        <v>177</v>
      </c>
      <c r="AX447" s="129"/>
    </row>
    <row r="448" spans="1:50" ht="23.25" hidden="1" customHeight="1" x14ac:dyDescent="0.15">
      <c r="A448" s="1012"/>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1" t="s">
        <v>12</v>
      </c>
      <c r="Z448" s="122"/>
      <c r="AA448" s="123"/>
      <c r="AB448" s="124"/>
      <c r="AC448" s="124"/>
      <c r="AD448" s="124"/>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1012"/>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1012"/>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1012"/>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331</v>
      </c>
      <c r="AJ451" s="171"/>
      <c r="AK451" s="171"/>
      <c r="AL451" s="166"/>
      <c r="AM451" s="171" t="s">
        <v>344</v>
      </c>
      <c r="AN451" s="171"/>
      <c r="AO451" s="171"/>
      <c r="AP451" s="166"/>
      <c r="AQ451" s="166" t="s">
        <v>187</v>
      </c>
      <c r="AR451" s="159"/>
      <c r="AS451" s="159"/>
      <c r="AT451" s="160"/>
      <c r="AU451" s="125" t="s">
        <v>133</v>
      </c>
      <c r="AV451" s="125"/>
      <c r="AW451" s="125"/>
      <c r="AX451" s="126"/>
    </row>
    <row r="452" spans="1:50" ht="18.75" hidden="1" customHeight="1" x14ac:dyDescent="0.15">
      <c r="A452" s="1012"/>
      <c r="B452" s="242"/>
      <c r="C452" s="241"/>
      <c r="D452" s="242"/>
      <c r="E452" s="156"/>
      <c r="F452" s="157"/>
      <c r="G452" s="161"/>
      <c r="H452" s="128"/>
      <c r="I452" s="128"/>
      <c r="J452" s="128"/>
      <c r="K452" s="128"/>
      <c r="L452" s="128"/>
      <c r="M452" s="128"/>
      <c r="N452" s="128"/>
      <c r="O452" s="128"/>
      <c r="P452" s="128"/>
      <c r="Q452" s="128"/>
      <c r="R452" s="128"/>
      <c r="S452" s="128"/>
      <c r="T452" s="128"/>
      <c r="U452" s="128"/>
      <c r="V452" s="128"/>
      <c r="W452" s="128"/>
      <c r="X452" s="162"/>
      <c r="Y452" s="163"/>
      <c r="Z452" s="164"/>
      <c r="AA452" s="165"/>
      <c r="AB452" s="167"/>
      <c r="AC452" s="128"/>
      <c r="AD452" s="162"/>
      <c r="AE452" s="127"/>
      <c r="AF452" s="127"/>
      <c r="AG452" s="128" t="s">
        <v>188</v>
      </c>
      <c r="AH452" s="162"/>
      <c r="AI452" s="172"/>
      <c r="AJ452" s="172"/>
      <c r="AK452" s="172"/>
      <c r="AL452" s="167"/>
      <c r="AM452" s="172"/>
      <c r="AN452" s="172"/>
      <c r="AO452" s="172"/>
      <c r="AP452" s="167"/>
      <c r="AQ452" s="201"/>
      <c r="AR452" s="127"/>
      <c r="AS452" s="128" t="s">
        <v>188</v>
      </c>
      <c r="AT452" s="162"/>
      <c r="AU452" s="127"/>
      <c r="AV452" s="127"/>
      <c r="AW452" s="128" t="s">
        <v>177</v>
      </c>
      <c r="AX452" s="129"/>
    </row>
    <row r="453" spans="1:50" ht="23.25" hidden="1" customHeight="1" x14ac:dyDescent="0.15">
      <c r="A453" s="1012"/>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1" t="s">
        <v>12</v>
      </c>
      <c r="Z453" s="122"/>
      <c r="AA453" s="123"/>
      <c r="AB453" s="124"/>
      <c r="AC453" s="124"/>
      <c r="AD453" s="124"/>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1012"/>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1012"/>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1012"/>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331</v>
      </c>
      <c r="AJ456" s="171"/>
      <c r="AK456" s="171"/>
      <c r="AL456" s="166"/>
      <c r="AM456" s="171" t="s">
        <v>344</v>
      </c>
      <c r="AN456" s="171"/>
      <c r="AO456" s="171"/>
      <c r="AP456" s="166"/>
      <c r="AQ456" s="166" t="s">
        <v>187</v>
      </c>
      <c r="AR456" s="159"/>
      <c r="AS456" s="159"/>
      <c r="AT456" s="160"/>
      <c r="AU456" s="125" t="s">
        <v>133</v>
      </c>
      <c r="AV456" s="125"/>
      <c r="AW456" s="125"/>
      <c r="AX456" s="126"/>
    </row>
    <row r="457" spans="1:50" ht="18.75" hidden="1" customHeight="1" x14ac:dyDescent="0.15">
      <c r="A457" s="1012"/>
      <c r="B457" s="242"/>
      <c r="C457" s="241"/>
      <c r="D457" s="242"/>
      <c r="E457" s="156"/>
      <c r="F457" s="157"/>
      <c r="G457" s="161"/>
      <c r="H457" s="128"/>
      <c r="I457" s="128"/>
      <c r="J457" s="128"/>
      <c r="K457" s="128"/>
      <c r="L457" s="128"/>
      <c r="M457" s="128"/>
      <c r="N457" s="128"/>
      <c r="O457" s="128"/>
      <c r="P457" s="128"/>
      <c r="Q457" s="128"/>
      <c r="R457" s="128"/>
      <c r="S457" s="128"/>
      <c r="T457" s="128"/>
      <c r="U457" s="128"/>
      <c r="V457" s="128"/>
      <c r="W457" s="128"/>
      <c r="X457" s="162"/>
      <c r="Y457" s="163"/>
      <c r="Z457" s="164"/>
      <c r="AA457" s="165"/>
      <c r="AB457" s="167"/>
      <c r="AC457" s="128"/>
      <c r="AD457" s="162"/>
      <c r="AE457" s="127"/>
      <c r="AF457" s="127"/>
      <c r="AG457" s="128" t="s">
        <v>188</v>
      </c>
      <c r="AH457" s="162"/>
      <c r="AI457" s="172"/>
      <c r="AJ457" s="172"/>
      <c r="AK457" s="172"/>
      <c r="AL457" s="167"/>
      <c r="AM457" s="172"/>
      <c r="AN457" s="172"/>
      <c r="AO457" s="172"/>
      <c r="AP457" s="167"/>
      <c r="AQ457" s="201"/>
      <c r="AR457" s="127"/>
      <c r="AS457" s="128" t="s">
        <v>188</v>
      </c>
      <c r="AT457" s="162"/>
      <c r="AU457" s="127"/>
      <c r="AV457" s="127"/>
      <c r="AW457" s="128" t="s">
        <v>177</v>
      </c>
      <c r="AX457" s="129"/>
    </row>
    <row r="458" spans="1:50" ht="23.25" hidden="1" customHeight="1" x14ac:dyDescent="0.15">
      <c r="A458" s="1012"/>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1" t="s">
        <v>12</v>
      </c>
      <c r="Z458" s="122"/>
      <c r="AA458" s="123"/>
      <c r="AB458" s="124"/>
      <c r="AC458" s="124"/>
      <c r="AD458" s="124"/>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1012"/>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1012"/>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1012"/>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331</v>
      </c>
      <c r="AJ461" s="171"/>
      <c r="AK461" s="171"/>
      <c r="AL461" s="166"/>
      <c r="AM461" s="171" t="s">
        <v>344</v>
      </c>
      <c r="AN461" s="171"/>
      <c r="AO461" s="171"/>
      <c r="AP461" s="166"/>
      <c r="AQ461" s="166" t="s">
        <v>187</v>
      </c>
      <c r="AR461" s="159"/>
      <c r="AS461" s="159"/>
      <c r="AT461" s="160"/>
      <c r="AU461" s="125" t="s">
        <v>133</v>
      </c>
      <c r="AV461" s="125"/>
      <c r="AW461" s="125"/>
      <c r="AX461" s="126"/>
    </row>
    <row r="462" spans="1:50" ht="18.75" hidden="1" customHeight="1" x14ac:dyDescent="0.15">
      <c r="A462" s="1012"/>
      <c r="B462" s="242"/>
      <c r="C462" s="241"/>
      <c r="D462" s="242"/>
      <c r="E462" s="156"/>
      <c r="F462" s="157"/>
      <c r="G462" s="161"/>
      <c r="H462" s="128"/>
      <c r="I462" s="128"/>
      <c r="J462" s="128"/>
      <c r="K462" s="128"/>
      <c r="L462" s="128"/>
      <c r="M462" s="128"/>
      <c r="N462" s="128"/>
      <c r="O462" s="128"/>
      <c r="P462" s="128"/>
      <c r="Q462" s="128"/>
      <c r="R462" s="128"/>
      <c r="S462" s="128"/>
      <c r="T462" s="128"/>
      <c r="U462" s="128"/>
      <c r="V462" s="128"/>
      <c r="W462" s="128"/>
      <c r="X462" s="162"/>
      <c r="Y462" s="163"/>
      <c r="Z462" s="164"/>
      <c r="AA462" s="165"/>
      <c r="AB462" s="167"/>
      <c r="AC462" s="128"/>
      <c r="AD462" s="162"/>
      <c r="AE462" s="127"/>
      <c r="AF462" s="127"/>
      <c r="AG462" s="128" t="s">
        <v>188</v>
      </c>
      <c r="AH462" s="162"/>
      <c r="AI462" s="172"/>
      <c r="AJ462" s="172"/>
      <c r="AK462" s="172"/>
      <c r="AL462" s="167"/>
      <c r="AM462" s="172"/>
      <c r="AN462" s="172"/>
      <c r="AO462" s="172"/>
      <c r="AP462" s="167"/>
      <c r="AQ462" s="201"/>
      <c r="AR462" s="127"/>
      <c r="AS462" s="128" t="s">
        <v>188</v>
      </c>
      <c r="AT462" s="162"/>
      <c r="AU462" s="127"/>
      <c r="AV462" s="127"/>
      <c r="AW462" s="128" t="s">
        <v>177</v>
      </c>
      <c r="AX462" s="129"/>
    </row>
    <row r="463" spans="1:50" ht="23.25" hidden="1" customHeight="1" x14ac:dyDescent="0.15">
      <c r="A463" s="1012"/>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1" t="s">
        <v>12</v>
      </c>
      <c r="Z463" s="122"/>
      <c r="AA463" s="123"/>
      <c r="AB463" s="124"/>
      <c r="AC463" s="124"/>
      <c r="AD463" s="124"/>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1012"/>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1012"/>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1012"/>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331</v>
      </c>
      <c r="AJ466" s="171"/>
      <c r="AK466" s="171"/>
      <c r="AL466" s="166"/>
      <c r="AM466" s="171" t="s">
        <v>344</v>
      </c>
      <c r="AN466" s="171"/>
      <c r="AO466" s="171"/>
      <c r="AP466" s="166"/>
      <c r="AQ466" s="166" t="s">
        <v>187</v>
      </c>
      <c r="AR466" s="159"/>
      <c r="AS466" s="159"/>
      <c r="AT466" s="160"/>
      <c r="AU466" s="125" t="s">
        <v>133</v>
      </c>
      <c r="AV466" s="125"/>
      <c r="AW466" s="125"/>
      <c r="AX466" s="126"/>
    </row>
    <row r="467" spans="1:50" ht="18.75" hidden="1" customHeight="1" x14ac:dyDescent="0.15">
      <c r="A467" s="1012"/>
      <c r="B467" s="242"/>
      <c r="C467" s="241"/>
      <c r="D467" s="242"/>
      <c r="E467" s="156"/>
      <c r="F467" s="157"/>
      <c r="G467" s="161"/>
      <c r="H467" s="128"/>
      <c r="I467" s="128"/>
      <c r="J467" s="128"/>
      <c r="K467" s="128"/>
      <c r="L467" s="128"/>
      <c r="M467" s="128"/>
      <c r="N467" s="128"/>
      <c r="O467" s="128"/>
      <c r="P467" s="128"/>
      <c r="Q467" s="128"/>
      <c r="R467" s="128"/>
      <c r="S467" s="128"/>
      <c r="T467" s="128"/>
      <c r="U467" s="128"/>
      <c r="V467" s="128"/>
      <c r="W467" s="128"/>
      <c r="X467" s="162"/>
      <c r="Y467" s="163"/>
      <c r="Z467" s="164"/>
      <c r="AA467" s="165"/>
      <c r="AB467" s="167"/>
      <c r="AC467" s="128"/>
      <c r="AD467" s="162"/>
      <c r="AE467" s="127"/>
      <c r="AF467" s="127"/>
      <c r="AG467" s="128" t="s">
        <v>188</v>
      </c>
      <c r="AH467" s="162"/>
      <c r="AI467" s="172"/>
      <c r="AJ467" s="172"/>
      <c r="AK467" s="172"/>
      <c r="AL467" s="167"/>
      <c r="AM467" s="172"/>
      <c r="AN467" s="172"/>
      <c r="AO467" s="172"/>
      <c r="AP467" s="167"/>
      <c r="AQ467" s="201"/>
      <c r="AR467" s="127"/>
      <c r="AS467" s="128" t="s">
        <v>188</v>
      </c>
      <c r="AT467" s="162"/>
      <c r="AU467" s="127"/>
      <c r="AV467" s="127"/>
      <c r="AW467" s="128" t="s">
        <v>177</v>
      </c>
      <c r="AX467" s="129"/>
    </row>
    <row r="468" spans="1:50" ht="23.25" hidden="1" customHeight="1" x14ac:dyDescent="0.15">
      <c r="A468" s="1012"/>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1" t="s">
        <v>12</v>
      </c>
      <c r="Z468" s="122"/>
      <c r="AA468" s="123"/>
      <c r="AB468" s="124"/>
      <c r="AC468" s="124"/>
      <c r="AD468" s="124"/>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1012"/>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1012"/>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1012"/>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331</v>
      </c>
      <c r="AJ471" s="171"/>
      <c r="AK471" s="171"/>
      <c r="AL471" s="166"/>
      <c r="AM471" s="171" t="s">
        <v>344</v>
      </c>
      <c r="AN471" s="171"/>
      <c r="AO471" s="171"/>
      <c r="AP471" s="166"/>
      <c r="AQ471" s="166" t="s">
        <v>187</v>
      </c>
      <c r="AR471" s="159"/>
      <c r="AS471" s="159"/>
      <c r="AT471" s="160"/>
      <c r="AU471" s="125" t="s">
        <v>133</v>
      </c>
      <c r="AV471" s="125"/>
      <c r="AW471" s="125"/>
      <c r="AX471" s="126"/>
    </row>
    <row r="472" spans="1:50" ht="18.75" hidden="1" customHeight="1" x14ac:dyDescent="0.15">
      <c r="A472" s="1012"/>
      <c r="B472" s="242"/>
      <c r="C472" s="241"/>
      <c r="D472" s="242"/>
      <c r="E472" s="156"/>
      <c r="F472" s="157"/>
      <c r="G472" s="161"/>
      <c r="H472" s="128"/>
      <c r="I472" s="128"/>
      <c r="J472" s="128"/>
      <c r="K472" s="128"/>
      <c r="L472" s="128"/>
      <c r="M472" s="128"/>
      <c r="N472" s="128"/>
      <c r="O472" s="128"/>
      <c r="P472" s="128"/>
      <c r="Q472" s="128"/>
      <c r="R472" s="128"/>
      <c r="S472" s="128"/>
      <c r="T472" s="128"/>
      <c r="U472" s="128"/>
      <c r="V472" s="128"/>
      <c r="W472" s="128"/>
      <c r="X472" s="162"/>
      <c r="Y472" s="163"/>
      <c r="Z472" s="164"/>
      <c r="AA472" s="165"/>
      <c r="AB472" s="167"/>
      <c r="AC472" s="128"/>
      <c r="AD472" s="162"/>
      <c r="AE472" s="127"/>
      <c r="AF472" s="127"/>
      <c r="AG472" s="128" t="s">
        <v>188</v>
      </c>
      <c r="AH472" s="162"/>
      <c r="AI472" s="172"/>
      <c r="AJ472" s="172"/>
      <c r="AK472" s="172"/>
      <c r="AL472" s="167"/>
      <c r="AM472" s="172"/>
      <c r="AN472" s="172"/>
      <c r="AO472" s="172"/>
      <c r="AP472" s="167"/>
      <c r="AQ472" s="201"/>
      <c r="AR472" s="127"/>
      <c r="AS472" s="128" t="s">
        <v>188</v>
      </c>
      <c r="AT472" s="162"/>
      <c r="AU472" s="127"/>
      <c r="AV472" s="127"/>
      <c r="AW472" s="128" t="s">
        <v>177</v>
      </c>
      <c r="AX472" s="129"/>
    </row>
    <row r="473" spans="1:50" ht="23.25" hidden="1" customHeight="1" x14ac:dyDescent="0.15">
      <c r="A473" s="1012"/>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1" t="s">
        <v>12</v>
      </c>
      <c r="Z473" s="122"/>
      <c r="AA473" s="123"/>
      <c r="AB473" s="124"/>
      <c r="AC473" s="124"/>
      <c r="AD473" s="124"/>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1012"/>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1012"/>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1012"/>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331</v>
      </c>
      <c r="AJ476" s="171"/>
      <c r="AK476" s="171"/>
      <c r="AL476" s="166"/>
      <c r="AM476" s="171" t="s">
        <v>344</v>
      </c>
      <c r="AN476" s="171"/>
      <c r="AO476" s="171"/>
      <c r="AP476" s="166"/>
      <c r="AQ476" s="166" t="s">
        <v>187</v>
      </c>
      <c r="AR476" s="159"/>
      <c r="AS476" s="159"/>
      <c r="AT476" s="160"/>
      <c r="AU476" s="125" t="s">
        <v>133</v>
      </c>
      <c r="AV476" s="125"/>
      <c r="AW476" s="125"/>
      <c r="AX476" s="126"/>
    </row>
    <row r="477" spans="1:50" ht="18.75" hidden="1" customHeight="1" x14ac:dyDescent="0.15">
      <c r="A477" s="1012"/>
      <c r="B477" s="242"/>
      <c r="C477" s="241"/>
      <c r="D477" s="242"/>
      <c r="E477" s="156"/>
      <c r="F477" s="157"/>
      <c r="G477" s="161"/>
      <c r="H477" s="128"/>
      <c r="I477" s="128"/>
      <c r="J477" s="128"/>
      <c r="K477" s="128"/>
      <c r="L477" s="128"/>
      <c r="M477" s="128"/>
      <c r="N477" s="128"/>
      <c r="O477" s="128"/>
      <c r="P477" s="128"/>
      <c r="Q477" s="128"/>
      <c r="R477" s="128"/>
      <c r="S477" s="128"/>
      <c r="T477" s="128"/>
      <c r="U477" s="128"/>
      <c r="V477" s="128"/>
      <c r="W477" s="128"/>
      <c r="X477" s="162"/>
      <c r="Y477" s="163"/>
      <c r="Z477" s="164"/>
      <c r="AA477" s="165"/>
      <c r="AB477" s="167"/>
      <c r="AC477" s="128"/>
      <c r="AD477" s="162"/>
      <c r="AE477" s="127"/>
      <c r="AF477" s="127"/>
      <c r="AG477" s="128" t="s">
        <v>188</v>
      </c>
      <c r="AH477" s="162"/>
      <c r="AI477" s="172"/>
      <c r="AJ477" s="172"/>
      <c r="AK477" s="172"/>
      <c r="AL477" s="167"/>
      <c r="AM477" s="172"/>
      <c r="AN477" s="172"/>
      <c r="AO477" s="172"/>
      <c r="AP477" s="167"/>
      <c r="AQ477" s="201"/>
      <c r="AR477" s="127"/>
      <c r="AS477" s="128" t="s">
        <v>188</v>
      </c>
      <c r="AT477" s="162"/>
      <c r="AU477" s="127"/>
      <c r="AV477" s="127"/>
      <c r="AW477" s="128" t="s">
        <v>177</v>
      </c>
      <c r="AX477" s="129"/>
    </row>
    <row r="478" spans="1:50" ht="23.25" hidden="1" customHeight="1" x14ac:dyDescent="0.15">
      <c r="A478" s="1012"/>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1" t="s">
        <v>12</v>
      </c>
      <c r="Z478" s="122"/>
      <c r="AA478" s="123"/>
      <c r="AB478" s="124"/>
      <c r="AC478" s="124"/>
      <c r="AD478" s="124"/>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1012"/>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1012"/>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1012"/>
      <c r="B481" s="242"/>
      <c r="C481" s="241"/>
      <c r="D481" s="242"/>
      <c r="E481" s="147" t="s">
        <v>327</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1012"/>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1012"/>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1012"/>
      <c r="B484" s="242"/>
      <c r="C484" s="241"/>
      <c r="D484" s="242"/>
      <c r="E484" s="228" t="s">
        <v>322</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1012"/>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331</v>
      </c>
      <c r="AJ485" s="171"/>
      <c r="AK485" s="171"/>
      <c r="AL485" s="166"/>
      <c r="AM485" s="171" t="s">
        <v>344</v>
      </c>
      <c r="AN485" s="171"/>
      <c r="AO485" s="171"/>
      <c r="AP485" s="166"/>
      <c r="AQ485" s="166" t="s">
        <v>187</v>
      </c>
      <c r="AR485" s="159"/>
      <c r="AS485" s="159"/>
      <c r="AT485" s="160"/>
      <c r="AU485" s="125" t="s">
        <v>133</v>
      </c>
      <c r="AV485" s="125"/>
      <c r="AW485" s="125"/>
      <c r="AX485" s="126"/>
    </row>
    <row r="486" spans="1:50" ht="18.75" hidden="1" customHeight="1" x14ac:dyDescent="0.15">
      <c r="A486" s="1012"/>
      <c r="B486" s="242"/>
      <c r="C486" s="241"/>
      <c r="D486" s="242"/>
      <c r="E486" s="156"/>
      <c r="F486" s="157"/>
      <c r="G486" s="161"/>
      <c r="H486" s="128"/>
      <c r="I486" s="128"/>
      <c r="J486" s="128"/>
      <c r="K486" s="128"/>
      <c r="L486" s="128"/>
      <c r="M486" s="128"/>
      <c r="N486" s="128"/>
      <c r="O486" s="128"/>
      <c r="P486" s="128"/>
      <c r="Q486" s="128"/>
      <c r="R486" s="128"/>
      <c r="S486" s="128"/>
      <c r="T486" s="128"/>
      <c r="U486" s="128"/>
      <c r="V486" s="128"/>
      <c r="W486" s="128"/>
      <c r="X486" s="162"/>
      <c r="Y486" s="163"/>
      <c r="Z486" s="164"/>
      <c r="AA486" s="165"/>
      <c r="AB486" s="167"/>
      <c r="AC486" s="128"/>
      <c r="AD486" s="162"/>
      <c r="AE486" s="127"/>
      <c r="AF486" s="127"/>
      <c r="AG486" s="128" t="s">
        <v>188</v>
      </c>
      <c r="AH486" s="162"/>
      <c r="AI486" s="172"/>
      <c r="AJ486" s="172"/>
      <c r="AK486" s="172"/>
      <c r="AL486" s="167"/>
      <c r="AM486" s="172"/>
      <c r="AN486" s="172"/>
      <c r="AO486" s="172"/>
      <c r="AP486" s="167"/>
      <c r="AQ486" s="201"/>
      <c r="AR486" s="127"/>
      <c r="AS486" s="128" t="s">
        <v>188</v>
      </c>
      <c r="AT486" s="162"/>
      <c r="AU486" s="127"/>
      <c r="AV486" s="127"/>
      <c r="AW486" s="128" t="s">
        <v>177</v>
      </c>
      <c r="AX486" s="129"/>
    </row>
    <row r="487" spans="1:50" ht="23.25" hidden="1" customHeight="1" x14ac:dyDescent="0.15">
      <c r="A487" s="1012"/>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1" t="s">
        <v>12</v>
      </c>
      <c r="Z487" s="122"/>
      <c r="AA487" s="123"/>
      <c r="AB487" s="124"/>
      <c r="AC487" s="124"/>
      <c r="AD487" s="124"/>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1012"/>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1012"/>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1012"/>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331</v>
      </c>
      <c r="AJ490" s="171"/>
      <c r="AK490" s="171"/>
      <c r="AL490" s="166"/>
      <c r="AM490" s="171" t="s">
        <v>344</v>
      </c>
      <c r="AN490" s="171"/>
      <c r="AO490" s="171"/>
      <c r="AP490" s="166"/>
      <c r="AQ490" s="166" t="s">
        <v>187</v>
      </c>
      <c r="AR490" s="159"/>
      <c r="AS490" s="159"/>
      <c r="AT490" s="160"/>
      <c r="AU490" s="125" t="s">
        <v>133</v>
      </c>
      <c r="AV490" s="125"/>
      <c r="AW490" s="125"/>
      <c r="AX490" s="126"/>
    </row>
    <row r="491" spans="1:50" ht="18.75" hidden="1" customHeight="1" x14ac:dyDescent="0.15">
      <c r="A491" s="1012"/>
      <c r="B491" s="242"/>
      <c r="C491" s="241"/>
      <c r="D491" s="242"/>
      <c r="E491" s="156"/>
      <c r="F491" s="157"/>
      <c r="G491" s="161"/>
      <c r="H491" s="128"/>
      <c r="I491" s="128"/>
      <c r="J491" s="128"/>
      <c r="K491" s="128"/>
      <c r="L491" s="128"/>
      <c r="M491" s="128"/>
      <c r="N491" s="128"/>
      <c r="O491" s="128"/>
      <c r="P491" s="128"/>
      <c r="Q491" s="128"/>
      <c r="R491" s="128"/>
      <c r="S491" s="128"/>
      <c r="T491" s="128"/>
      <c r="U491" s="128"/>
      <c r="V491" s="128"/>
      <c r="W491" s="128"/>
      <c r="X491" s="162"/>
      <c r="Y491" s="163"/>
      <c r="Z491" s="164"/>
      <c r="AA491" s="165"/>
      <c r="AB491" s="167"/>
      <c r="AC491" s="128"/>
      <c r="AD491" s="162"/>
      <c r="AE491" s="127"/>
      <c r="AF491" s="127"/>
      <c r="AG491" s="128" t="s">
        <v>188</v>
      </c>
      <c r="AH491" s="162"/>
      <c r="AI491" s="172"/>
      <c r="AJ491" s="172"/>
      <c r="AK491" s="172"/>
      <c r="AL491" s="167"/>
      <c r="AM491" s="172"/>
      <c r="AN491" s="172"/>
      <c r="AO491" s="172"/>
      <c r="AP491" s="167"/>
      <c r="AQ491" s="201"/>
      <c r="AR491" s="127"/>
      <c r="AS491" s="128" t="s">
        <v>188</v>
      </c>
      <c r="AT491" s="162"/>
      <c r="AU491" s="127"/>
      <c r="AV491" s="127"/>
      <c r="AW491" s="128" t="s">
        <v>177</v>
      </c>
      <c r="AX491" s="129"/>
    </row>
    <row r="492" spans="1:50" ht="23.25" hidden="1" customHeight="1" x14ac:dyDescent="0.15">
      <c r="A492" s="1012"/>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1" t="s">
        <v>12</v>
      </c>
      <c r="Z492" s="122"/>
      <c r="AA492" s="123"/>
      <c r="AB492" s="124"/>
      <c r="AC492" s="124"/>
      <c r="AD492" s="124"/>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1012"/>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1012"/>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1012"/>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331</v>
      </c>
      <c r="AJ495" s="171"/>
      <c r="AK495" s="171"/>
      <c r="AL495" s="166"/>
      <c r="AM495" s="171" t="s">
        <v>344</v>
      </c>
      <c r="AN495" s="171"/>
      <c r="AO495" s="171"/>
      <c r="AP495" s="166"/>
      <c r="AQ495" s="166" t="s">
        <v>187</v>
      </c>
      <c r="AR495" s="159"/>
      <c r="AS495" s="159"/>
      <c r="AT495" s="160"/>
      <c r="AU495" s="125" t="s">
        <v>133</v>
      </c>
      <c r="AV495" s="125"/>
      <c r="AW495" s="125"/>
      <c r="AX495" s="126"/>
    </row>
    <row r="496" spans="1:50" ht="18.75" hidden="1" customHeight="1" x14ac:dyDescent="0.15">
      <c r="A496" s="1012"/>
      <c r="B496" s="242"/>
      <c r="C496" s="241"/>
      <c r="D496" s="242"/>
      <c r="E496" s="156"/>
      <c r="F496" s="157"/>
      <c r="G496" s="161"/>
      <c r="H496" s="128"/>
      <c r="I496" s="128"/>
      <c r="J496" s="128"/>
      <c r="K496" s="128"/>
      <c r="L496" s="128"/>
      <c r="M496" s="128"/>
      <c r="N496" s="128"/>
      <c r="O496" s="128"/>
      <c r="P496" s="128"/>
      <c r="Q496" s="128"/>
      <c r="R496" s="128"/>
      <c r="S496" s="128"/>
      <c r="T496" s="128"/>
      <c r="U496" s="128"/>
      <c r="V496" s="128"/>
      <c r="W496" s="128"/>
      <c r="X496" s="162"/>
      <c r="Y496" s="163"/>
      <c r="Z496" s="164"/>
      <c r="AA496" s="165"/>
      <c r="AB496" s="167"/>
      <c r="AC496" s="128"/>
      <c r="AD496" s="162"/>
      <c r="AE496" s="127"/>
      <c r="AF496" s="127"/>
      <c r="AG496" s="128" t="s">
        <v>188</v>
      </c>
      <c r="AH496" s="162"/>
      <c r="AI496" s="172"/>
      <c r="AJ496" s="172"/>
      <c r="AK496" s="172"/>
      <c r="AL496" s="167"/>
      <c r="AM496" s="172"/>
      <c r="AN496" s="172"/>
      <c r="AO496" s="172"/>
      <c r="AP496" s="167"/>
      <c r="AQ496" s="201"/>
      <c r="AR496" s="127"/>
      <c r="AS496" s="128" t="s">
        <v>188</v>
      </c>
      <c r="AT496" s="162"/>
      <c r="AU496" s="127"/>
      <c r="AV496" s="127"/>
      <c r="AW496" s="128" t="s">
        <v>177</v>
      </c>
      <c r="AX496" s="129"/>
    </row>
    <row r="497" spans="1:50" ht="23.25" hidden="1" customHeight="1" x14ac:dyDescent="0.15">
      <c r="A497" s="1012"/>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1" t="s">
        <v>12</v>
      </c>
      <c r="Z497" s="122"/>
      <c r="AA497" s="123"/>
      <c r="AB497" s="124"/>
      <c r="AC497" s="124"/>
      <c r="AD497" s="124"/>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1012"/>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1012"/>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1012"/>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331</v>
      </c>
      <c r="AJ500" s="171"/>
      <c r="AK500" s="171"/>
      <c r="AL500" s="166"/>
      <c r="AM500" s="171" t="s">
        <v>344</v>
      </c>
      <c r="AN500" s="171"/>
      <c r="AO500" s="171"/>
      <c r="AP500" s="166"/>
      <c r="AQ500" s="166" t="s">
        <v>187</v>
      </c>
      <c r="AR500" s="159"/>
      <c r="AS500" s="159"/>
      <c r="AT500" s="160"/>
      <c r="AU500" s="125" t="s">
        <v>133</v>
      </c>
      <c r="AV500" s="125"/>
      <c r="AW500" s="125"/>
      <c r="AX500" s="126"/>
    </row>
    <row r="501" spans="1:50" ht="18.75" hidden="1" customHeight="1" x14ac:dyDescent="0.15">
      <c r="A501" s="1012"/>
      <c r="B501" s="242"/>
      <c r="C501" s="241"/>
      <c r="D501" s="242"/>
      <c r="E501" s="156"/>
      <c r="F501" s="157"/>
      <c r="G501" s="161"/>
      <c r="H501" s="128"/>
      <c r="I501" s="128"/>
      <c r="J501" s="128"/>
      <c r="K501" s="128"/>
      <c r="L501" s="128"/>
      <c r="M501" s="128"/>
      <c r="N501" s="128"/>
      <c r="O501" s="128"/>
      <c r="P501" s="128"/>
      <c r="Q501" s="128"/>
      <c r="R501" s="128"/>
      <c r="S501" s="128"/>
      <c r="T501" s="128"/>
      <c r="U501" s="128"/>
      <c r="V501" s="128"/>
      <c r="W501" s="128"/>
      <c r="X501" s="162"/>
      <c r="Y501" s="163"/>
      <c r="Z501" s="164"/>
      <c r="AA501" s="165"/>
      <c r="AB501" s="167"/>
      <c r="AC501" s="128"/>
      <c r="AD501" s="162"/>
      <c r="AE501" s="127"/>
      <c r="AF501" s="127"/>
      <c r="AG501" s="128" t="s">
        <v>188</v>
      </c>
      <c r="AH501" s="162"/>
      <c r="AI501" s="172"/>
      <c r="AJ501" s="172"/>
      <c r="AK501" s="172"/>
      <c r="AL501" s="167"/>
      <c r="AM501" s="172"/>
      <c r="AN501" s="172"/>
      <c r="AO501" s="172"/>
      <c r="AP501" s="167"/>
      <c r="AQ501" s="201"/>
      <c r="AR501" s="127"/>
      <c r="AS501" s="128" t="s">
        <v>188</v>
      </c>
      <c r="AT501" s="162"/>
      <c r="AU501" s="127"/>
      <c r="AV501" s="127"/>
      <c r="AW501" s="128" t="s">
        <v>177</v>
      </c>
      <c r="AX501" s="129"/>
    </row>
    <row r="502" spans="1:50" ht="23.25" hidden="1" customHeight="1" x14ac:dyDescent="0.15">
      <c r="A502" s="1012"/>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1" t="s">
        <v>12</v>
      </c>
      <c r="Z502" s="122"/>
      <c r="AA502" s="123"/>
      <c r="AB502" s="124"/>
      <c r="AC502" s="124"/>
      <c r="AD502" s="124"/>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1012"/>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1012"/>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1012"/>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331</v>
      </c>
      <c r="AJ505" s="171"/>
      <c r="AK505" s="171"/>
      <c r="AL505" s="166"/>
      <c r="AM505" s="171" t="s">
        <v>344</v>
      </c>
      <c r="AN505" s="171"/>
      <c r="AO505" s="171"/>
      <c r="AP505" s="166"/>
      <c r="AQ505" s="166" t="s">
        <v>187</v>
      </c>
      <c r="AR505" s="159"/>
      <c r="AS505" s="159"/>
      <c r="AT505" s="160"/>
      <c r="AU505" s="125" t="s">
        <v>133</v>
      </c>
      <c r="AV505" s="125"/>
      <c r="AW505" s="125"/>
      <c r="AX505" s="126"/>
    </row>
    <row r="506" spans="1:50" ht="18.75" hidden="1" customHeight="1" x14ac:dyDescent="0.15">
      <c r="A506" s="1012"/>
      <c r="B506" s="242"/>
      <c r="C506" s="241"/>
      <c r="D506" s="242"/>
      <c r="E506" s="156"/>
      <c r="F506" s="157"/>
      <c r="G506" s="161"/>
      <c r="H506" s="128"/>
      <c r="I506" s="128"/>
      <c r="J506" s="128"/>
      <c r="K506" s="128"/>
      <c r="L506" s="128"/>
      <c r="M506" s="128"/>
      <c r="N506" s="128"/>
      <c r="O506" s="128"/>
      <c r="P506" s="128"/>
      <c r="Q506" s="128"/>
      <c r="R506" s="128"/>
      <c r="S506" s="128"/>
      <c r="T506" s="128"/>
      <c r="U506" s="128"/>
      <c r="V506" s="128"/>
      <c r="W506" s="128"/>
      <c r="X506" s="162"/>
      <c r="Y506" s="163"/>
      <c r="Z506" s="164"/>
      <c r="AA506" s="165"/>
      <c r="AB506" s="167"/>
      <c r="AC506" s="128"/>
      <c r="AD506" s="162"/>
      <c r="AE506" s="127"/>
      <c r="AF506" s="127"/>
      <c r="AG506" s="128" t="s">
        <v>188</v>
      </c>
      <c r="AH506" s="162"/>
      <c r="AI506" s="172"/>
      <c r="AJ506" s="172"/>
      <c r="AK506" s="172"/>
      <c r="AL506" s="167"/>
      <c r="AM506" s="172"/>
      <c r="AN506" s="172"/>
      <c r="AO506" s="172"/>
      <c r="AP506" s="167"/>
      <c r="AQ506" s="201"/>
      <c r="AR506" s="127"/>
      <c r="AS506" s="128" t="s">
        <v>188</v>
      </c>
      <c r="AT506" s="162"/>
      <c r="AU506" s="127"/>
      <c r="AV506" s="127"/>
      <c r="AW506" s="128" t="s">
        <v>177</v>
      </c>
      <c r="AX506" s="129"/>
    </row>
    <row r="507" spans="1:50" ht="23.25" hidden="1" customHeight="1" x14ac:dyDescent="0.15">
      <c r="A507" s="1012"/>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1" t="s">
        <v>12</v>
      </c>
      <c r="Z507" s="122"/>
      <c r="AA507" s="123"/>
      <c r="AB507" s="124"/>
      <c r="AC507" s="124"/>
      <c r="AD507" s="124"/>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1012"/>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1012"/>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1012"/>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331</v>
      </c>
      <c r="AJ510" s="171"/>
      <c r="AK510" s="171"/>
      <c r="AL510" s="166"/>
      <c r="AM510" s="171" t="s">
        <v>344</v>
      </c>
      <c r="AN510" s="171"/>
      <c r="AO510" s="171"/>
      <c r="AP510" s="166"/>
      <c r="AQ510" s="166" t="s">
        <v>187</v>
      </c>
      <c r="AR510" s="159"/>
      <c r="AS510" s="159"/>
      <c r="AT510" s="160"/>
      <c r="AU510" s="125" t="s">
        <v>133</v>
      </c>
      <c r="AV510" s="125"/>
      <c r="AW510" s="125"/>
      <c r="AX510" s="126"/>
    </row>
    <row r="511" spans="1:50" ht="18.75" hidden="1" customHeight="1" x14ac:dyDescent="0.15">
      <c r="A511" s="1012"/>
      <c r="B511" s="242"/>
      <c r="C511" s="241"/>
      <c r="D511" s="242"/>
      <c r="E511" s="156"/>
      <c r="F511" s="157"/>
      <c r="G511" s="161"/>
      <c r="H511" s="128"/>
      <c r="I511" s="128"/>
      <c r="J511" s="128"/>
      <c r="K511" s="128"/>
      <c r="L511" s="128"/>
      <c r="M511" s="128"/>
      <c r="N511" s="128"/>
      <c r="O511" s="128"/>
      <c r="P511" s="128"/>
      <c r="Q511" s="128"/>
      <c r="R511" s="128"/>
      <c r="S511" s="128"/>
      <c r="T511" s="128"/>
      <c r="U511" s="128"/>
      <c r="V511" s="128"/>
      <c r="W511" s="128"/>
      <c r="X511" s="162"/>
      <c r="Y511" s="163"/>
      <c r="Z511" s="164"/>
      <c r="AA511" s="165"/>
      <c r="AB511" s="167"/>
      <c r="AC511" s="128"/>
      <c r="AD511" s="162"/>
      <c r="AE511" s="127"/>
      <c r="AF511" s="127"/>
      <c r="AG511" s="128" t="s">
        <v>188</v>
      </c>
      <c r="AH511" s="162"/>
      <c r="AI511" s="172"/>
      <c r="AJ511" s="172"/>
      <c r="AK511" s="172"/>
      <c r="AL511" s="167"/>
      <c r="AM511" s="172"/>
      <c r="AN511" s="172"/>
      <c r="AO511" s="172"/>
      <c r="AP511" s="167"/>
      <c r="AQ511" s="201"/>
      <c r="AR511" s="127"/>
      <c r="AS511" s="128" t="s">
        <v>188</v>
      </c>
      <c r="AT511" s="162"/>
      <c r="AU511" s="127"/>
      <c r="AV511" s="127"/>
      <c r="AW511" s="128" t="s">
        <v>177</v>
      </c>
      <c r="AX511" s="129"/>
    </row>
    <row r="512" spans="1:50" ht="23.25" hidden="1" customHeight="1" x14ac:dyDescent="0.15">
      <c r="A512" s="1012"/>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1" t="s">
        <v>12</v>
      </c>
      <c r="Z512" s="122"/>
      <c r="AA512" s="123"/>
      <c r="AB512" s="124"/>
      <c r="AC512" s="124"/>
      <c r="AD512" s="124"/>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1012"/>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1012"/>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1012"/>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331</v>
      </c>
      <c r="AJ515" s="171"/>
      <c r="AK515" s="171"/>
      <c r="AL515" s="166"/>
      <c r="AM515" s="171" t="s">
        <v>344</v>
      </c>
      <c r="AN515" s="171"/>
      <c r="AO515" s="171"/>
      <c r="AP515" s="166"/>
      <c r="AQ515" s="166" t="s">
        <v>187</v>
      </c>
      <c r="AR515" s="159"/>
      <c r="AS515" s="159"/>
      <c r="AT515" s="160"/>
      <c r="AU515" s="125" t="s">
        <v>133</v>
      </c>
      <c r="AV515" s="125"/>
      <c r="AW515" s="125"/>
      <c r="AX515" s="126"/>
    </row>
    <row r="516" spans="1:50" ht="18.75" hidden="1" customHeight="1" x14ac:dyDescent="0.15">
      <c r="A516" s="1012"/>
      <c r="B516" s="242"/>
      <c r="C516" s="241"/>
      <c r="D516" s="242"/>
      <c r="E516" s="156"/>
      <c r="F516" s="157"/>
      <c r="G516" s="161"/>
      <c r="H516" s="128"/>
      <c r="I516" s="128"/>
      <c r="J516" s="128"/>
      <c r="K516" s="128"/>
      <c r="L516" s="128"/>
      <c r="M516" s="128"/>
      <c r="N516" s="128"/>
      <c r="O516" s="128"/>
      <c r="P516" s="128"/>
      <c r="Q516" s="128"/>
      <c r="R516" s="128"/>
      <c r="S516" s="128"/>
      <c r="T516" s="128"/>
      <c r="U516" s="128"/>
      <c r="V516" s="128"/>
      <c r="W516" s="128"/>
      <c r="X516" s="162"/>
      <c r="Y516" s="163"/>
      <c r="Z516" s="164"/>
      <c r="AA516" s="165"/>
      <c r="AB516" s="167"/>
      <c r="AC516" s="128"/>
      <c r="AD516" s="162"/>
      <c r="AE516" s="127"/>
      <c r="AF516" s="127"/>
      <c r="AG516" s="128" t="s">
        <v>188</v>
      </c>
      <c r="AH516" s="162"/>
      <c r="AI516" s="172"/>
      <c r="AJ516" s="172"/>
      <c r="AK516" s="172"/>
      <c r="AL516" s="167"/>
      <c r="AM516" s="172"/>
      <c r="AN516" s="172"/>
      <c r="AO516" s="172"/>
      <c r="AP516" s="167"/>
      <c r="AQ516" s="201"/>
      <c r="AR516" s="127"/>
      <c r="AS516" s="128" t="s">
        <v>188</v>
      </c>
      <c r="AT516" s="162"/>
      <c r="AU516" s="127"/>
      <c r="AV516" s="127"/>
      <c r="AW516" s="128" t="s">
        <v>177</v>
      </c>
      <c r="AX516" s="129"/>
    </row>
    <row r="517" spans="1:50" ht="23.25" hidden="1" customHeight="1" x14ac:dyDescent="0.15">
      <c r="A517" s="1012"/>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1" t="s">
        <v>12</v>
      </c>
      <c r="Z517" s="122"/>
      <c r="AA517" s="123"/>
      <c r="AB517" s="124"/>
      <c r="AC517" s="124"/>
      <c r="AD517" s="124"/>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1012"/>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1012"/>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1012"/>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331</v>
      </c>
      <c r="AJ520" s="171"/>
      <c r="AK520" s="171"/>
      <c r="AL520" s="166"/>
      <c r="AM520" s="171" t="s">
        <v>344</v>
      </c>
      <c r="AN520" s="171"/>
      <c r="AO520" s="171"/>
      <c r="AP520" s="166"/>
      <c r="AQ520" s="166" t="s">
        <v>187</v>
      </c>
      <c r="AR520" s="159"/>
      <c r="AS520" s="159"/>
      <c r="AT520" s="160"/>
      <c r="AU520" s="125" t="s">
        <v>133</v>
      </c>
      <c r="AV520" s="125"/>
      <c r="AW520" s="125"/>
      <c r="AX520" s="126"/>
    </row>
    <row r="521" spans="1:50" ht="18.75" hidden="1" customHeight="1" x14ac:dyDescent="0.15">
      <c r="A521" s="1012"/>
      <c r="B521" s="242"/>
      <c r="C521" s="241"/>
      <c r="D521" s="242"/>
      <c r="E521" s="156"/>
      <c r="F521" s="157"/>
      <c r="G521" s="161"/>
      <c r="H521" s="128"/>
      <c r="I521" s="128"/>
      <c r="J521" s="128"/>
      <c r="K521" s="128"/>
      <c r="L521" s="128"/>
      <c r="M521" s="128"/>
      <c r="N521" s="128"/>
      <c r="O521" s="128"/>
      <c r="P521" s="128"/>
      <c r="Q521" s="128"/>
      <c r="R521" s="128"/>
      <c r="S521" s="128"/>
      <c r="T521" s="128"/>
      <c r="U521" s="128"/>
      <c r="V521" s="128"/>
      <c r="W521" s="128"/>
      <c r="X521" s="162"/>
      <c r="Y521" s="163"/>
      <c r="Z521" s="164"/>
      <c r="AA521" s="165"/>
      <c r="AB521" s="167"/>
      <c r="AC521" s="128"/>
      <c r="AD521" s="162"/>
      <c r="AE521" s="127"/>
      <c r="AF521" s="127"/>
      <c r="AG521" s="128" t="s">
        <v>188</v>
      </c>
      <c r="AH521" s="162"/>
      <c r="AI521" s="172"/>
      <c r="AJ521" s="172"/>
      <c r="AK521" s="172"/>
      <c r="AL521" s="167"/>
      <c r="AM521" s="172"/>
      <c r="AN521" s="172"/>
      <c r="AO521" s="172"/>
      <c r="AP521" s="167"/>
      <c r="AQ521" s="201"/>
      <c r="AR521" s="127"/>
      <c r="AS521" s="128" t="s">
        <v>188</v>
      </c>
      <c r="AT521" s="162"/>
      <c r="AU521" s="127"/>
      <c r="AV521" s="127"/>
      <c r="AW521" s="128" t="s">
        <v>177</v>
      </c>
      <c r="AX521" s="129"/>
    </row>
    <row r="522" spans="1:50" ht="23.25" hidden="1" customHeight="1" x14ac:dyDescent="0.15">
      <c r="A522" s="1012"/>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1" t="s">
        <v>12</v>
      </c>
      <c r="Z522" s="122"/>
      <c r="AA522" s="123"/>
      <c r="AB522" s="124"/>
      <c r="AC522" s="124"/>
      <c r="AD522" s="124"/>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1012"/>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1012"/>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1012"/>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331</v>
      </c>
      <c r="AJ525" s="171"/>
      <c r="AK525" s="171"/>
      <c r="AL525" s="166"/>
      <c r="AM525" s="171" t="s">
        <v>344</v>
      </c>
      <c r="AN525" s="171"/>
      <c r="AO525" s="171"/>
      <c r="AP525" s="166"/>
      <c r="AQ525" s="166" t="s">
        <v>187</v>
      </c>
      <c r="AR525" s="159"/>
      <c r="AS525" s="159"/>
      <c r="AT525" s="160"/>
      <c r="AU525" s="125" t="s">
        <v>133</v>
      </c>
      <c r="AV525" s="125"/>
      <c r="AW525" s="125"/>
      <c r="AX525" s="126"/>
    </row>
    <row r="526" spans="1:50" ht="18.75" hidden="1" customHeight="1" x14ac:dyDescent="0.15">
      <c r="A526" s="1012"/>
      <c r="B526" s="242"/>
      <c r="C526" s="241"/>
      <c r="D526" s="242"/>
      <c r="E526" s="156"/>
      <c r="F526" s="157"/>
      <c r="G526" s="161"/>
      <c r="H526" s="128"/>
      <c r="I526" s="128"/>
      <c r="J526" s="128"/>
      <c r="K526" s="128"/>
      <c r="L526" s="128"/>
      <c r="M526" s="128"/>
      <c r="N526" s="128"/>
      <c r="O526" s="128"/>
      <c r="P526" s="128"/>
      <c r="Q526" s="128"/>
      <c r="R526" s="128"/>
      <c r="S526" s="128"/>
      <c r="T526" s="128"/>
      <c r="U526" s="128"/>
      <c r="V526" s="128"/>
      <c r="W526" s="128"/>
      <c r="X526" s="162"/>
      <c r="Y526" s="163"/>
      <c r="Z526" s="164"/>
      <c r="AA526" s="165"/>
      <c r="AB526" s="167"/>
      <c r="AC526" s="128"/>
      <c r="AD526" s="162"/>
      <c r="AE526" s="127"/>
      <c r="AF526" s="127"/>
      <c r="AG526" s="128" t="s">
        <v>188</v>
      </c>
      <c r="AH526" s="162"/>
      <c r="AI526" s="172"/>
      <c r="AJ526" s="172"/>
      <c r="AK526" s="172"/>
      <c r="AL526" s="167"/>
      <c r="AM526" s="172"/>
      <c r="AN526" s="172"/>
      <c r="AO526" s="172"/>
      <c r="AP526" s="167"/>
      <c r="AQ526" s="201"/>
      <c r="AR526" s="127"/>
      <c r="AS526" s="128" t="s">
        <v>188</v>
      </c>
      <c r="AT526" s="162"/>
      <c r="AU526" s="127"/>
      <c r="AV526" s="127"/>
      <c r="AW526" s="128" t="s">
        <v>177</v>
      </c>
      <c r="AX526" s="129"/>
    </row>
    <row r="527" spans="1:50" ht="23.25" hidden="1" customHeight="1" x14ac:dyDescent="0.15">
      <c r="A527" s="1012"/>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1" t="s">
        <v>12</v>
      </c>
      <c r="Z527" s="122"/>
      <c r="AA527" s="123"/>
      <c r="AB527" s="124"/>
      <c r="AC527" s="124"/>
      <c r="AD527" s="124"/>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1012"/>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1012"/>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1012"/>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331</v>
      </c>
      <c r="AJ530" s="171"/>
      <c r="AK530" s="171"/>
      <c r="AL530" s="166"/>
      <c r="AM530" s="171" t="s">
        <v>344</v>
      </c>
      <c r="AN530" s="171"/>
      <c r="AO530" s="171"/>
      <c r="AP530" s="166"/>
      <c r="AQ530" s="166" t="s">
        <v>187</v>
      </c>
      <c r="AR530" s="159"/>
      <c r="AS530" s="159"/>
      <c r="AT530" s="160"/>
      <c r="AU530" s="125" t="s">
        <v>133</v>
      </c>
      <c r="AV530" s="125"/>
      <c r="AW530" s="125"/>
      <c r="AX530" s="126"/>
    </row>
    <row r="531" spans="1:50" ht="18.75" hidden="1" customHeight="1" x14ac:dyDescent="0.15">
      <c r="A531" s="1012"/>
      <c r="B531" s="242"/>
      <c r="C531" s="241"/>
      <c r="D531" s="242"/>
      <c r="E531" s="156"/>
      <c r="F531" s="157"/>
      <c r="G531" s="161"/>
      <c r="H531" s="128"/>
      <c r="I531" s="128"/>
      <c r="J531" s="128"/>
      <c r="K531" s="128"/>
      <c r="L531" s="128"/>
      <c r="M531" s="128"/>
      <c r="N531" s="128"/>
      <c r="O531" s="128"/>
      <c r="P531" s="128"/>
      <c r="Q531" s="128"/>
      <c r="R531" s="128"/>
      <c r="S531" s="128"/>
      <c r="T531" s="128"/>
      <c r="U531" s="128"/>
      <c r="V531" s="128"/>
      <c r="W531" s="128"/>
      <c r="X531" s="162"/>
      <c r="Y531" s="163"/>
      <c r="Z531" s="164"/>
      <c r="AA531" s="165"/>
      <c r="AB531" s="167"/>
      <c r="AC531" s="128"/>
      <c r="AD531" s="162"/>
      <c r="AE531" s="127"/>
      <c r="AF531" s="127"/>
      <c r="AG531" s="128" t="s">
        <v>188</v>
      </c>
      <c r="AH531" s="162"/>
      <c r="AI531" s="172"/>
      <c r="AJ531" s="172"/>
      <c r="AK531" s="172"/>
      <c r="AL531" s="167"/>
      <c r="AM531" s="172"/>
      <c r="AN531" s="172"/>
      <c r="AO531" s="172"/>
      <c r="AP531" s="167"/>
      <c r="AQ531" s="201"/>
      <c r="AR531" s="127"/>
      <c r="AS531" s="128" t="s">
        <v>188</v>
      </c>
      <c r="AT531" s="162"/>
      <c r="AU531" s="127"/>
      <c r="AV531" s="127"/>
      <c r="AW531" s="128" t="s">
        <v>177</v>
      </c>
      <c r="AX531" s="129"/>
    </row>
    <row r="532" spans="1:50" ht="23.25" hidden="1" customHeight="1" x14ac:dyDescent="0.15">
      <c r="A532" s="1012"/>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1" t="s">
        <v>12</v>
      </c>
      <c r="Z532" s="122"/>
      <c r="AA532" s="123"/>
      <c r="AB532" s="124"/>
      <c r="AC532" s="124"/>
      <c r="AD532" s="124"/>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1012"/>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1012"/>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1012"/>
      <c r="B535" s="242"/>
      <c r="C535" s="241"/>
      <c r="D535" s="242"/>
      <c r="E535" s="147" t="s">
        <v>328</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1012"/>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1012"/>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1012"/>
      <c r="B538" s="242"/>
      <c r="C538" s="241"/>
      <c r="D538" s="242"/>
      <c r="E538" s="228" t="s">
        <v>323</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1012"/>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331</v>
      </c>
      <c r="AJ539" s="171"/>
      <c r="AK539" s="171"/>
      <c r="AL539" s="166"/>
      <c r="AM539" s="171" t="s">
        <v>344</v>
      </c>
      <c r="AN539" s="171"/>
      <c r="AO539" s="171"/>
      <c r="AP539" s="166"/>
      <c r="AQ539" s="166" t="s">
        <v>187</v>
      </c>
      <c r="AR539" s="159"/>
      <c r="AS539" s="159"/>
      <c r="AT539" s="160"/>
      <c r="AU539" s="125" t="s">
        <v>133</v>
      </c>
      <c r="AV539" s="125"/>
      <c r="AW539" s="125"/>
      <c r="AX539" s="126"/>
    </row>
    <row r="540" spans="1:50" ht="18.75" hidden="1" customHeight="1" x14ac:dyDescent="0.15">
      <c r="A540" s="1012"/>
      <c r="B540" s="242"/>
      <c r="C540" s="241"/>
      <c r="D540" s="242"/>
      <c r="E540" s="156"/>
      <c r="F540" s="157"/>
      <c r="G540" s="161"/>
      <c r="H540" s="128"/>
      <c r="I540" s="128"/>
      <c r="J540" s="128"/>
      <c r="K540" s="128"/>
      <c r="L540" s="128"/>
      <c r="M540" s="128"/>
      <c r="N540" s="128"/>
      <c r="O540" s="128"/>
      <c r="P540" s="128"/>
      <c r="Q540" s="128"/>
      <c r="R540" s="128"/>
      <c r="S540" s="128"/>
      <c r="T540" s="128"/>
      <c r="U540" s="128"/>
      <c r="V540" s="128"/>
      <c r="W540" s="128"/>
      <c r="X540" s="162"/>
      <c r="Y540" s="163"/>
      <c r="Z540" s="164"/>
      <c r="AA540" s="165"/>
      <c r="AB540" s="167"/>
      <c r="AC540" s="128"/>
      <c r="AD540" s="162"/>
      <c r="AE540" s="127"/>
      <c r="AF540" s="127"/>
      <c r="AG540" s="128" t="s">
        <v>188</v>
      </c>
      <c r="AH540" s="162"/>
      <c r="AI540" s="172"/>
      <c r="AJ540" s="172"/>
      <c r="AK540" s="172"/>
      <c r="AL540" s="167"/>
      <c r="AM540" s="172"/>
      <c r="AN540" s="172"/>
      <c r="AO540" s="172"/>
      <c r="AP540" s="167"/>
      <c r="AQ540" s="201"/>
      <c r="AR540" s="127"/>
      <c r="AS540" s="128" t="s">
        <v>188</v>
      </c>
      <c r="AT540" s="162"/>
      <c r="AU540" s="127"/>
      <c r="AV540" s="127"/>
      <c r="AW540" s="128" t="s">
        <v>177</v>
      </c>
      <c r="AX540" s="129"/>
    </row>
    <row r="541" spans="1:50" ht="23.25" hidden="1" customHeight="1" x14ac:dyDescent="0.15">
      <c r="A541" s="1012"/>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1" t="s">
        <v>12</v>
      </c>
      <c r="Z541" s="122"/>
      <c r="AA541" s="123"/>
      <c r="AB541" s="124"/>
      <c r="AC541" s="124"/>
      <c r="AD541" s="124"/>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1012"/>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1012"/>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1012"/>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331</v>
      </c>
      <c r="AJ544" s="171"/>
      <c r="AK544" s="171"/>
      <c r="AL544" s="166"/>
      <c r="AM544" s="171" t="s">
        <v>344</v>
      </c>
      <c r="AN544" s="171"/>
      <c r="AO544" s="171"/>
      <c r="AP544" s="166"/>
      <c r="AQ544" s="166" t="s">
        <v>187</v>
      </c>
      <c r="AR544" s="159"/>
      <c r="AS544" s="159"/>
      <c r="AT544" s="160"/>
      <c r="AU544" s="125" t="s">
        <v>133</v>
      </c>
      <c r="AV544" s="125"/>
      <c r="AW544" s="125"/>
      <c r="AX544" s="126"/>
    </row>
    <row r="545" spans="1:50" ht="18.75" hidden="1" customHeight="1" x14ac:dyDescent="0.15">
      <c r="A545" s="1012"/>
      <c r="B545" s="242"/>
      <c r="C545" s="241"/>
      <c r="D545" s="242"/>
      <c r="E545" s="156"/>
      <c r="F545" s="157"/>
      <c r="G545" s="161"/>
      <c r="H545" s="128"/>
      <c r="I545" s="128"/>
      <c r="J545" s="128"/>
      <c r="K545" s="128"/>
      <c r="L545" s="128"/>
      <c r="M545" s="128"/>
      <c r="N545" s="128"/>
      <c r="O545" s="128"/>
      <c r="P545" s="128"/>
      <c r="Q545" s="128"/>
      <c r="R545" s="128"/>
      <c r="S545" s="128"/>
      <c r="T545" s="128"/>
      <c r="U545" s="128"/>
      <c r="V545" s="128"/>
      <c r="W545" s="128"/>
      <c r="X545" s="162"/>
      <c r="Y545" s="163"/>
      <c r="Z545" s="164"/>
      <c r="AA545" s="165"/>
      <c r="AB545" s="167"/>
      <c r="AC545" s="128"/>
      <c r="AD545" s="162"/>
      <c r="AE545" s="127"/>
      <c r="AF545" s="127"/>
      <c r="AG545" s="128" t="s">
        <v>188</v>
      </c>
      <c r="AH545" s="162"/>
      <c r="AI545" s="172"/>
      <c r="AJ545" s="172"/>
      <c r="AK545" s="172"/>
      <c r="AL545" s="167"/>
      <c r="AM545" s="172"/>
      <c r="AN545" s="172"/>
      <c r="AO545" s="172"/>
      <c r="AP545" s="167"/>
      <c r="AQ545" s="201"/>
      <c r="AR545" s="127"/>
      <c r="AS545" s="128" t="s">
        <v>188</v>
      </c>
      <c r="AT545" s="162"/>
      <c r="AU545" s="127"/>
      <c r="AV545" s="127"/>
      <c r="AW545" s="128" t="s">
        <v>177</v>
      </c>
      <c r="AX545" s="129"/>
    </row>
    <row r="546" spans="1:50" ht="23.25" hidden="1" customHeight="1" x14ac:dyDescent="0.15">
      <c r="A546" s="1012"/>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1" t="s">
        <v>12</v>
      </c>
      <c r="Z546" s="122"/>
      <c r="AA546" s="123"/>
      <c r="AB546" s="124"/>
      <c r="AC546" s="124"/>
      <c r="AD546" s="124"/>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1012"/>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1012"/>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1012"/>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331</v>
      </c>
      <c r="AJ549" s="171"/>
      <c r="AK549" s="171"/>
      <c r="AL549" s="166"/>
      <c r="AM549" s="171" t="s">
        <v>344</v>
      </c>
      <c r="AN549" s="171"/>
      <c r="AO549" s="171"/>
      <c r="AP549" s="166"/>
      <c r="AQ549" s="166" t="s">
        <v>187</v>
      </c>
      <c r="AR549" s="159"/>
      <c r="AS549" s="159"/>
      <c r="AT549" s="160"/>
      <c r="AU549" s="125" t="s">
        <v>133</v>
      </c>
      <c r="AV549" s="125"/>
      <c r="AW549" s="125"/>
      <c r="AX549" s="126"/>
    </row>
    <row r="550" spans="1:50" ht="18.75" hidden="1" customHeight="1" x14ac:dyDescent="0.15">
      <c r="A550" s="1012"/>
      <c r="B550" s="242"/>
      <c r="C550" s="241"/>
      <c r="D550" s="242"/>
      <c r="E550" s="156"/>
      <c r="F550" s="157"/>
      <c r="G550" s="161"/>
      <c r="H550" s="128"/>
      <c r="I550" s="128"/>
      <c r="J550" s="128"/>
      <c r="K550" s="128"/>
      <c r="L550" s="128"/>
      <c r="M550" s="128"/>
      <c r="N550" s="128"/>
      <c r="O550" s="128"/>
      <c r="P550" s="128"/>
      <c r="Q550" s="128"/>
      <c r="R550" s="128"/>
      <c r="S550" s="128"/>
      <c r="T550" s="128"/>
      <c r="U550" s="128"/>
      <c r="V550" s="128"/>
      <c r="W550" s="128"/>
      <c r="X550" s="162"/>
      <c r="Y550" s="163"/>
      <c r="Z550" s="164"/>
      <c r="AA550" s="165"/>
      <c r="AB550" s="167"/>
      <c r="AC550" s="128"/>
      <c r="AD550" s="162"/>
      <c r="AE550" s="127"/>
      <c r="AF550" s="127"/>
      <c r="AG550" s="128" t="s">
        <v>188</v>
      </c>
      <c r="AH550" s="162"/>
      <c r="AI550" s="172"/>
      <c r="AJ550" s="172"/>
      <c r="AK550" s="172"/>
      <c r="AL550" s="167"/>
      <c r="AM550" s="172"/>
      <c r="AN550" s="172"/>
      <c r="AO550" s="172"/>
      <c r="AP550" s="167"/>
      <c r="AQ550" s="201"/>
      <c r="AR550" s="127"/>
      <c r="AS550" s="128" t="s">
        <v>188</v>
      </c>
      <c r="AT550" s="162"/>
      <c r="AU550" s="127"/>
      <c r="AV550" s="127"/>
      <c r="AW550" s="128" t="s">
        <v>177</v>
      </c>
      <c r="AX550" s="129"/>
    </row>
    <row r="551" spans="1:50" ht="23.25" hidden="1" customHeight="1" x14ac:dyDescent="0.15">
      <c r="A551" s="1012"/>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1" t="s">
        <v>12</v>
      </c>
      <c r="Z551" s="122"/>
      <c r="AA551" s="123"/>
      <c r="AB551" s="124"/>
      <c r="AC551" s="124"/>
      <c r="AD551" s="124"/>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1012"/>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1012"/>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1012"/>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331</v>
      </c>
      <c r="AJ554" s="171"/>
      <c r="AK554" s="171"/>
      <c r="AL554" s="166"/>
      <c r="AM554" s="171" t="s">
        <v>344</v>
      </c>
      <c r="AN554" s="171"/>
      <c r="AO554" s="171"/>
      <c r="AP554" s="166"/>
      <c r="AQ554" s="166" t="s">
        <v>187</v>
      </c>
      <c r="AR554" s="159"/>
      <c r="AS554" s="159"/>
      <c r="AT554" s="160"/>
      <c r="AU554" s="125" t="s">
        <v>133</v>
      </c>
      <c r="AV554" s="125"/>
      <c r="AW554" s="125"/>
      <c r="AX554" s="126"/>
    </row>
    <row r="555" spans="1:50" ht="18.75" hidden="1" customHeight="1" x14ac:dyDescent="0.15">
      <c r="A555" s="1012"/>
      <c r="B555" s="242"/>
      <c r="C555" s="241"/>
      <c r="D555" s="242"/>
      <c r="E555" s="156"/>
      <c r="F555" s="157"/>
      <c r="G555" s="161"/>
      <c r="H555" s="128"/>
      <c r="I555" s="128"/>
      <c r="J555" s="128"/>
      <c r="K555" s="128"/>
      <c r="L555" s="128"/>
      <c r="M555" s="128"/>
      <c r="N555" s="128"/>
      <c r="O555" s="128"/>
      <c r="P555" s="128"/>
      <c r="Q555" s="128"/>
      <c r="R555" s="128"/>
      <c r="S555" s="128"/>
      <c r="T555" s="128"/>
      <c r="U555" s="128"/>
      <c r="V555" s="128"/>
      <c r="W555" s="128"/>
      <c r="X555" s="162"/>
      <c r="Y555" s="163"/>
      <c r="Z555" s="164"/>
      <c r="AA555" s="165"/>
      <c r="AB555" s="167"/>
      <c r="AC555" s="128"/>
      <c r="AD555" s="162"/>
      <c r="AE555" s="127"/>
      <c r="AF555" s="127"/>
      <c r="AG555" s="128" t="s">
        <v>188</v>
      </c>
      <c r="AH555" s="162"/>
      <c r="AI555" s="172"/>
      <c r="AJ555" s="172"/>
      <c r="AK555" s="172"/>
      <c r="AL555" s="167"/>
      <c r="AM555" s="172"/>
      <c r="AN555" s="172"/>
      <c r="AO555" s="172"/>
      <c r="AP555" s="167"/>
      <c r="AQ555" s="201"/>
      <c r="AR555" s="127"/>
      <c r="AS555" s="128" t="s">
        <v>188</v>
      </c>
      <c r="AT555" s="162"/>
      <c r="AU555" s="127"/>
      <c r="AV555" s="127"/>
      <c r="AW555" s="128" t="s">
        <v>177</v>
      </c>
      <c r="AX555" s="129"/>
    </row>
    <row r="556" spans="1:50" ht="23.25" hidden="1" customHeight="1" x14ac:dyDescent="0.15">
      <c r="A556" s="1012"/>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1" t="s">
        <v>12</v>
      </c>
      <c r="Z556" s="122"/>
      <c r="AA556" s="123"/>
      <c r="AB556" s="124"/>
      <c r="AC556" s="124"/>
      <c r="AD556" s="124"/>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1012"/>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1012"/>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1012"/>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331</v>
      </c>
      <c r="AJ559" s="171"/>
      <c r="AK559" s="171"/>
      <c r="AL559" s="166"/>
      <c r="AM559" s="171" t="s">
        <v>344</v>
      </c>
      <c r="AN559" s="171"/>
      <c r="AO559" s="171"/>
      <c r="AP559" s="166"/>
      <c r="AQ559" s="166" t="s">
        <v>187</v>
      </c>
      <c r="AR559" s="159"/>
      <c r="AS559" s="159"/>
      <c r="AT559" s="160"/>
      <c r="AU559" s="125" t="s">
        <v>133</v>
      </c>
      <c r="AV559" s="125"/>
      <c r="AW559" s="125"/>
      <c r="AX559" s="126"/>
    </row>
    <row r="560" spans="1:50" ht="18.75" hidden="1" customHeight="1" x14ac:dyDescent="0.15">
      <c r="A560" s="1012"/>
      <c r="B560" s="242"/>
      <c r="C560" s="241"/>
      <c r="D560" s="242"/>
      <c r="E560" s="156"/>
      <c r="F560" s="157"/>
      <c r="G560" s="161"/>
      <c r="H560" s="128"/>
      <c r="I560" s="128"/>
      <c r="J560" s="128"/>
      <c r="K560" s="128"/>
      <c r="L560" s="128"/>
      <c r="M560" s="128"/>
      <c r="N560" s="128"/>
      <c r="O560" s="128"/>
      <c r="P560" s="128"/>
      <c r="Q560" s="128"/>
      <c r="R560" s="128"/>
      <c r="S560" s="128"/>
      <c r="T560" s="128"/>
      <c r="U560" s="128"/>
      <c r="V560" s="128"/>
      <c r="W560" s="128"/>
      <c r="X560" s="162"/>
      <c r="Y560" s="163"/>
      <c r="Z560" s="164"/>
      <c r="AA560" s="165"/>
      <c r="AB560" s="167"/>
      <c r="AC560" s="128"/>
      <c r="AD560" s="162"/>
      <c r="AE560" s="127"/>
      <c r="AF560" s="127"/>
      <c r="AG560" s="128" t="s">
        <v>188</v>
      </c>
      <c r="AH560" s="162"/>
      <c r="AI560" s="172"/>
      <c r="AJ560" s="172"/>
      <c r="AK560" s="172"/>
      <c r="AL560" s="167"/>
      <c r="AM560" s="172"/>
      <c r="AN560" s="172"/>
      <c r="AO560" s="172"/>
      <c r="AP560" s="167"/>
      <c r="AQ560" s="201"/>
      <c r="AR560" s="127"/>
      <c r="AS560" s="128" t="s">
        <v>188</v>
      </c>
      <c r="AT560" s="162"/>
      <c r="AU560" s="127"/>
      <c r="AV560" s="127"/>
      <c r="AW560" s="128" t="s">
        <v>177</v>
      </c>
      <c r="AX560" s="129"/>
    </row>
    <row r="561" spans="1:50" ht="23.25" hidden="1" customHeight="1" x14ac:dyDescent="0.15">
      <c r="A561" s="1012"/>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1" t="s">
        <v>12</v>
      </c>
      <c r="Z561" s="122"/>
      <c r="AA561" s="123"/>
      <c r="AB561" s="124"/>
      <c r="AC561" s="124"/>
      <c r="AD561" s="124"/>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1012"/>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1012"/>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1012"/>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331</v>
      </c>
      <c r="AJ564" s="171"/>
      <c r="AK564" s="171"/>
      <c r="AL564" s="166"/>
      <c r="AM564" s="171" t="s">
        <v>344</v>
      </c>
      <c r="AN564" s="171"/>
      <c r="AO564" s="171"/>
      <c r="AP564" s="166"/>
      <c r="AQ564" s="166" t="s">
        <v>187</v>
      </c>
      <c r="AR564" s="159"/>
      <c r="AS564" s="159"/>
      <c r="AT564" s="160"/>
      <c r="AU564" s="125" t="s">
        <v>133</v>
      </c>
      <c r="AV564" s="125"/>
      <c r="AW564" s="125"/>
      <c r="AX564" s="126"/>
    </row>
    <row r="565" spans="1:50" ht="18.75" hidden="1" customHeight="1" x14ac:dyDescent="0.15">
      <c r="A565" s="1012"/>
      <c r="B565" s="242"/>
      <c r="C565" s="241"/>
      <c r="D565" s="242"/>
      <c r="E565" s="156"/>
      <c r="F565" s="157"/>
      <c r="G565" s="161"/>
      <c r="H565" s="128"/>
      <c r="I565" s="128"/>
      <c r="J565" s="128"/>
      <c r="K565" s="128"/>
      <c r="L565" s="128"/>
      <c r="M565" s="128"/>
      <c r="N565" s="128"/>
      <c r="O565" s="128"/>
      <c r="P565" s="128"/>
      <c r="Q565" s="128"/>
      <c r="R565" s="128"/>
      <c r="S565" s="128"/>
      <c r="T565" s="128"/>
      <c r="U565" s="128"/>
      <c r="V565" s="128"/>
      <c r="W565" s="128"/>
      <c r="X565" s="162"/>
      <c r="Y565" s="163"/>
      <c r="Z565" s="164"/>
      <c r="AA565" s="165"/>
      <c r="AB565" s="167"/>
      <c r="AC565" s="128"/>
      <c r="AD565" s="162"/>
      <c r="AE565" s="127"/>
      <c r="AF565" s="127"/>
      <c r="AG565" s="128" t="s">
        <v>188</v>
      </c>
      <c r="AH565" s="162"/>
      <c r="AI565" s="172"/>
      <c r="AJ565" s="172"/>
      <c r="AK565" s="172"/>
      <c r="AL565" s="167"/>
      <c r="AM565" s="172"/>
      <c r="AN565" s="172"/>
      <c r="AO565" s="172"/>
      <c r="AP565" s="167"/>
      <c r="AQ565" s="201"/>
      <c r="AR565" s="127"/>
      <c r="AS565" s="128" t="s">
        <v>188</v>
      </c>
      <c r="AT565" s="162"/>
      <c r="AU565" s="127"/>
      <c r="AV565" s="127"/>
      <c r="AW565" s="128" t="s">
        <v>177</v>
      </c>
      <c r="AX565" s="129"/>
    </row>
    <row r="566" spans="1:50" ht="23.25" hidden="1" customHeight="1" x14ac:dyDescent="0.15">
      <c r="A566" s="1012"/>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1" t="s">
        <v>12</v>
      </c>
      <c r="Z566" s="122"/>
      <c r="AA566" s="123"/>
      <c r="AB566" s="124"/>
      <c r="AC566" s="124"/>
      <c r="AD566" s="124"/>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1012"/>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1012"/>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1012"/>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331</v>
      </c>
      <c r="AJ569" s="171"/>
      <c r="AK569" s="171"/>
      <c r="AL569" s="166"/>
      <c r="AM569" s="171" t="s">
        <v>344</v>
      </c>
      <c r="AN569" s="171"/>
      <c r="AO569" s="171"/>
      <c r="AP569" s="166"/>
      <c r="AQ569" s="166" t="s">
        <v>187</v>
      </c>
      <c r="AR569" s="159"/>
      <c r="AS569" s="159"/>
      <c r="AT569" s="160"/>
      <c r="AU569" s="125" t="s">
        <v>133</v>
      </c>
      <c r="AV569" s="125"/>
      <c r="AW569" s="125"/>
      <c r="AX569" s="126"/>
    </row>
    <row r="570" spans="1:50" ht="18.75" hidden="1" customHeight="1" x14ac:dyDescent="0.15">
      <c r="A570" s="1012"/>
      <c r="B570" s="242"/>
      <c r="C570" s="241"/>
      <c r="D570" s="242"/>
      <c r="E570" s="156"/>
      <c r="F570" s="157"/>
      <c r="G570" s="161"/>
      <c r="H570" s="128"/>
      <c r="I570" s="128"/>
      <c r="J570" s="128"/>
      <c r="K570" s="128"/>
      <c r="L570" s="128"/>
      <c r="M570" s="128"/>
      <c r="N570" s="128"/>
      <c r="O570" s="128"/>
      <c r="P570" s="128"/>
      <c r="Q570" s="128"/>
      <c r="R570" s="128"/>
      <c r="S570" s="128"/>
      <c r="T570" s="128"/>
      <c r="U570" s="128"/>
      <c r="V570" s="128"/>
      <c r="W570" s="128"/>
      <c r="X570" s="162"/>
      <c r="Y570" s="163"/>
      <c r="Z570" s="164"/>
      <c r="AA570" s="165"/>
      <c r="AB570" s="167"/>
      <c r="AC570" s="128"/>
      <c r="AD570" s="162"/>
      <c r="AE570" s="127"/>
      <c r="AF570" s="127"/>
      <c r="AG570" s="128" t="s">
        <v>188</v>
      </c>
      <c r="AH570" s="162"/>
      <c r="AI570" s="172"/>
      <c r="AJ570" s="172"/>
      <c r="AK570" s="172"/>
      <c r="AL570" s="167"/>
      <c r="AM570" s="172"/>
      <c r="AN570" s="172"/>
      <c r="AO570" s="172"/>
      <c r="AP570" s="167"/>
      <c r="AQ570" s="201"/>
      <c r="AR570" s="127"/>
      <c r="AS570" s="128" t="s">
        <v>188</v>
      </c>
      <c r="AT570" s="162"/>
      <c r="AU570" s="127"/>
      <c r="AV570" s="127"/>
      <c r="AW570" s="128" t="s">
        <v>177</v>
      </c>
      <c r="AX570" s="129"/>
    </row>
    <row r="571" spans="1:50" ht="23.25" hidden="1" customHeight="1" x14ac:dyDescent="0.15">
      <c r="A571" s="1012"/>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1" t="s">
        <v>12</v>
      </c>
      <c r="Z571" s="122"/>
      <c r="AA571" s="123"/>
      <c r="AB571" s="124"/>
      <c r="AC571" s="124"/>
      <c r="AD571" s="124"/>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1012"/>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1012"/>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1012"/>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331</v>
      </c>
      <c r="AJ574" s="171"/>
      <c r="AK574" s="171"/>
      <c r="AL574" s="166"/>
      <c r="AM574" s="171" t="s">
        <v>344</v>
      </c>
      <c r="AN574" s="171"/>
      <c r="AO574" s="171"/>
      <c r="AP574" s="166"/>
      <c r="AQ574" s="166" t="s">
        <v>187</v>
      </c>
      <c r="AR574" s="159"/>
      <c r="AS574" s="159"/>
      <c r="AT574" s="160"/>
      <c r="AU574" s="125" t="s">
        <v>133</v>
      </c>
      <c r="AV574" s="125"/>
      <c r="AW574" s="125"/>
      <c r="AX574" s="126"/>
    </row>
    <row r="575" spans="1:50" ht="18.75" hidden="1" customHeight="1" x14ac:dyDescent="0.15">
      <c r="A575" s="1012"/>
      <c r="B575" s="242"/>
      <c r="C575" s="241"/>
      <c r="D575" s="242"/>
      <c r="E575" s="156"/>
      <c r="F575" s="157"/>
      <c r="G575" s="161"/>
      <c r="H575" s="128"/>
      <c r="I575" s="128"/>
      <c r="J575" s="128"/>
      <c r="K575" s="128"/>
      <c r="L575" s="128"/>
      <c r="M575" s="128"/>
      <c r="N575" s="128"/>
      <c r="O575" s="128"/>
      <c r="P575" s="128"/>
      <c r="Q575" s="128"/>
      <c r="R575" s="128"/>
      <c r="S575" s="128"/>
      <c r="T575" s="128"/>
      <c r="U575" s="128"/>
      <c r="V575" s="128"/>
      <c r="W575" s="128"/>
      <c r="X575" s="162"/>
      <c r="Y575" s="163"/>
      <c r="Z575" s="164"/>
      <c r="AA575" s="165"/>
      <c r="AB575" s="167"/>
      <c r="AC575" s="128"/>
      <c r="AD575" s="162"/>
      <c r="AE575" s="127"/>
      <c r="AF575" s="127"/>
      <c r="AG575" s="128" t="s">
        <v>188</v>
      </c>
      <c r="AH575" s="162"/>
      <c r="AI575" s="172"/>
      <c r="AJ575" s="172"/>
      <c r="AK575" s="172"/>
      <c r="AL575" s="167"/>
      <c r="AM575" s="172"/>
      <c r="AN575" s="172"/>
      <c r="AO575" s="172"/>
      <c r="AP575" s="167"/>
      <c r="AQ575" s="201"/>
      <c r="AR575" s="127"/>
      <c r="AS575" s="128" t="s">
        <v>188</v>
      </c>
      <c r="AT575" s="162"/>
      <c r="AU575" s="127"/>
      <c r="AV575" s="127"/>
      <c r="AW575" s="128" t="s">
        <v>177</v>
      </c>
      <c r="AX575" s="129"/>
    </row>
    <row r="576" spans="1:50" ht="23.25" hidden="1" customHeight="1" x14ac:dyDescent="0.15">
      <c r="A576" s="1012"/>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1" t="s">
        <v>12</v>
      </c>
      <c r="Z576" s="122"/>
      <c r="AA576" s="123"/>
      <c r="AB576" s="124"/>
      <c r="AC576" s="124"/>
      <c r="AD576" s="124"/>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1012"/>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1012"/>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1012"/>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331</v>
      </c>
      <c r="AJ579" s="171"/>
      <c r="AK579" s="171"/>
      <c r="AL579" s="166"/>
      <c r="AM579" s="171" t="s">
        <v>344</v>
      </c>
      <c r="AN579" s="171"/>
      <c r="AO579" s="171"/>
      <c r="AP579" s="166"/>
      <c r="AQ579" s="166" t="s">
        <v>187</v>
      </c>
      <c r="AR579" s="159"/>
      <c r="AS579" s="159"/>
      <c r="AT579" s="160"/>
      <c r="AU579" s="125" t="s">
        <v>133</v>
      </c>
      <c r="AV579" s="125"/>
      <c r="AW579" s="125"/>
      <c r="AX579" s="126"/>
    </row>
    <row r="580" spans="1:50" ht="18.75" hidden="1" customHeight="1" x14ac:dyDescent="0.15">
      <c r="A580" s="1012"/>
      <c r="B580" s="242"/>
      <c r="C580" s="241"/>
      <c r="D580" s="242"/>
      <c r="E580" s="156"/>
      <c r="F580" s="157"/>
      <c r="G580" s="161"/>
      <c r="H580" s="128"/>
      <c r="I580" s="128"/>
      <c r="J580" s="128"/>
      <c r="K580" s="128"/>
      <c r="L580" s="128"/>
      <c r="M580" s="128"/>
      <c r="N580" s="128"/>
      <c r="O580" s="128"/>
      <c r="P580" s="128"/>
      <c r="Q580" s="128"/>
      <c r="R580" s="128"/>
      <c r="S580" s="128"/>
      <c r="T580" s="128"/>
      <c r="U580" s="128"/>
      <c r="V580" s="128"/>
      <c r="W580" s="128"/>
      <c r="X580" s="162"/>
      <c r="Y580" s="163"/>
      <c r="Z580" s="164"/>
      <c r="AA580" s="165"/>
      <c r="AB580" s="167"/>
      <c r="AC580" s="128"/>
      <c r="AD580" s="162"/>
      <c r="AE580" s="127"/>
      <c r="AF580" s="127"/>
      <c r="AG580" s="128" t="s">
        <v>188</v>
      </c>
      <c r="AH580" s="162"/>
      <c r="AI580" s="172"/>
      <c r="AJ580" s="172"/>
      <c r="AK580" s="172"/>
      <c r="AL580" s="167"/>
      <c r="AM580" s="172"/>
      <c r="AN580" s="172"/>
      <c r="AO580" s="172"/>
      <c r="AP580" s="167"/>
      <c r="AQ580" s="201"/>
      <c r="AR580" s="127"/>
      <c r="AS580" s="128" t="s">
        <v>188</v>
      </c>
      <c r="AT580" s="162"/>
      <c r="AU580" s="127"/>
      <c r="AV580" s="127"/>
      <c r="AW580" s="128" t="s">
        <v>177</v>
      </c>
      <c r="AX580" s="129"/>
    </row>
    <row r="581" spans="1:50" ht="23.25" hidden="1" customHeight="1" x14ac:dyDescent="0.15">
      <c r="A581" s="1012"/>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1" t="s">
        <v>12</v>
      </c>
      <c r="Z581" s="122"/>
      <c r="AA581" s="123"/>
      <c r="AB581" s="124"/>
      <c r="AC581" s="124"/>
      <c r="AD581" s="124"/>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1012"/>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1012"/>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1012"/>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331</v>
      </c>
      <c r="AJ584" s="171"/>
      <c r="AK584" s="171"/>
      <c r="AL584" s="166"/>
      <c r="AM584" s="171" t="s">
        <v>344</v>
      </c>
      <c r="AN584" s="171"/>
      <c r="AO584" s="171"/>
      <c r="AP584" s="166"/>
      <c r="AQ584" s="166" t="s">
        <v>187</v>
      </c>
      <c r="AR584" s="159"/>
      <c r="AS584" s="159"/>
      <c r="AT584" s="160"/>
      <c r="AU584" s="125" t="s">
        <v>133</v>
      </c>
      <c r="AV584" s="125"/>
      <c r="AW584" s="125"/>
      <c r="AX584" s="126"/>
    </row>
    <row r="585" spans="1:50" ht="18.75" hidden="1" customHeight="1" x14ac:dyDescent="0.15">
      <c r="A585" s="1012"/>
      <c r="B585" s="242"/>
      <c r="C585" s="241"/>
      <c r="D585" s="242"/>
      <c r="E585" s="156"/>
      <c r="F585" s="157"/>
      <c r="G585" s="161"/>
      <c r="H585" s="128"/>
      <c r="I585" s="128"/>
      <c r="J585" s="128"/>
      <c r="K585" s="128"/>
      <c r="L585" s="128"/>
      <c r="M585" s="128"/>
      <c r="N585" s="128"/>
      <c r="O585" s="128"/>
      <c r="P585" s="128"/>
      <c r="Q585" s="128"/>
      <c r="R585" s="128"/>
      <c r="S585" s="128"/>
      <c r="T585" s="128"/>
      <c r="U585" s="128"/>
      <c r="V585" s="128"/>
      <c r="W585" s="128"/>
      <c r="X585" s="162"/>
      <c r="Y585" s="163"/>
      <c r="Z585" s="164"/>
      <c r="AA585" s="165"/>
      <c r="AB585" s="167"/>
      <c r="AC585" s="128"/>
      <c r="AD585" s="162"/>
      <c r="AE585" s="127"/>
      <c r="AF585" s="127"/>
      <c r="AG585" s="128" t="s">
        <v>188</v>
      </c>
      <c r="AH585" s="162"/>
      <c r="AI585" s="172"/>
      <c r="AJ585" s="172"/>
      <c r="AK585" s="172"/>
      <c r="AL585" s="167"/>
      <c r="AM585" s="172"/>
      <c r="AN585" s="172"/>
      <c r="AO585" s="172"/>
      <c r="AP585" s="167"/>
      <c r="AQ585" s="201"/>
      <c r="AR585" s="127"/>
      <c r="AS585" s="128" t="s">
        <v>188</v>
      </c>
      <c r="AT585" s="162"/>
      <c r="AU585" s="127"/>
      <c r="AV585" s="127"/>
      <c r="AW585" s="128" t="s">
        <v>177</v>
      </c>
      <c r="AX585" s="129"/>
    </row>
    <row r="586" spans="1:50" ht="23.25" hidden="1" customHeight="1" x14ac:dyDescent="0.15">
      <c r="A586" s="1012"/>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1" t="s">
        <v>12</v>
      </c>
      <c r="Z586" s="122"/>
      <c r="AA586" s="123"/>
      <c r="AB586" s="124"/>
      <c r="AC586" s="124"/>
      <c r="AD586" s="124"/>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1012"/>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1012"/>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1012"/>
      <c r="B589" s="242"/>
      <c r="C589" s="241"/>
      <c r="D589" s="242"/>
      <c r="E589" s="147" t="s">
        <v>328</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1012"/>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1012"/>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1012"/>
      <c r="B592" s="242"/>
      <c r="C592" s="241"/>
      <c r="D592" s="242"/>
      <c r="E592" s="228" t="s">
        <v>322</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1012"/>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331</v>
      </c>
      <c r="AJ593" s="171"/>
      <c r="AK593" s="171"/>
      <c r="AL593" s="166"/>
      <c r="AM593" s="171" t="s">
        <v>344</v>
      </c>
      <c r="AN593" s="171"/>
      <c r="AO593" s="171"/>
      <c r="AP593" s="166"/>
      <c r="AQ593" s="166" t="s">
        <v>187</v>
      </c>
      <c r="AR593" s="159"/>
      <c r="AS593" s="159"/>
      <c r="AT593" s="160"/>
      <c r="AU593" s="125" t="s">
        <v>133</v>
      </c>
      <c r="AV593" s="125"/>
      <c r="AW593" s="125"/>
      <c r="AX593" s="126"/>
    </row>
    <row r="594" spans="1:50" ht="18.75" hidden="1" customHeight="1" x14ac:dyDescent="0.15">
      <c r="A594" s="1012"/>
      <c r="B594" s="242"/>
      <c r="C594" s="241"/>
      <c r="D594" s="242"/>
      <c r="E594" s="156"/>
      <c r="F594" s="157"/>
      <c r="G594" s="161"/>
      <c r="H594" s="128"/>
      <c r="I594" s="128"/>
      <c r="J594" s="128"/>
      <c r="K594" s="128"/>
      <c r="L594" s="128"/>
      <c r="M594" s="128"/>
      <c r="N594" s="128"/>
      <c r="O594" s="128"/>
      <c r="P594" s="128"/>
      <c r="Q594" s="128"/>
      <c r="R594" s="128"/>
      <c r="S594" s="128"/>
      <c r="T594" s="128"/>
      <c r="U594" s="128"/>
      <c r="V594" s="128"/>
      <c r="W594" s="128"/>
      <c r="X594" s="162"/>
      <c r="Y594" s="163"/>
      <c r="Z594" s="164"/>
      <c r="AA594" s="165"/>
      <c r="AB594" s="167"/>
      <c r="AC594" s="128"/>
      <c r="AD594" s="162"/>
      <c r="AE594" s="127"/>
      <c r="AF594" s="127"/>
      <c r="AG594" s="128" t="s">
        <v>188</v>
      </c>
      <c r="AH594" s="162"/>
      <c r="AI594" s="172"/>
      <c r="AJ594" s="172"/>
      <c r="AK594" s="172"/>
      <c r="AL594" s="167"/>
      <c r="AM594" s="172"/>
      <c r="AN594" s="172"/>
      <c r="AO594" s="172"/>
      <c r="AP594" s="167"/>
      <c r="AQ594" s="201"/>
      <c r="AR594" s="127"/>
      <c r="AS594" s="128" t="s">
        <v>188</v>
      </c>
      <c r="AT594" s="162"/>
      <c r="AU594" s="127"/>
      <c r="AV594" s="127"/>
      <c r="AW594" s="128" t="s">
        <v>177</v>
      </c>
      <c r="AX594" s="129"/>
    </row>
    <row r="595" spans="1:50" ht="23.25" hidden="1" customHeight="1" x14ac:dyDescent="0.15">
      <c r="A595" s="1012"/>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1" t="s">
        <v>12</v>
      </c>
      <c r="Z595" s="122"/>
      <c r="AA595" s="123"/>
      <c r="AB595" s="124"/>
      <c r="AC595" s="124"/>
      <c r="AD595" s="124"/>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1012"/>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1012"/>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1012"/>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331</v>
      </c>
      <c r="AJ598" s="171"/>
      <c r="AK598" s="171"/>
      <c r="AL598" s="166"/>
      <c r="AM598" s="171" t="s">
        <v>344</v>
      </c>
      <c r="AN598" s="171"/>
      <c r="AO598" s="171"/>
      <c r="AP598" s="166"/>
      <c r="AQ598" s="166" t="s">
        <v>187</v>
      </c>
      <c r="AR598" s="159"/>
      <c r="AS598" s="159"/>
      <c r="AT598" s="160"/>
      <c r="AU598" s="125" t="s">
        <v>133</v>
      </c>
      <c r="AV598" s="125"/>
      <c r="AW598" s="125"/>
      <c r="AX598" s="126"/>
    </row>
    <row r="599" spans="1:50" ht="18.75" hidden="1" customHeight="1" x14ac:dyDescent="0.15">
      <c r="A599" s="1012"/>
      <c r="B599" s="242"/>
      <c r="C599" s="241"/>
      <c r="D599" s="242"/>
      <c r="E599" s="156"/>
      <c r="F599" s="157"/>
      <c r="G599" s="161"/>
      <c r="H599" s="128"/>
      <c r="I599" s="128"/>
      <c r="J599" s="128"/>
      <c r="K599" s="128"/>
      <c r="L599" s="128"/>
      <c r="M599" s="128"/>
      <c r="N599" s="128"/>
      <c r="O599" s="128"/>
      <c r="P599" s="128"/>
      <c r="Q599" s="128"/>
      <c r="R599" s="128"/>
      <c r="S599" s="128"/>
      <c r="T599" s="128"/>
      <c r="U599" s="128"/>
      <c r="V599" s="128"/>
      <c r="W599" s="128"/>
      <c r="X599" s="162"/>
      <c r="Y599" s="163"/>
      <c r="Z599" s="164"/>
      <c r="AA599" s="165"/>
      <c r="AB599" s="167"/>
      <c r="AC599" s="128"/>
      <c r="AD599" s="162"/>
      <c r="AE599" s="127"/>
      <c r="AF599" s="127"/>
      <c r="AG599" s="128" t="s">
        <v>188</v>
      </c>
      <c r="AH599" s="162"/>
      <c r="AI599" s="172"/>
      <c r="AJ599" s="172"/>
      <c r="AK599" s="172"/>
      <c r="AL599" s="167"/>
      <c r="AM599" s="172"/>
      <c r="AN599" s="172"/>
      <c r="AO599" s="172"/>
      <c r="AP599" s="167"/>
      <c r="AQ599" s="201"/>
      <c r="AR599" s="127"/>
      <c r="AS599" s="128" t="s">
        <v>188</v>
      </c>
      <c r="AT599" s="162"/>
      <c r="AU599" s="127"/>
      <c r="AV599" s="127"/>
      <c r="AW599" s="128" t="s">
        <v>177</v>
      </c>
      <c r="AX599" s="129"/>
    </row>
    <row r="600" spans="1:50" ht="23.25" hidden="1" customHeight="1" x14ac:dyDescent="0.15">
      <c r="A600" s="1012"/>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1" t="s">
        <v>12</v>
      </c>
      <c r="Z600" s="122"/>
      <c r="AA600" s="123"/>
      <c r="AB600" s="124"/>
      <c r="AC600" s="124"/>
      <c r="AD600" s="124"/>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1012"/>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1012"/>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1012"/>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331</v>
      </c>
      <c r="AJ603" s="171"/>
      <c r="AK603" s="171"/>
      <c r="AL603" s="166"/>
      <c r="AM603" s="171" t="s">
        <v>344</v>
      </c>
      <c r="AN603" s="171"/>
      <c r="AO603" s="171"/>
      <c r="AP603" s="166"/>
      <c r="AQ603" s="166" t="s">
        <v>187</v>
      </c>
      <c r="AR603" s="159"/>
      <c r="AS603" s="159"/>
      <c r="AT603" s="160"/>
      <c r="AU603" s="125" t="s">
        <v>133</v>
      </c>
      <c r="AV603" s="125"/>
      <c r="AW603" s="125"/>
      <c r="AX603" s="126"/>
    </row>
    <row r="604" spans="1:50" ht="18.75" hidden="1" customHeight="1" x14ac:dyDescent="0.15">
      <c r="A604" s="1012"/>
      <c r="B604" s="242"/>
      <c r="C604" s="241"/>
      <c r="D604" s="242"/>
      <c r="E604" s="156"/>
      <c r="F604" s="157"/>
      <c r="G604" s="161"/>
      <c r="H604" s="128"/>
      <c r="I604" s="128"/>
      <c r="J604" s="128"/>
      <c r="K604" s="128"/>
      <c r="L604" s="128"/>
      <c r="M604" s="128"/>
      <c r="N604" s="128"/>
      <c r="O604" s="128"/>
      <c r="P604" s="128"/>
      <c r="Q604" s="128"/>
      <c r="R604" s="128"/>
      <c r="S604" s="128"/>
      <c r="T604" s="128"/>
      <c r="U604" s="128"/>
      <c r="V604" s="128"/>
      <c r="W604" s="128"/>
      <c r="X604" s="162"/>
      <c r="Y604" s="163"/>
      <c r="Z604" s="164"/>
      <c r="AA604" s="165"/>
      <c r="AB604" s="167"/>
      <c r="AC604" s="128"/>
      <c r="AD604" s="162"/>
      <c r="AE604" s="127"/>
      <c r="AF604" s="127"/>
      <c r="AG604" s="128" t="s">
        <v>188</v>
      </c>
      <c r="AH604" s="162"/>
      <c r="AI604" s="172"/>
      <c r="AJ604" s="172"/>
      <c r="AK604" s="172"/>
      <c r="AL604" s="167"/>
      <c r="AM604" s="172"/>
      <c r="AN604" s="172"/>
      <c r="AO604" s="172"/>
      <c r="AP604" s="167"/>
      <c r="AQ604" s="201"/>
      <c r="AR604" s="127"/>
      <c r="AS604" s="128" t="s">
        <v>188</v>
      </c>
      <c r="AT604" s="162"/>
      <c r="AU604" s="127"/>
      <c r="AV604" s="127"/>
      <c r="AW604" s="128" t="s">
        <v>177</v>
      </c>
      <c r="AX604" s="129"/>
    </row>
    <row r="605" spans="1:50" ht="23.25" hidden="1" customHeight="1" x14ac:dyDescent="0.15">
      <c r="A605" s="1012"/>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1" t="s">
        <v>12</v>
      </c>
      <c r="Z605" s="122"/>
      <c r="AA605" s="123"/>
      <c r="AB605" s="124"/>
      <c r="AC605" s="124"/>
      <c r="AD605" s="124"/>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1012"/>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1012"/>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1012"/>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331</v>
      </c>
      <c r="AJ608" s="171"/>
      <c r="AK608" s="171"/>
      <c r="AL608" s="166"/>
      <c r="AM608" s="171" t="s">
        <v>344</v>
      </c>
      <c r="AN608" s="171"/>
      <c r="AO608" s="171"/>
      <c r="AP608" s="166"/>
      <c r="AQ608" s="166" t="s">
        <v>187</v>
      </c>
      <c r="AR608" s="159"/>
      <c r="AS608" s="159"/>
      <c r="AT608" s="160"/>
      <c r="AU608" s="125" t="s">
        <v>133</v>
      </c>
      <c r="AV608" s="125"/>
      <c r="AW608" s="125"/>
      <c r="AX608" s="126"/>
    </row>
    <row r="609" spans="1:50" ht="18.75" hidden="1" customHeight="1" x14ac:dyDescent="0.15">
      <c r="A609" s="1012"/>
      <c r="B609" s="242"/>
      <c r="C609" s="241"/>
      <c r="D609" s="242"/>
      <c r="E609" s="156"/>
      <c r="F609" s="157"/>
      <c r="G609" s="161"/>
      <c r="H609" s="128"/>
      <c r="I609" s="128"/>
      <c r="J609" s="128"/>
      <c r="K609" s="128"/>
      <c r="L609" s="128"/>
      <c r="M609" s="128"/>
      <c r="N609" s="128"/>
      <c r="O609" s="128"/>
      <c r="P609" s="128"/>
      <c r="Q609" s="128"/>
      <c r="R609" s="128"/>
      <c r="S609" s="128"/>
      <c r="T609" s="128"/>
      <c r="U609" s="128"/>
      <c r="V609" s="128"/>
      <c r="W609" s="128"/>
      <c r="X609" s="162"/>
      <c r="Y609" s="163"/>
      <c r="Z609" s="164"/>
      <c r="AA609" s="165"/>
      <c r="AB609" s="167"/>
      <c r="AC609" s="128"/>
      <c r="AD609" s="162"/>
      <c r="AE609" s="127"/>
      <c r="AF609" s="127"/>
      <c r="AG609" s="128" t="s">
        <v>188</v>
      </c>
      <c r="AH609" s="162"/>
      <c r="AI609" s="172"/>
      <c r="AJ609" s="172"/>
      <c r="AK609" s="172"/>
      <c r="AL609" s="167"/>
      <c r="AM609" s="172"/>
      <c r="AN609" s="172"/>
      <c r="AO609" s="172"/>
      <c r="AP609" s="167"/>
      <c r="AQ609" s="201"/>
      <c r="AR609" s="127"/>
      <c r="AS609" s="128" t="s">
        <v>188</v>
      </c>
      <c r="AT609" s="162"/>
      <c r="AU609" s="127"/>
      <c r="AV609" s="127"/>
      <c r="AW609" s="128" t="s">
        <v>177</v>
      </c>
      <c r="AX609" s="129"/>
    </row>
    <row r="610" spans="1:50" ht="23.25" hidden="1" customHeight="1" x14ac:dyDescent="0.15">
      <c r="A610" s="1012"/>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1" t="s">
        <v>12</v>
      </c>
      <c r="Z610" s="122"/>
      <c r="AA610" s="123"/>
      <c r="AB610" s="124"/>
      <c r="AC610" s="124"/>
      <c r="AD610" s="124"/>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1012"/>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1012"/>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1012"/>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331</v>
      </c>
      <c r="AJ613" s="171"/>
      <c r="AK613" s="171"/>
      <c r="AL613" s="166"/>
      <c r="AM613" s="171" t="s">
        <v>344</v>
      </c>
      <c r="AN613" s="171"/>
      <c r="AO613" s="171"/>
      <c r="AP613" s="166"/>
      <c r="AQ613" s="166" t="s">
        <v>187</v>
      </c>
      <c r="AR613" s="159"/>
      <c r="AS613" s="159"/>
      <c r="AT613" s="160"/>
      <c r="AU613" s="125" t="s">
        <v>133</v>
      </c>
      <c r="AV613" s="125"/>
      <c r="AW613" s="125"/>
      <c r="AX613" s="126"/>
    </row>
    <row r="614" spans="1:50" ht="18.75" hidden="1" customHeight="1" x14ac:dyDescent="0.15">
      <c r="A614" s="1012"/>
      <c r="B614" s="242"/>
      <c r="C614" s="241"/>
      <c r="D614" s="242"/>
      <c r="E614" s="156"/>
      <c r="F614" s="157"/>
      <c r="G614" s="161"/>
      <c r="H614" s="128"/>
      <c r="I614" s="128"/>
      <c r="J614" s="128"/>
      <c r="K614" s="128"/>
      <c r="L614" s="128"/>
      <c r="M614" s="128"/>
      <c r="N614" s="128"/>
      <c r="O614" s="128"/>
      <c r="P614" s="128"/>
      <c r="Q614" s="128"/>
      <c r="R614" s="128"/>
      <c r="S614" s="128"/>
      <c r="T614" s="128"/>
      <c r="U614" s="128"/>
      <c r="V614" s="128"/>
      <c r="W614" s="128"/>
      <c r="X614" s="162"/>
      <c r="Y614" s="163"/>
      <c r="Z614" s="164"/>
      <c r="AA614" s="165"/>
      <c r="AB614" s="167"/>
      <c r="AC614" s="128"/>
      <c r="AD614" s="162"/>
      <c r="AE614" s="127"/>
      <c r="AF614" s="127"/>
      <c r="AG614" s="128" t="s">
        <v>188</v>
      </c>
      <c r="AH614" s="162"/>
      <c r="AI614" s="172"/>
      <c r="AJ614" s="172"/>
      <c r="AK614" s="172"/>
      <c r="AL614" s="167"/>
      <c r="AM614" s="172"/>
      <c r="AN614" s="172"/>
      <c r="AO614" s="172"/>
      <c r="AP614" s="167"/>
      <c r="AQ614" s="201"/>
      <c r="AR614" s="127"/>
      <c r="AS614" s="128" t="s">
        <v>188</v>
      </c>
      <c r="AT614" s="162"/>
      <c r="AU614" s="127"/>
      <c r="AV614" s="127"/>
      <c r="AW614" s="128" t="s">
        <v>177</v>
      </c>
      <c r="AX614" s="129"/>
    </row>
    <row r="615" spans="1:50" ht="23.25" hidden="1" customHeight="1" x14ac:dyDescent="0.15">
      <c r="A615" s="1012"/>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1" t="s">
        <v>12</v>
      </c>
      <c r="Z615" s="122"/>
      <c r="AA615" s="123"/>
      <c r="AB615" s="124"/>
      <c r="AC615" s="124"/>
      <c r="AD615" s="124"/>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1012"/>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1012"/>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1012"/>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331</v>
      </c>
      <c r="AJ618" s="171"/>
      <c r="AK618" s="171"/>
      <c r="AL618" s="166"/>
      <c r="AM618" s="171" t="s">
        <v>344</v>
      </c>
      <c r="AN618" s="171"/>
      <c r="AO618" s="171"/>
      <c r="AP618" s="166"/>
      <c r="AQ618" s="166" t="s">
        <v>187</v>
      </c>
      <c r="AR618" s="159"/>
      <c r="AS618" s="159"/>
      <c r="AT618" s="160"/>
      <c r="AU618" s="125" t="s">
        <v>133</v>
      </c>
      <c r="AV618" s="125"/>
      <c r="AW618" s="125"/>
      <c r="AX618" s="126"/>
    </row>
    <row r="619" spans="1:50" ht="18.75" hidden="1" customHeight="1" x14ac:dyDescent="0.15">
      <c r="A619" s="1012"/>
      <c r="B619" s="242"/>
      <c r="C619" s="241"/>
      <c r="D619" s="242"/>
      <c r="E619" s="156"/>
      <c r="F619" s="157"/>
      <c r="G619" s="161"/>
      <c r="H619" s="128"/>
      <c r="I619" s="128"/>
      <c r="J619" s="128"/>
      <c r="K619" s="128"/>
      <c r="L619" s="128"/>
      <c r="M619" s="128"/>
      <c r="N619" s="128"/>
      <c r="O619" s="128"/>
      <c r="P619" s="128"/>
      <c r="Q619" s="128"/>
      <c r="R619" s="128"/>
      <c r="S619" s="128"/>
      <c r="T619" s="128"/>
      <c r="U619" s="128"/>
      <c r="V619" s="128"/>
      <c r="W619" s="128"/>
      <c r="X619" s="162"/>
      <c r="Y619" s="163"/>
      <c r="Z619" s="164"/>
      <c r="AA619" s="165"/>
      <c r="AB619" s="167"/>
      <c r="AC619" s="128"/>
      <c r="AD619" s="162"/>
      <c r="AE619" s="127"/>
      <c r="AF619" s="127"/>
      <c r="AG619" s="128" t="s">
        <v>188</v>
      </c>
      <c r="AH619" s="162"/>
      <c r="AI619" s="172"/>
      <c r="AJ619" s="172"/>
      <c r="AK619" s="172"/>
      <c r="AL619" s="167"/>
      <c r="AM619" s="172"/>
      <c r="AN619" s="172"/>
      <c r="AO619" s="172"/>
      <c r="AP619" s="167"/>
      <c r="AQ619" s="201"/>
      <c r="AR619" s="127"/>
      <c r="AS619" s="128" t="s">
        <v>188</v>
      </c>
      <c r="AT619" s="162"/>
      <c r="AU619" s="127"/>
      <c r="AV619" s="127"/>
      <c r="AW619" s="128" t="s">
        <v>177</v>
      </c>
      <c r="AX619" s="129"/>
    </row>
    <row r="620" spans="1:50" ht="23.25" hidden="1" customHeight="1" x14ac:dyDescent="0.15">
      <c r="A620" s="1012"/>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1" t="s">
        <v>12</v>
      </c>
      <c r="Z620" s="122"/>
      <c r="AA620" s="123"/>
      <c r="AB620" s="124"/>
      <c r="AC620" s="124"/>
      <c r="AD620" s="124"/>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1012"/>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1012"/>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1012"/>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331</v>
      </c>
      <c r="AJ623" s="171"/>
      <c r="AK623" s="171"/>
      <c r="AL623" s="166"/>
      <c r="AM623" s="171" t="s">
        <v>344</v>
      </c>
      <c r="AN623" s="171"/>
      <c r="AO623" s="171"/>
      <c r="AP623" s="166"/>
      <c r="AQ623" s="166" t="s">
        <v>187</v>
      </c>
      <c r="AR623" s="159"/>
      <c r="AS623" s="159"/>
      <c r="AT623" s="160"/>
      <c r="AU623" s="125" t="s">
        <v>133</v>
      </c>
      <c r="AV623" s="125"/>
      <c r="AW623" s="125"/>
      <c r="AX623" s="126"/>
    </row>
    <row r="624" spans="1:50" ht="18.75" hidden="1" customHeight="1" x14ac:dyDescent="0.15">
      <c r="A624" s="1012"/>
      <c r="B624" s="242"/>
      <c r="C624" s="241"/>
      <c r="D624" s="242"/>
      <c r="E624" s="156"/>
      <c r="F624" s="157"/>
      <c r="G624" s="161"/>
      <c r="H624" s="128"/>
      <c r="I624" s="128"/>
      <c r="J624" s="128"/>
      <c r="K624" s="128"/>
      <c r="L624" s="128"/>
      <c r="M624" s="128"/>
      <c r="N624" s="128"/>
      <c r="O624" s="128"/>
      <c r="P624" s="128"/>
      <c r="Q624" s="128"/>
      <c r="R624" s="128"/>
      <c r="S624" s="128"/>
      <c r="T624" s="128"/>
      <c r="U624" s="128"/>
      <c r="V624" s="128"/>
      <c r="W624" s="128"/>
      <c r="X624" s="162"/>
      <c r="Y624" s="163"/>
      <c r="Z624" s="164"/>
      <c r="AA624" s="165"/>
      <c r="AB624" s="167"/>
      <c r="AC624" s="128"/>
      <c r="AD624" s="162"/>
      <c r="AE624" s="127"/>
      <c r="AF624" s="127"/>
      <c r="AG624" s="128" t="s">
        <v>188</v>
      </c>
      <c r="AH624" s="162"/>
      <c r="AI624" s="172"/>
      <c r="AJ624" s="172"/>
      <c r="AK624" s="172"/>
      <c r="AL624" s="167"/>
      <c r="AM624" s="172"/>
      <c r="AN624" s="172"/>
      <c r="AO624" s="172"/>
      <c r="AP624" s="167"/>
      <c r="AQ624" s="201"/>
      <c r="AR624" s="127"/>
      <c r="AS624" s="128" t="s">
        <v>188</v>
      </c>
      <c r="AT624" s="162"/>
      <c r="AU624" s="127"/>
      <c r="AV624" s="127"/>
      <c r="AW624" s="128" t="s">
        <v>177</v>
      </c>
      <c r="AX624" s="129"/>
    </row>
    <row r="625" spans="1:50" ht="23.25" hidden="1" customHeight="1" x14ac:dyDescent="0.15">
      <c r="A625" s="1012"/>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1" t="s">
        <v>12</v>
      </c>
      <c r="Z625" s="122"/>
      <c r="AA625" s="123"/>
      <c r="AB625" s="124"/>
      <c r="AC625" s="124"/>
      <c r="AD625" s="124"/>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1012"/>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1012"/>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1012"/>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331</v>
      </c>
      <c r="AJ628" s="171"/>
      <c r="AK628" s="171"/>
      <c r="AL628" s="166"/>
      <c r="AM628" s="171" t="s">
        <v>344</v>
      </c>
      <c r="AN628" s="171"/>
      <c r="AO628" s="171"/>
      <c r="AP628" s="166"/>
      <c r="AQ628" s="166" t="s">
        <v>187</v>
      </c>
      <c r="AR628" s="159"/>
      <c r="AS628" s="159"/>
      <c r="AT628" s="160"/>
      <c r="AU628" s="125" t="s">
        <v>133</v>
      </c>
      <c r="AV628" s="125"/>
      <c r="AW628" s="125"/>
      <c r="AX628" s="126"/>
    </row>
    <row r="629" spans="1:50" ht="18.75" hidden="1" customHeight="1" x14ac:dyDescent="0.15">
      <c r="A629" s="1012"/>
      <c r="B629" s="242"/>
      <c r="C629" s="241"/>
      <c r="D629" s="242"/>
      <c r="E629" s="156"/>
      <c r="F629" s="157"/>
      <c r="G629" s="161"/>
      <c r="H629" s="128"/>
      <c r="I629" s="128"/>
      <c r="J629" s="128"/>
      <c r="K629" s="128"/>
      <c r="L629" s="128"/>
      <c r="M629" s="128"/>
      <c r="N629" s="128"/>
      <c r="O629" s="128"/>
      <c r="P629" s="128"/>
      <c r="Q629" s="128"/>
      <c r="R629" s="128"/>
      <c r="S629" s="128"/>
      <c r="T629" s="128"/>
      <c r="U629" s="128"/>
      <c r="V629" s="128"/>
      <c r="W629" s="128"/>
      <c r="X629" s="162"/>
      <c r="Y629" s="163"/>
      <c r="Z629" s="164"/>
      <c r="AA629" s="165"/>
      <c r="AB629" s="167"/>
      <c r="AC629" s="128"/>
      <c r="AD629" s="162"/>
      <c r="AE629" s="127"/>
      <c r="AF629" s="127"/>
      <c r="AG629" s="128" t="s">
        <v>188</v>
      </c>
      <c r="AH629" s="162"/>
      <c r="AI629" s="172"/>
      <c r="AJ629" s="172"/>
      <c r="AK629" s="172"/>
      <c r="AL629" s="167"/>
      <c r="AM629" s="172"/>
      <c r="AN629" s="172"/>
      <c r="AO629" s="172"/>
      <c r="AP629" s="167"/>
      <c r="AQ629" s="201"/>
      <c r="AR629" s="127"/>
      <c r="AS629" s="128" t="s">
        <v>188</v>
      </c>
      <c r="AT629" s="162"/>
      <c r="AU629" s="127"/>
      <c r="AV629" s="127"/>
      <c r="AW629" s="128" t="s">
        <v>177</v>
      </c>
      <c r="AX629" s="129"/>
    </row>
    <row r="630" spans="1:50" ht="23.25" hidden="1" customHeight="1" x14ac:dyDescent="0.15">
      <c r="A630" s="1012"/>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1" t="s">
        <v>12</v>
      </c>
      <c r="Z630" s="122"/>
      <c r="AA630" s="123"/>
      <c r="AB630" s="124"/>
      <c r="AC630" s="124"/>
      <c r="AD630" s="124"/>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1012"/>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1012"/>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1012"/>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331</v>
      </c>
      <c r="AJ633" s="171"/>
      <c r="AK633" s="171"/>
      <c r="AL633" s="166"/>
      <c r="AM633" s="171" t="s">
        <v>344</v>
      </c>
      <c r="AN633" s="171"/>
      <c r="AO633" s="171"/>
      <c r="AP633" s="166"/>
      <c r="AQ633" s="166" t="s">
        <v>187</v>
      </c>
      <c r="AR633" s="159"/>
      <c r="AS633" s="159"/>
      <c r="AT633" s="160"/>
      <c r="AU633" s="125" t="s">
        <v>133</v>
      </c>
      <c r="AV633" s="125"/>
      <c r="AW633" s="125"/>
      <c r="AX633" s="126"/>
    </row>
    <row r="634" spans="1:50" ht="18.75" hidden="1" customHeight="1" x14ac:dyDescent="0.15">
      <c r="A634" s="1012"/>
      <c r="B634" s="242"/>
      <c r="C634" s="241"/>
      <c r="D634" s="242"/>
      <c r="E634" s="156"/>
      <c r="F634" s="157"/>
      <c r="G634" s="161"/>
      <c r="H634" s="128"/>
      <c r="I634" s="128"/>
      <c r="J634" s="128"/>
      <c r="K634" s="128"/>
      <c r="L634" s="128"/>
      <c r="M634" s="128"/>
      <c r="N634" s="128"/>
      <c r="O634" s="128"/>
      <c r="P634" s="128"/>
      <c r="Q634" s="128"/>
      <c r="R634" s="128"/>
      <c r="S634" s="128"/>
      <c r="T634" s="128"/>
      <c r="U634" s="128"/>
      <c r="V634" s="128"/>
      <c r="W634" s="128"/>
      <c r="X634" s="162"/>
      <c r="Y634" s="163"/>
      <c r="Z634" s="164"/>
      <c r="AA634" s="165"/>
      <c r="AB634" s="167"/>
      <c r="AC634" s="128"/>
      <c r="AD634" s="162"/>
      <c r="AE634" s="127"/>
      <c r="AF634" s="127"/>
      <c r="AG634" s="128" t="s">
        <v>188</v>
      </c>
      <c r="AH634" s="162"/>
      <c r="AI634" s="172"/>
      <c r="AJ634" s="172"/>
      <c r="AK634" s="172"/>
      <c r="AL634" s="167"/>
      <c r="AM634" s="172"/>
      <c r="AN634" s="172"/>
      <c r="AO634" s="172"/>
      <c r="AP634" s="167"/>
      <c r="AQ634" s="201"/>
      <c r="AR634" s="127"/>
      <c r="AS634" s="128" t="s">
        <v>188</v>
      </c>
      <c r="AT634" s="162"/>
      <c r="AU634" s="127"/>
      <c r="AV634" s="127"/>
      <c r="AW634" s="128" t="s">
        <v>177</v>
      </c>
      <c r="AX634" s="129"/>
    </row>
    <row r="635" spans="1:50" ht="23.25" hidden="1" customHeight="1" x14ac:dyDescent="0.15">
      <c r="A635" s="1012"/>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1" t="s">
        <v>12</v>
      </c>
      <c r="Z635" s="122"/>
      <c r="AA635" s="123"/>
      <c r="AB635" s="124"/>
      <c r="AC635" s="124"/>
      <c r="AD635" s="124"/>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1012"/>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1012"/>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1012"/>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331</v>
      </c>
      <c r="AJ638" s="171"/>
      <c r="AK638" s="171"/>
      <c r="AL638" s="166"/>
      <c r="AM638" s="171" t="s">
        <v>344</v>
      </c>
      <c r="AN638" s="171"/>
      <c r="AO638" s="171"/>
      <c r="AP638" s="166"/>
      <c r="AQ638" s="166" t="s">
        <v>187</v>
      </c>
      <c r="AR638" s="159"/>
      <c r="AS638" s="159"/>
      <c r="AT638" s="160"/>
      <c r="AU638" s="125" t="s">
        <v>133</v>
      </c>
      <c r="AV638" s="125"/>
      <c r="AW638" s="125"/>
      <c r="AX638" s="126"/>
    </row>
    <row r="639" spans="1:50" ht="18.75" hidden="1" customHeight="1" x14ac:dyDescent="0.15">
      <c r="A639" s="1012"/>
      <c r="B639" s="242"/>
      <c r="C639" s="241"/>
      <c r="D639" s="242"/>
      <c r="E639" s="156"/>
      <c r="F639" s="157"/>
      <c r="G639" s="161"/>
      <c r="H639" s="128"/>
      <c r="I639" s="128"/>
      <c r="J639" s="128"/>
      <c r="K639" s="128"/>
      <c r="L639" s="128"/>
      <c r="M639" s="128"/>
      <c r="N639" s="128"/>
      <c r="O639" s="128"/>
      <c r="P639" s="128"/>
      <c r="Q639" s="128"/>
      <c r="R639" s="128"/>
      <c r="S639" s="128"/>
      <c r="T639" s="128"/>
      <c r="U639" s="128"/>
      <c r="V639" s="128"/>
      <c r="W639" s="128"/>
      <c r="X639" s="162"/>
      <c r="Y639" s="163"/>
      <c r="Z639" s="164"/>
      <c r="AA639" s="165"/>
      <c r="AB639" s="167"/>
      <c r="AC639" s="128"/>
      <c r="AD639" s="162"/>
      <c r="AE639" s="127"/>
      <c r="AF639" s="127"/>
      <c r="AG639" s="128" t="s">
        <v>188</v>
      </c>
      <c r="AH639" s="162"/>
      <c r="AI639" s="172"/>
      <c r="AJ639" s="172"/>
      <c r="AK639" s="172"/>
      <c r="AL639" s="167"/>
      <c r="AM639" s="172"/>
      <c r="AN639" s="172"/>
      <c r="AO639" s="172"/>
      <c r="AP639" s="167"/>
      <c r="AQ639" s="201"/>
      <c r="AR639" s="127"/>
      <c r="AS639" s="128" t="s">
        <v>188</v>
      </c>
      <c r="AT639" s="162"/>
      <c r="AU639" s="127"/>
      <c r="AV639" s="127"/>
      <c r="AW639" s="128" t="s">
        <v>177</v>
      </c>
      <c r="AX639" s="129"/>
    </row>
    <row r="640" spans="1:50" ht="23.25" hidden="1" customHeight="1" x14ac:dyDescent="0.15">
      <c r="A640" s="1012"/>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1" t="s">
        <v>12</v>
      </c>
      <c r="Z640" s="122"/>
      <c r="AA640" s="123"/>
      <c r="AB640" s="124"/>
      <c r="AC640" s="124"/>
      <c r="AD640" s="124"/>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1012"/>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1012"/>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1012"/>
      <c r="B643" s="242"/>
      <c r="C643" s="241"/>
      <c r="D643" s="242"/>
      <c r="E643" s="147" t="s">
        <v>328</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1012"/>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1012"/>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1012"/>
      <c r="B646" s="242"/>
      <c r="C646" s="241"/>
      <c r="D646" s="242"/>
      <c r="E646" s="228" t="s">
        <v>323</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1012"/>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331</v>
      </c>
      <c r="AJ647" s="171"/>
      <c r="AK647" s="171"/>
      <c r="AL647" s="166"/>
      <c r="AM647" s="171" t="s">
        <v>344</v>
      </c>
      <c r="AN647" s="171"/>
      <c r="AO647" s="171"/>
      <c r="AP647" s="166"/>
      <c r="AQ647" s="166" t="s">
        <v>187</v>
      </c>
      <c r="AR647" s="159"/>
      <c r="AS647" s="159"/>
      <c r="AT647" s="160"/>
      <c r="AU647" s="125" t="s">
        <v>133</v>
      </c>
      <c r="AV647" s="125"/>
      <c r="AW647" s="125"/>
      <c r="AX647" s="126"/>
    </row>
    <row r="648" spans="1:50" ht="18.75" hidden="1" customHeight="1" x14ac:dyDescent="0.15">
      <c r="A648" s="1012"/>
      <c r="B648" s="242"/>
      <c r="C648" s="241"/>
      <c r="D648" s="242"/>
      <c r="E648" s="156"/>
      <c r="F648" s="157"/>
      <c r="G648" s="161"/>
      <c r="H648" s="128"/>
      <c r="I648" s="128"/>
      <c r="J648" s="128"/>
      <c r="K648" s="128"/>
      <c r="L648" s="128"/>
      <c r="M648" s="128"/>
      <c r="N648" s="128"/>
      <c r="O648" s="128"/>
      <c r="P648" s="128"/>
      <c r="Q648" s="128"/>
      <c r="R648" s="128"/>
      <c r="S648" s="128"/>
      <c r="T648" s="128"/>
      <c r="U648" s="128"/>
      <c r="V648" s="128"/>
      <c r="W648" s="128"/>
      <c r="X648" s="162"/>
      <c r="Y648" s="163"/>
      <c r="Z648" s="164"/>
      <c r="AA648" s="165"/>
      <c r="AB648" s="167"/>
      <c r="AC648" s="128"/>
      <c r="AD648" s="162"/>
      <c r="AE648" s="127"/>
      <c r="AF648" s="127"/>
      <c r="AG648" s="128" t="s">
        <v>188</v>
      </c>
      <c r="AH648" s="162"/>
      <c r="AI648" s="172"/>
      <c r="AJ648" s="172"/>
      <c r="AK648" s="172"/>
      <c r="AL648" s="167"/>
      <c r="AM648" s="172"/>
      <c r="AN648" s="172"/>
      <c r="AO648" s="172"/>
      <c r="AP648" s="167"/>
      <c r="AQ648" s="201"/>
      <c r="AR648" s="127"/>
      <c r="AS648" s="128" t="s">
        <v>188</v>
      </c>
      <c r="AT648" s="162"/>
      <c r="AU648" s="127"/>
      <c r="AV648" s="127"/>
      <c r="AW648" s="128" t="s">
        <v>177</v>
      </c>
      <c r="AX648" s="129"/>
    </row>
    <row r="649" spans="1:50" ht="23.25" hidden="1" customHeight="1" x14ac:dyDescent="0.15">
      <c r="A649" s="1012"/>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1" t="s">
        <v>12</v>
      </c>
      <c r="Z649" s="122"/>
      <c r="AA649" s="123"/>
      <c r="AB649" s="124"/>
      <c r="AC649" s="124"/>
      <c r="AD649" s="124"/>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1012"/>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1012"/>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1012"/>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331</v>
      </c>
      <c r="AJ652" s="171"/>
      <c r="AK652" s="171"/>
      <c r="AL652" s="166"/>
      <c r="AM652" s="171" t="s">
        <v>344</v>
      </c>
      <c r="AN652" s="171"/>
      <c r="AO652" s="171"/>
      <c r="AP652" s="166"/>
      <c r="AQ652" s="166" t="s">
        <v>187</v>
      </c>
      <c r="AR652" s="159"/>
      <c r="AS652" s="159"/>
      <c r="AT652" s="160"/>
      <c r="AU652" s="125" t="s">
        <v>133</v>
      </c>
      <c r="AV652" s="125"/>
      <c r="AW652" s="125"/>
      <c r="AX652" s="126"/>
    </row>
    <row r="653" spans="1:50" ht="18.75" hidden="1" customHeight="1" x14ac:dyDescent="0.15">
      <c r="A653" s="1012"/>
      <c r="B653" s="242"/>
      <c r="C653" s="241"/>
      <c r="D653" s="242"/>
      <c r="E653" s="156"/>
      <c r="F653" s="157"/>
      <c r="G653" s="161"/>
      <c r="H653" s="128"/>
      <c r="I653" s="128"/>
      <c r="J653" s="128"/>
      <c r="K653" s="128"/>
      <c r="L653" s="128"/>
      <c r="M653" s="128"/>
      <c r="N653" s="128"/>
      <c r="O653" s="128"/>
      <c r="P653" s="128"/>
      <c r="Q653" s="128"/>
      <c r="R653" s="128"/>
      <c r="S653" s="128"/>
      <c r="T653" s="128"/>
      <c r="U653" s="128"/>
      <c r="V653" s="128"/>
      <c r="W653" s="128"/>
      <c r="X653" s="162"/>
      <c r="Y653" s="163"/>
      <c r="Z653" s="164"/>
      <c r="AA653" s="165"/>
      <c r="AB653" s="167"/>
      <c r="AC653" s="128"/>
      <c r="AD653" s="162"/>
      <c r="AE653" s="127"/>
      <c r="AF653" s="127"/>
      <c r="AG653" s="128" t="s">
        <v>188</v>
      </c>
      <c r="AH653" s="162"/>
      <c r="AI653" s="172"/>
      <c r="AJ653" s="172"/>
      <c r="AK653" s="172"/>
      <c r="AL653" s="167"/>
      <c r="AM653" s="172"/>
      <c r="AN653" s="172"/>
      <c r="AO653" s="172"/>
      <c r="AP653" s="167"/>
      <c r="AQ653" s="201"/>
      <c r="AR653" s="127"/>
      <c r="AS653" s="128" t="s">
        <v>188</v>
      </c>
      <c r="AT653" s="162"/>
      <c r="AU653" s="127"/>
      <c r="AV653" s="127"/>
      <c r="AW653" s="128" t="s">
        <v>177</v>
      </c>
      <c r="AX653" s="129"/>
    </row>
    <row r="654" spans="1:50" ht="23.25" hidden="1" customHeight="1" x14ac:dyDescent="0.15">
      <c r="A654" s="1012"/>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1" t="s">
        <v>12</v>
      </c>
      <c r="Z654" s="122"/>
      <c r="AA654" s="123"/>
      <c r="AB654" s="124"/>
      <c r="AC654" s="124"/>
      <c r="AD654" s="124"/>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1012"/>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1012"/>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1012"/>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331</v>
      </c>
      <c r="AJ657" s="171"/>
      <c r="AK657" s="171"/>
      <c r="AL657" s="166"/>
      <c r="AM657" s="171" t="s">
        <v>344</v>
      </c>
      <c r="AN657" s="171"/>
      <c r="AO657" s="171"/>
      <c r="AP657" s="166"/>
      <c r="AQ657" s="166" t="s">
        <v>187</v>
      </c>
      <c r="AR657" s="159"/>
      <c r="AS657" s="159"/>
      <c r="AT657" s="160"/>
      <c r="AU657" s="125" t="s">
        <v>133</v>
      </c>
      <c r="AV657" s="125"/>
      <c r="AW657" s="125"/>
      <c r="AX657" s="126"/>
    </row>
    <row r="658" spans="1:50" ht="18.75" hidden="1" customHeight="1" x14ac:dyDescent="0.15">
      <c r="A658" s="1012"/>
      <c r="B658" s="242"/>
      <c r="C658" s="241"/>
      <c r="D658" s="242"/>
      <c r="E658" s="156"/>
      <c r="F658" s="157"/>
      <c r="G658" s="161"/>
      <c r="H658" s="128"/>
      <c r="I658" s="128"/>
      <c r="J658" s="128"/>
      <c r="K658" s="128"/>
      <c r="L658" s="128"/>
      <c r="M658" s="128"/>
      <c r="N658" s="128"/>
      <c r="O658" s="128"/>
      <c r="P658" s="128"/>
      <c r="Q658" s="128"/>
      <c r="R658" s="128"/>
      <c r="S658" s="128"/>
      <c r="T658" s="128"/>
      <c r="U658" s="128"/>
      <c r="V658" s="128"/>
      <c r="W658" s="128"/>
      <c r="X658" s="162"/>
      <c r="Y658" s="163"/>
      <c r="Z658" s="164"/>
      <c r="AA658" s="165"/>
      <c r="AB658" s="167"/>
      <c r="AC658" s="128"/>
      <c r="AD658" s="162"/>
      <c r="AE658" s="127"/>
      <c r="AF658" s="127"/>
      <c r="AG658" s="128" t="s">
        <v>188</v>
      </c>
      <c r="AH658" s="162"/>
      <c r="AI658" s="172"/>
      <c r="AJ658" s="172"/>
      <c r="AK658" s="172"/>
      <c r="AL658" s="167"/>
      <c r="AM658" s="172"/>
      <c r="AN658" s="172"/>
      <c r="AO658" s="172"/>
      <c r="AP658" s="167"/>
      <c r="AQ658" s="201"/>
      <c r="AR658" s="127"/>
      <c r="AS658" s="128" t="s">
        <v>188</v>
      </c>
      <c r="AT658" s="162"/>
      <c r="AU658" s="127"/>
      <c r="AV658" s="127"/>
      <c r="AW658" s="128" t="s">
        <v>177</v>
      </c>
      <c r="AX658" s="129"/>
    </row>
    <row r="659" spans="1:50" ht="23.25" hidden="1" customHeight="1" x14ac:dyDescent="0.15">
      <c r="A659" s="1012"/>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1" t="s">
        <v>12</v>
      </c>
      <c r="Z659" s="122"/>
      <c r="AA659" s="123"/>
      <c r="AB659" s="124"/>
      <c r="AC659" s="124"/>
      <c r="AD659" s="124"/>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1012"/>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1012"/>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1012"/>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331</v>
      </c>
      <c r="AJ662" s="171"/>
      <c r="AK662" s="171"/>
      <c r="AL662" s="166"/>
      <c r="AM662" s="171" t="s">
        <v>344</v>
      </c>
      <c r="AN662" s="171"/>
      <c r="AO662" s="171"/>
      <c r="AP662" s="166"/>
      <c r="AQ662" s="166" t="s">
        <v>187</v>
      </c>
      <c r="AR662" s="159"/>
      <c r="AS662" s="159"/>
      <c r="AT662" s="160"/>
      <c r="AU662" s="125" t="s">
        <v>133</v>
      </c>
      <c r="AV662" s="125"/>
      <c r="AW662" s="125"/>
      <c r="AX662" s="126"/>
    </row>
    <row r="663" spans="1:50" ht="18.75" hidden="1" customHeight="1" x14ac:dyDescent="0.15">
      <c r="A663" s="1012"/>
      <c r="B663" s="242"/>
      <c r="C663" s="241"/>
      <c r="D663" s="242"/>
      <c r="E663" s="156"/>
      <c r="F663" s="157"/>
      <c r="G663" s="161"/>
      <c r="H663" s="128"/>
      <c r="I663" s="128"/>
      <c r="J663" s="128"/>
      <c r="K663" s="128"/>
      <c r="L663" s="128"/>
      <c r="M663" s="128"/>
      <c r="N663" s="128"/>
      <c r="O663" s="128"/>
      <c r="P663" s="128"/>
      <c r="Q663" s="128"/>
      <c r="R663" s="128"/>
      <c r="S663" s="128"/>
      <c r="T663" s="128"/>
      <c r="U663" s="128"/>
      <c r="V663" s="128"/>
      <c r="W663" s="128"/>
      <c r="X663" s="162"/>
      <c r="Y663" s="163"/>
      <c r="Z663" s="164"/>
      <c r="AA663" s="165"/>
      <c r="AB663" s="167"/>
      <c r="AC663" s="128"/>
      <c r="AD663" s="162"/>
      <c r="AE663" s="127"/>
      <c r="AF663" s="127"/>
      <c r="AG663" s="128" t="s">
        <v>188</v>
      </c>
      <c r="AH663" s="162"/>
      <c r="AI663" s="172"/>
      <c r="AJ663" s="172"/>
      <c r="AK663" s="172"/>
      <c r="AL663" s="167"/>
      <c r="AM663" s="172"/>
      <c r="AN663" s="172"/>
      <c r="AO663" s="172"/>
      <c r="AP663" s="167"/>
      <c r="AQ663" s="201"/>
      <c r="AR663" s="127"/>
      <c r="AS663" s="128" t="s">
        <v>188</v>
      </c>
      <c r="AT663" s="162"/>
      <c r="AU663" s="127"/>
      <c r="AV663" s="127"/>
      <c r="AW663" s="128" t="s">
        <v>177</v>
      </c>
      <c r="AX663" s="129"/>
    </row>
    <row r="664" spans="1:50" ht="23.25" hidden="1" customHeight="1" x14ac:dyDescent="0.15">
      <c r="A664" s="1012"/>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1" t="s">
        <v>12</v>
      </c>
      <c r="Z664" s="122"/>
      <c r="AA664" s="123"/>
      <c r="AB664" s="124"/>
      <c r="AC664" s="124"/>
      <c r="AD664" s="124"/>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1012"/>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1012"/>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1012"/>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331</v>
      </c>
      <c r="AJ667" s="171"/>
      <c r="AK667" s="171"/>
      <c r="AL667" s="166"/>
      <c r="AM667" s="171" t="s">
        <v>344</v>
      </c>
      <c r="AN667" s="171"/>
      <c r="AO667" s="171"/>
      <c r="AP667" s="166"/>
      <c r="AQ667" s="166" t="s">
        <v>187</v>
      </c>
      <c r="AR667" s="159"/>
      <c r="AS667" s="159"/>
      <c r="AT667" s="160"/>
      <c r="AU667" s="125" t="s">
        <v>133</v>
      </c>
      <c r="AV667" s="125"/>
      <c r="AW667" s="125"/>
      <c r="AX667" s="126"/>
    </row>
    <row r="668" spans="1:50" ht="18.75" hidden="1" customHeight="1" x14ac:dyDescent="0.15">
      <c r="A668" s="1012"/>
      <c r="B668" s="242"/>
      <c r="C668" s="241"/>
      <c r="D668" s="242"/>
      <c r="E668" s="156"/>
      <c r="F668" s="157"/>
      <c r="G668" s="161"/>
      <c r="H668" s="128"/>
      <c r="I668" s="128"/>
      <c r="J668" s="128"/>
      <c r="K668" s="128"/>
      <c r="L668" s="128"/>
      <c r="M668" s="128"/>
      <c r="N668" s="128"/>
      <c r="O668" s="128"/>
      <c r="P668" s="128"/>
      <c r="Q668" s="128"/>
      <c r="R668" s="128"/>
      <c r="S668" s="128"/>
      <c r="T668" s="128"/>
      <c r="U668" s="128"/>
      <c r="V668" s="128"/>
      <c r="W668" s="128"/>
      <c r="X668" s="162"/>
      <c r="Y668" s="163"/>
      <c r="Z668" s="164"/>
      <c r="AA668" s="165"/>
      <c r="AB668" s="167"/>
      <c r="AC668" s="128"/>
      <c r="AD668" s="162"/>
      <c r="AE668" s="127"/>
      <c r="AF668" s="127"/>
      <c r="AG668" s="128" t="s">
        <v>188</v>
      </c>
      <c r="AH668" s="162"/>
      <c r="AI668" s="172"/>
      <c r="AJ668" s="172"/>
      <c r="AK668" s="172"/>
      <c r="AL668" s="167"/>
      <c r="AM668" s="172"/>
      <c r="AN668" s="172"/>
      <c r="AO668" s="172"/>
      <c r="AP668" s="167"/>
      <c r="AQ668" s="201"/>
      <c r="AR668" s="127"/>
      <c r="AS668" s="128" t="s">
        <v>188</v>
      </c>
      <c r="AT668" s="162"/>
      <c r="AU668" s="127"/>
      <c r="AV668" s="127"/>
      <c r="AW668" s="128" t="s">
        <v>177</v>
      </c>
      <c r="AX668" s="129"/>
    </row>
    <row r="669" spans="1:50" ht="23.25" hidden="1" customHeight="1" x14ac:dyDescent="0.15">
      <c r="A669" s="1012"/>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1" t="s">
        <v>12</v>
      </c>
      <c r="Z669" s="122"/>
      <c r="AA669" s="123"/>
      <c r="AB669" s="124"/>
      <c r="AC669" s="124"/>
      <c r="AD669" s="124"/>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1012"/>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1012"/>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1012"/>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331</v>
      </c>
      <c r="AJ672" s="171"/>
      <c r="AK672" s="171"/>
      <c r="AL672" s="166"/>
      <c r="AM672" s="171" t="s">
        <v>344</v>
      </c>
      <c r="AN672" s="171"/>
      <c r="AO672" s="171"/>
      <c r="AP672" s="166"/>
      <c r="AQ672" s="166" t="s">
        <v>187</v>
      </c>
      <c r="AR672" s="159"/>
      <c r="AS672" s="159"/>
      <c r="AT672" s="160"/>
      <c r="AU672" s="125" t="s">
        <v>133</v>
      </c>
      <c r="AV672" s="125"/>
      <c r="AW672" s="125"/>
      <c r="AX672" s="126"/>
    </row>
    <row r="673" spans="1:50" ht="18.75" hidden="1" customHeight="1" x14ac:dyDescent="0.15">
      <c r="A673" s="1012"/>
      <c r="B673" s="242"/>
      <c r="C673" s="241"/>
      <c r="D673" s="242"/>
      <c r="E673" s="156"/>
      <c r="F673" s="157"/>
      <c r="G673" s="161"/>
      <c r="H673" s="128"/>
      <c r="I673" s="128"/>
      <c r="J673" s="128"/>
      <c r="K673" s="128"/>
      <c r="L673" s="128"/>
      <c r="M673" s="128"/>
      <c r="N673" s="128"/>
      <c r="O673" s="128"/>
      <c r="P673" s="128"/>
      <c r="Q673" s="128"/>
      <c r="R673" s="128"/>
      <c r="S673" s="128"/>
      <c r="T673" s="128"/>
      <c r="U673" s="128"/>
      <c r="V673" s="128"/>
      <c r="W673" s="128"/>
      <c r="X673" s="162"/>
      <c r="Y673" s="163"/>
      <c r="Z673" s="164"/>
      <c r="AA673" s="165"/>
      <c r="AB673" s="167"/>
      <c r="AC673" s="128"/>
      <c r="AD673" s="162"/>
      <c r="AE673" s="127"/>
      <c r="AF673" s="127"/>
      <c r="AG673" s="128" t="s">
        <v>188</v>
      </c>
      <c r="AH673" s="162"/>
      <c r="AI673" s="172"/>
      <c r="AJ673" s="172"/>
      <c r="AK673" s="172"/>
      <c r="AL673" s="167"/>
      <c r="AM673" s="172"/>
      <c r="AN673" s="172"/>
      <c r="AO673" s="172"/>
      <c r="AP673" s="167"/>
      <c r="AQ673" s="201"/>
      <c r="AR673" s="127"/>
      <c r="AS673" s="128" t="s">
        <v>188</v>
      </c>
      <c r="AT673" s="162"/>
      <c r="AU673" s="127"/>
      <c r="AV673" s="127"/>
      <c r="AW673" s="128" t="s">
        <v>177</v>
      </c>
      <c r="AX673" s="129"/>
    </row>
    <row r="674" spans="1:50" ht="23.25" hidden="1" customHeight="1" x14ac:dyDescent="0.15">
      <c r="A674" s="1012"/>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1" t="s">
        <v>12</v>
      </c>
      <c r="Z674" s="122"/>
      <c r="AA674" s="123"/>
      <c r="AB674" s="124"/>
      <c r="AC674" s="124"/>
      <c r="AD674" s="124"/>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1012"/>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1012"/>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1012"/>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331</v>
      </c>
      <c r="AJ677" s="171"/>
      <c r="AK677" s="171"/>
      <c r="AL677" s="166"/>
      <c r="AM677" s="171" t="s">
        <v>344</v>
      </c>
      <c r="AN677" s="171"/>
      <c r="AO677" s="171"/>
      <c r="AP677" s="166"/>
      <c r="AQ677" s="166" t="s">
        <v>187</v>
      </c>
      <c r="AR677" s="159"/>
      <c r="AS677" s="159"/>
      <c r="AT677" s="160"/>
      <c r="AU677" s="125" t="s">
        <v>133</v>
      </c>
      <c r="AV677" s="125"/>
      <c r="AW677" s="125"/>
      <c r="AX677" s="126"/>
    </row>
    <row r="678" spans="1:50" ht="18.75" hidden="1" customHeight="1" x14ac:dyDescent="0.15">
      <c r="A678" s="1012"/>
      <c r="B678" s="242"/>
      <c r="C678" s="241"/>
      <c r="D678" s="242"/>
      <c r="E678" s="156"/>
      <c r="F678" s="157"/>
      <c r="G678" s="161"/>
      <c r="H678" s="128"/>
      <c r="I678" s="128"/>
      <c r="J678" s="128"/>
      <c r="K678" s="128"/>
      <c r="L678" s="128"/>
      <c r="M678" s="128"/>
      <c r="N678" s="128"/>
      <c r="O678" s="128"/>
      <c r="P678" s="128"/>
      <c r="Q678" s="128"/>
      <c r="R678" s="128"/>
      <c r="S678" s="128"/>
      <c r="T678" s="128"/>
      <c r="U678" s="128"/>
      <c r="V678" s="128"/>
      <c r="W678" s="128"/>
      <c r="X678" s="162"/>
      <c r="Y678" s="163"/>
      <c r="Z678" s="164"/>
      <c r="AA678" s="165"/>
      <c r="AB678" s="167"/>
      <c r="AC678" s="128"/>
      <c r="AD678" s="162"/>
      <c r="AE678" s="127"/>
      <c r="AF678" s="127"/>
      <c r="AG678" s="128" t="s">
        <v>188</v>
      </c>
      <c r="AH678" s="162"/>
      <c r="AI678" s="172"/>
      <c r="AJ678" s="172"/>
      <c r="AK678" s="172"/>
      <c r="AL678" s="167"/>
      <c r="AM678" s="172"/>
      <c r="AN678" s="172"/>
      <c r="AO678" s="172"/>
      <c r="AP678" s="167"/>
      <c r="AQ678" s="201"/>
      <c r="AR678" s="127"/>
      <c r="AS678" s="128" t="s">
        <v>188</v>
      </c>
      <c r="AT678" s="162"/>
      <c r="AU678" s="127"/>
      <c r="AV678" s="127"/>
      <c r="AW678" s="128" t="s">
        <v>177</v>
      </c>
      <c r="AX678" s="129"/>
    </row>
    <row r="679" spans="1:50" ht="23.25" hidden="1" customHeight="1" x14ac:dyDescent="0.15">
      <c r="A679" s="1012"/>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1" t="s">
        <v>12</v>
      </c>
      <c r="Z679" s="122"/>
      <c r="AA679" s="123"/>
      <c r="AB679" s="124"/>
      <c r="AC679" s="124"/>
      <c r="AD679" s="124"/>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1012"/>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1012"/>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1012"/>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331</v>
      </c>
      <c r="AJ682" s="171"/>
      <c r="AK682" s="171"/>
      <c r="AL682" s="166"/>
      <c r="AM682" s="171" t="s">
        <v>344</v>
      </c>
      <c r="AN682" s="171"/>
      <c r="AO682" s="171"/>
      <c r="AP682" s="166"/>
      <c r="AQ682" s="166" t="s">
        <v>187</v>
      </c>
      <c r="AR682" s="159"/>
      <c r="AS682" s="159"/>
      <c r="AT682" s="160"/>
      <c r="AU682" s="125" t="s">
        <v>133</v>
      </c>
      <c r="AV682" s="125"/>
      <c r="AW682" s="125"/>
      <c r="AX682" s="126"/>
    </row>
    <row r="683" spans="1:50" ht="18.75" hidden="1" customHeight="1" x14ac:dyDescent="0.15">
      <c r="A683" s="1012"/>
      <c r="B683" s="242"/>
      <c r="C683" s="241"/>
      <c r="D683" s="242"/>
      <c r="E683" s="156"/>
      <c r="F683" s="157"/>
      <c r="G683" s="161"/>
      <c r="H683" s="128"/>
      <c r="I683" s="128"/>
      <c r="J683" s="128"/>
      <c r="K683" s="128"/>
      <c r="L683" s="128"/>
      <c r="M683" s="128"/>
      <c r="N683" s="128"/>
      <c r="O683" s="128"/>
      <c r="P683" s="128"/>
      <c r="Q683" s="128"/>
      <c r="R683" s="128"/>
      <c r="S683" s="128"/>
      <c r="T683" s="128"/>
      <c r="U683" s="128"/>
      <c r="V683" s="128"/>
      <c r="W683" s="128"/>
      <c r="X683" s="162"/>
      <c r="Y683" s="163"/>
      <c r="Z683" s="164"/>
      <c r="AA683" s="165"/>
      <c r="AB683" s="167"/>
      <c r="AC683" s="128"/>
      <c r="AD683" s="162"/>
      <c r="AE683" s="127"/>
      <c r="AF683" s="127"/>
      <c r="AG683" s="128" t="s">
        <v>188</v>
      </c>
      <c r="AH683" s="162"/>
      <c r="AI683" s="172"/>
      <c r="AJ683" s="172"/>
      <c r="AK683" s="172"/>
      <c r="AL683" s="167"/>
      <c r="AM683" s="172"/>
      <c r="AN683" s="172"/>
      <c r="AO683" s="172"/>
      <c r="AP683" s="167"/>
      <c r="AQ683" s="201"/>
      <c r="AR683" s="127"/>
      <c r="AS683" s="128" t="s">
        <v>188</v>
      </c>
      <c r="AT683" s="162"/>
      <c r="AU683" s="127"/>
      <c r="AV683" s="127"/>
      <c r="AW683" s="128" t="s">
        <v>177</v>
      </c>
      <c r="AX683" s="129"/>
    </row>
    <row r="684" spans="1:50" ht="23.25" hidden="1" customHeight="1" x14ac:dyDescent="0.15">
      <c r="A684" s="1012"/>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1" t="s">
        <v>12</v>
      </c>
      <c r="Z684" s="122"/>
      <c r="AA684" s="123"/>
      <c r="AB684" s="124"/>
      <c r="AC684" s="124"/>
      <c r="AD684" s="124"/>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1012"/>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1012"/>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1012"/>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331</v>
      </c>
      <c r="AJ687" s="171"/>
      <c r="AK687" s="171"/>
      <c r="AL687" s="166"/>
      <c r="AM687" s="171" t="s">
        <v>344</v>
      </c>
      <c r="AN687" s="171"/>
      <c r="AO687" s="171"/>
      <c r="AP687" s="166"/>
      <c r="AQ687" s="166" t="s">
        <v>187</v>
      </c>
      <c r="AR687" s="159"/>
      <c r="AS687" s="159"/>
      <c r="AT687" s="160"/>
      <c r="AU687" s="125" t="s">
        <v>133</v>
      </c>
      <c r="AV687" s="125"/>
      <c r="AW687" s="125"/>
      <c r="AX687" s="126"/>
    </row>
    <row r="688" spans="1:50" ht="18.75" hidden="1" customHeight="1" x14ac:dyDescent="0.15">
      <c r="A688" s="1012"/>
      <c r="B688" s="242"/>
      <c r="C688" s="241"/>
      <c r="D688" s="242"/>
      <c r="E688" s="156"/>
      <c r="F688" s="157"/>
      <c r="G688" s="161"/>
      <c r="H688" s="128"/>
      <c r="I688" s="128"/>
      <c r="J688" s="128"/>
      <c r="K688" s="128"/>
      <c r="L688" s="128"/>
      <c r="M688" s="128"/>
      <c r="N688" s="128"/>
      <c r="O688" s="128"/>
      <c r="P688" s="128"/>
      <c r="Q688" s="128"/>
      <c r="R688" s="128"/>
      <c r="S688" s="128"/>
      <c r="T688" s="128"/>
      <c r="U688" s="128"/>
      <c r="V688" s="128"/>
      <c r="W688" s="128"/>
      <c r="X688" s="162"/>
      <c r="Y688" s="163"/>
      <c r="Z688" s="164"/>
      <c r="AA688" s="165"/>
      <c r="AB688" s="167"/>
      <c r="AC688" s="128"/>
      <c r="AD688" s="162"/>
      <c r="AE688" s="127"/>
      <c r="AF688" s="127"/>
      <c r="AG688" s="128" t="s">
        <v>188</v>
      </c>
      <c r="AH688" s="162"/>
      <c r="AI688" s="172"/>
      <c r="AJ688" s="172"/>
      <c r="AK688" s="172"/>
      <c r="AL688" s="167"/>
      <c r="AM688" s="172"/>
      <c r="AN688" s="172"/>
      <c r="AO688" s="172"/>
      <c r="AP688" s="167"/>
      <c r="AQ688" s="201"/>
      <c r="AR688" s="127"/>
      <c r="AS688" s="128" t="s">
        <v>188</v>
      </c>
      <c r="AT688" s="162"/>
      <c r="AU688" s="127"/>
      <c r="AV688" s="127"/>
      <c r="AW688" s="128" t="s">
        <v>177</v>
      </c>
      <c r="AX688" s="129"/>
    </row>
    <row r="689" spans="1:50" ht="23.25" hidden="1" customHeight="1" x14ac:dyDescent="0.15">
      <c r="A689" s="1012"/>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1" t="s">
        <v>12</v>
      </c>
      <c r="Z689" s="122"/>
      <c r="AA689" s="123"/>
      <c r="AB689" s="124"/>
      <c r="AC689" s="124"/>
      <c r="AD689" s="124"/>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1012"/>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1012"/>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1012"/>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331</v>
      </c>
      <c r="AJ692" s="171"/>
      <c r="AK692" s="171"/>
      <c r="AL692" s="166"/>
      <c r="AM692" s="171" t="s">
        <v>344</v>
      </c>
      <c r="AN692" s="171"/>
      <c r="AO692" s="171"/>
      <c r="AP692" s="166"/>
      <c r="AQ692" s="166" t="s">
        <v>187</v>
      </c>
      <c r="AR692" s="159"/>
      <c r="AS692" s="159"/>
      <c r="AT692" s="160"/>
      <c r="AU692" s="125" t="s">
        <v>133</v>
      </c>
      <c r="AV692" s="125"/>
      <c r="AW692" s="125"/>
      <c r="AX692" s="126"/>
    </row>
    <row r="693" spans="1:50" ht="18.75" hidden="1" customHeight="1" x14ac:dyDescent="0.15">
      <c r="A693" s="1012"/>
      <c r="B693" s="242"/>
      <c r="C693" s="241"/>
      <c r="D693" s="242"/>
      <c r="E693" s="156"/>
      <c r="F693" s="157"/>
      <c r="G693" s="161"/>
      <c r="H693" s="128"/>
      <c r="I693" s="128"/>
      <c r="J693" s="128"/>
      <c r="K693" s="128"/>
      <c r="L693" s="128"/>
      <c r="M693" s="128"/>
      <c r="N693" s="128"/>
      <c r="O693" s="128"/>
      <c r="P693" s="128"/>
      <c r="Q693" s="128"/>
      <c r="R693" s="128"/>
      <c r="S693" s="128"/>
      <c r="T693" s="128"/>
      <c r="U693" s="128"/>
      <c r="V693" s="128"/>
      <c r="W693" s="128"/>
      <c r="X693" s="162"/>
      <c r="Y693" s="163"/>
      <c r="Z693" s="164"/>
      <c r="AA693" s="165"/>
      <c r="AB693" s="167"/>
      <c r="AC693" s="128"/>
      <c r="AD693" s="162"/>
      <c r="AE693" s="127"/>
      <c r="AF693" s="127"/>
      <c r="AG693" s="128" t="s">
        <v>188</v>
      </c>
      <c r="AH693" s="162"/>
      <c r="AI693" s="172"/>
      <c r="AJ693" s="172"/>
      <c r="AK693" s="172"/>
      <c r="AL693" s="167"/>
      <c r="AM693" s="172"/>
      <c r="AN693" s="172"/>
      <c r="AO693" s="172"/>
      <c r="AP693" s="167"/>
      <c r="AQ693" s="201"/>
      <c r="AR693" s="127"/>
      <c r="AS693" s="128" t="s">
        <v>188</v>
      </c>
      <c r="AT693" s="162"/>
      <c r="AU693" s="127"/>
      <c r="AV693" s="127"/>
      <c r="AW693" s="128" t="s">
        <v>177</v>
      </c>
      <c r="AX693" s="129"/>
    </row>
    <row r="694" spans="1:50" ht="23.25" hidden="1" customHeight="1" x14ac:dyDescent="0.15">
      <c r="A694" s="1012"/>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1" t="s">
        <v>12</v>
      </c>
      <c r="Z694" s="122"/>
      <c r="AA694" s="123"/>
      <c r="AB694" s="124"/>
      <c r="AC694" s="124"/>
      <c r="AD694" s="124"/>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1012"/>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1012"/>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1012"/>
      <c r="B697" s="242"/>
      <c r="C697" s="241"/>
      <c r="D697" s="242"/>
      <c r="E697" s="147" t="s">
        <v>328</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1012"/>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1013"/>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38" t="s">
        <v>46</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901" t="s">
        <v>31</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902"/>
      <c r="AD701" s="618" t="s">
        <v>35</v>
      </c>
      <c r="AE701" s="618"/>
      <c r="AF701" s="618"/>
      <c r="AG701" s="617" t="s">
        <v>30</v>
      </c>
      <c r="AH701" s="618"/>
      <c r="AI701" s="618"/>
      <c r="AJ701" s="618"/>
      <c r="AK701" s="618"/>
      <c r="AL701" s="618"/>
      <c r="AM701" s="618"/>
      <c r="AN701" s="618"/>
      <c r="AO701" s="618"/>
      <c r="AP701" s="618"/>
      <c r="AQ701" s="618"/>
      <c r="AR701" s="618"/>
      <c r="AS701" s="618"/>
      <c r="AT701" s="618"/>
      <c r="AU701" s="618"/>
      <c r="AV701" s="618"/>
      <c r="AW701" s="618"/>
      <c r="AX701" s="619"/>
    </row>
    <row r="702" spans="1:50" ht="30" customHeight="1" x14ac:dyDescent="0.15">
      <c r="A702" s="536" t="s">
        <v>139</v>
      </c>
      <c r="B702" s="537"/>
      <c r="C702" s="740" t="s">
        <v>140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13" t="s">
        <v>481</v>
      </c>
      <c r="AE702" s="914"/>
      <c r="AF702" s="914"/>
      <c r="AG702" s="903" t="s">
        <v>506</v>
      </c>
      <c r="AH702" s="904"/>
      <c r="AI702" s="904"/>
      <c r="AJ702" s="904"/>
      <c r="AK702" s="904"/>
      <c r="AL702" s="904"/>
      <c r="AM702" s="904"/>
      <c r="AN702" s="904"/>
      <c r="AO702" s="904"/>
      <c r="AP702" s="904"/>
      <c r="AQ702" s="904"/>
      <c r="AR702" s="904"/>
      <c r="AS702" s="904"/>
      <c r="AT702" s="904"/>
      <c r="AU702" s="904"/>
      <c r="AV702" s="904"/>
      <c r="AW702" s="904"/>
      <c r="AX702" s="905"/>
    </row>
    <row r="703" spans="1:50" ht="55.5" customHeight="1" x14ac:dyDescent="0.15">
      <c r="A703" s="538"/>
      <c r="B703" s="539"/>
      <c r="C703" s="608" t="s">
        <v>36</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684" t="s">
        <v>481</v>
      </c>
      <c r="AE703" s="685"/>
      <c r="AF703" s="685"/>
      <c r="AG703" s="676" t="s">
        <v>507</v>
      </c>
      <c r="AH703" s="677"/>
      <c r="AI703" s="677"/>
      <c r="AJ703" s="677"/>
      <c r="AK703" s="677"/>
      <c r="AL703" s="677"/>
      <c r="AM703" s="677"/>
      <c r="AN703" s="677"/>
      <c r="AO703" s="677"/>
      <c r="AP703" s="677"/>
      <c r="AQ703" s="677"/>
      <c r="AR703" s="677"/>
      <c r="AS703" s="677"/>
      <c r="AT703" s="677"/>
      <c r="AU703" s="677"/>
      <c r="AV703" s="677"/>
      <c r="AW703" s="677"/>
      <c r="AX703" s="678"/>
    </row>
    <row r="704" spans="1:50" ht="30" customHeight="1" x14ac:dyDescent="0.15">
      <c r="A704" s="540"/>
      <c r="B704" s="541"/>
      <c r="C704" s="610" t="s">
        <v>141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145" t="s">
        <v>481</v>
      </c>
      <c r="AE704" s="146"/>
      <c r="AF704" s="146"/>
      <c r="AG704" s="436" t="s">
        <v>508</v>
      </c>
      <c r="AH704" s="224"/>
      <c r="AI704" s="224"/>
      <c r="AJ704" s="224"/>
      <c r="AK704" s="224"/>
      <c r="AL704" s="224"/>
      <c r="AM704" s="224"/>
      <c r="AN704" s="224"/>
      <c r="AO704" s="224"/>
      <c r="AP704" s="224"/>
      <c r="AQ704" s="224"/>
      <c r="AR704" s="224"/>
      <c r="AS704" s="224"/>
      <c r="AT704" s="224"/>
      <c r="AU704" s="224"/>
      <c r="AV704" s="224"/>
      <c r="AW704" s="224"/>
      <c r="AX704" s="437"/>
    </row>
    <row r="705" spans="1:50" ht="27" customHeight="1" x14ac:dyDescent="0.15">
      <c r="A705" s="630" t="s">
        <v>38</v>
      </c>
      <c r="B705" s="784"/>
      <c r="C705" s="613" t="s">
        <v>40</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6" t="s">
        <v>481</v>
      </c>
      <c r="AE705" s="747"/>
      <c r="AF705" s="747"/>
      <c r="AG705" s="150" t="s">
        <v>510</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67"/>
      <c r="B706" s="785"/>
      <c r="C706" s="623"/>
      <c r="D706" s="624"/>
      <c r="E706" s="697" t="s">
        <v>299</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684" t="s">
        <v>509</v>
      </c>
      <c r="AE706" s="685"/>
      <c r="AF706" s="763"/>
      <c r="AG706" s="436"/>
      <c r="AH706" s="224"/>
      <c r="AI706" s="224"/>
      <c r="AJ706" s="224"/>
      <c r="AK706" s="224"/>
      <c r="AL706" s="224"/>
      <c r="AM706" s="224"/>
      <c r="AN706" s="224"/>
      <c r="AO706" s="224"/>
      <c r="AP706" s="224"/>
      <c r="AQ706" s="224"/>
      <c r="AR706" s="224"/>
      <c r="AS706" s="224"/>
      <c r="AT706" s="224"/>
      <c r="AU706" s="224"/>
      <c r="AV706" s="224"/>
      <c r="AW706" s="224"/>
      <c r="AX706" s="437"/>
    </row>
    <row r="707" spans="1:50" ht="57" customHeight="1" x14ac:dyDescent="0.15">
      <c r="A707" s="667"/>
      <c r="B707" s="785"/>
      <c r="C707" s="625"/>
      <c r="D707" s="626"/>
      <c r="E707" s="700" t="s">
        <v>241</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4" t="s">
        <v>509</v>
      </c>
      <c r="AE707" s="595"/>
      <c r="AF707" s="595"/>
      <c r="AG707" s="436"/>
      <c r="AH707" s="224"/>
      <c r="AI707" s="224"/>
      <c r="AJ707" s="224"/>
      <c r="AK707" s="224"/>
      <c r="AL707" s="224"/>
      <c r="AM707" s="224"/>
      <c r="AN707" s="224"/>
      <c r="AO707" s="224"/>
      <c r="AP707" s="224"/>
      <c r="AQ707" s="224"/>
      <c r="AR707" s="224"/>
      <c r="AS707" s="224"/>
      <c r="AT707" s="224"/>
      <c r="AU707" s="224"/>
      <c r="AV707" s="224"/>
      <c r="AW707" s="224"/>
      <c r="AX707" s="437"/>
    </row>
    <row r="708" spans="1:50" ht="26.25" customHeight="1" x14ac:dyDescent="0.15">
      <c r="A708" s="667"/>
      <c r="B708" s="668"/>
      <c r="C708" s="606" t="s">
        <v>41</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9" t="s">
        <v>511</v>
      </c>
      <c r="AE708" s="680"/>
      <c r="AF708" s="680"/>
      <c r="AG708" s="533"/>
      <c r="AH708" s="534"/>
      <c r="AI708" s="534"/>
      <c r="AJ708" s="534"/>
      <c r="AK708" s="534"/>
      <c r="AL708" s="534"/>
      <c r="AM708" s="534"/>
      <c r="AN708" s="534"/>
      <c r="AO708" s="534"/>
      <c r="AP708" s="534"/>
      <c r="AQ708" s="534"/>
      <c r="AR708" s="534"/>
      <c r="AS708" s="534"/>
      <c r="AT708" s="534"/>
      <c r="AU708" s="534"/>
      <c r="AV708" s="534"/>
      <c r="AW708" s="534"/>
      <c r="AX708" s="535"/>
    </row>
    <row r="709" spans="1:50" ht="45.95" customHeight="1" x14ac:dyDescent="0.15">
      <c r="A709" s="667"/>
      <c r="B709" s="668"/>
      <c r="C709" s="597" t="s">
        <v>142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684" t="s">
        <v>481</v>
      </c>
      <c r="AE709" s="685"/>
      <c r="AF709" s="685"/>
      <c r="AG709" s="676" t="s">
        <v>682</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597" t="s">
        <v>37</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684" t="s">
        <v>511</v>
      </c>
      <c r="AE710" s="685"/>
      <c r="AF710" s="685"/>
      <c r="AG710" s="676"/>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x14ac:dyDescent="0.15">
      <c r="A711" s="667"/>
      <c r="B711" s="668"/>
      <c r="C711" s="597" t="s">
        <v>42</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684" t="s">
        <v>481</v>
      </c>
      <c r="AE711" s="685"/>
      <c r="AF711" s="685"/>
      <c r="AG711" s="676" t="s">
        <v>512</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597" t="s">
        <v>266</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145" t="s">
        <v>511</v>
      </c>
      <c r="AE712" s="146"/>
      <c r="AF712" s="146"/>
      <c r="AG712" s="603"/>
      <c r="AH712" s="604"/>
      <c r="AI712" s="604"/>
      <c r="AJ712" s="604"/>
      <c r="AK712" s="604"/>
      <c r="AL712" s="604"/>
      <c r="AM712" s="604"/>
      <c r="AN712" s="604"/>
      <c r="AO712" s="604"/>
      <c r="AP712" s="604"/>
      <c r="AQ712" s="604"/>
      <c r="AR712" s="604"/>
      <c r="AS712" s="604"/>
      <c r="AT712" s="604"/>
      <c r="AU712" s="604"/>
      <c r="AV712" s="604"/>
      <c r="AW712" s="604"/>
      <c r="AX712" s="605"/>
    </row>
    <row r="713" spans="1:50" ht="69.75" customHeight="1" x14ac:dyDescent="0.15">
      <c r="A713" s="667"/>
      <c r="B713" s="668"/>
      <c r="C713" s="142" t="s">
        <v>267</v>
      </c>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4"/>
      <c r="AD713" s="145" t="s">
        <v>481</v>
      </c>
      <c r="AE713" s="146"/>
      <c r="AF713" s="146"/>
      <c r="AG713" s="676" t="s">
        <v>528</v>
      </c>
      <c r="AH713" s="677"/>
      <c r="AI713" s="677"/>
      <c r="AJ713" s="677"/>
      <c r="AK713" s="677"/>
      <c r="AL713" s="677"/>
      <c r="AM713" s="677"/>
      <c r="AN713" s="677"/>
      <c r="AO713" s="677"/>
      <c r="AP713" s="677"/>
      <c r="AQ713" s="677"/>
      <c r="AR713" s="677"/>
      <c r="AS713" s="677"/>
      <c r="AT713" s="677"/>
      <c r="AU713" s="677"/>
      <c r="AV713" s="677"/>
      <c r="AW713" s="677"/>
      <c r="AX713" s="678"/>
    </row>
    <row r="714" spans="1:50" ht="30" customHeight="1" x14ac:dyDescent="0.15">
      <c r="A714" s="669"/>
      <c r="B714" s="670"/>
      <c r="C714" s="786" t="s">
        <v>244</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0" t="s">
        <v>481</v>
      </c>
      <c r="AE714" s="601"/>
      <c r="AF714" s="602"/>
      <c r="AG714" s="703" t="s">
        <v>513</v>
      </c>
      <c r="AH714" s="704"/>
      <c r="AI714" s="704"/>
      <c r="AJ714" s="704"/>
      <c r="AK714" s="704"/>
      <c r="AL714" s="704"/>
      <c r="AM714" s="704"/>
      <c r="AN714" s="704"/>
      <c r="AO714" s="704"/>
      <c r="AP714" s="704"/>
      <c r="AQ714" s="704"/>
      <c r="AR714" s="704"/>
      <c r="AS714" s="704"/>
      <c r="AT714" s="704"/>
      <c r="AU714" s="704"/>
      <c r="AV714" s="704"/>
      <c r="AW714" s="704"/>
      <c r="AX714" s="705"/>
    </row>
    <row r="715" spans="1:50" ht="53.25" customHeight="1" x14ac:dyDescent="0.15">
      <c r="A715" s="630" t="s">
        <v>39</v>
      </c>
      <c r="B715" s="666"/>
      <c r="C715" s="671" t="s">
        <v>245</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481</v>
      </c>
      <c r="AE715" s="680"/>
      <c r="AF715" s="792"/>
      <c r="AG715" s="533" t="s">
        <v>529</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7"/>
      <c r="B716" s="668"/>
      <c r="C716" s="802" t="s">
        <v>44</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481</v>
      </c>
      <c r="AE716" s="774"/>
      <c r="AF716" s="774"/>
      <c r="AG716" s="676" t="s">
        <v>514</v>
      </c>
      <c r="AH716" s="677"/>
      <c r="AI716" s="677"/>
      <c r="AJ716" s="677"/>
      <c r="AK716" s="677"/>
      <c r="AL716" s="677"/>
      <c r="AM716" s="677"/>
      <c r="AN716" s="677"/>
      <c r="AO716" s="677"/>
      <c r="AP716" s="677"/>
      <c r="AQ716" s="677"/>
      <c r="AR716" s="677"/>
      <c r="AS716" s="677"/>
      <c r="AT716" s="677"/>
      <c r="AU716" s="677"/>
      <c r="AV716" s="677"/>
      <c r="AW716" s="677"/>
      <c r="AX716" s="678"/>
    </row>
    <row r="717" spans="1:50" ht="30" customHeight="1" x14ac:dyDescent="0.15">
      <c r="A717" s="667"/>
      <c r="B717" s="668"/>
      <c r="C717" s="597" t="s">
        <v>198</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684" t="s">
        <v>481</v>
      </c>
      <c r="AE717" s="685"/>
      <c r="AF717" s="685"/>
      <c r="AG717" s="676" t="s">
        <v>683</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15">
      <c r="A718" s="669"/>
      <c r="B718" s="670"/>
      <c r="C718" s="597" t="s">
        <v>43</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684" t="s">
        <v>481</v>
      </c>
      <c r="AE718" s="685"/>
      <c r="AF718" s="685"/>
      <c r="AG718" s="153" t="s">
        <v>515</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60" t="s">
        <v>57</v>
      </c>
      <c r="B719" s="661"/>
      <c r="C719" s="805" t="s">
        <v>143</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5"/>
      <c r="AD719" s="679" t="s">
        <v>511</v>
      </c>
      <c r="AE719" s="680"/>
      <c r="AF719" s="680"/>
      <c r="AG719" s="150" t="s">
        <v>516</v>
      </c>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62"/>
      <c r="B720" s="663"/>
      <c r="C720" s="953" t="s">
        <v>259</v>
      </c>
      <c r="D720" s="951"/>
      <c r="E720" s="951"/>
      <c r="F720" s="954"/>
      <c r="G720" s="950" t="s">
        <v>260</v>
      </c>
      <c r="H720" s="951"/>
      <c r="I720" s="951"/>
      <c r="J720" s="951"/>
      <c r="K720" s="951"/>
      <c r="L720" s="951"/>
      <c r="M720" s="951"/>
      <c r="N720" s="950" t="s">
        <v>263</v>
      </c>
      <c r="O720" s="951"/>
      <c r="P720" s="951"/>
      <c r="Q720" s="951"/>
      <c r="R720" s="951"/>
      <c r="S720" s="951"/>
      <c r="T720" s="951"/>
      <c r="U720" s="951"/>
      <c r="V720" s="951"/>
      <c r="W720" s="951"/>
      <c r="X720" s="951"/>
      <c r="Y720" s="951"/>
      <c r="Z720" s="951"/>
      <c r="AA720" s="951"/>
      <c r="AB720" s="951"/>
      <c r="AC720" s="951"/>
      <c r="AD720" s="951"/>
      <c r="AE720" s="951"/>
      <c r="AF720" s="952"/>
      <c r="AG720" s="436"/>
      <c r="AH720" s="224"/>
      <c r="AI720" s="224"/>
      <c r="AJ720" s="224"/>
      <c r="AK720" s="224"/>
      <c r="AL720" s="224"/>
      <c r="AM720" s="224"/>
      <c r="AN720" s="224"/>
      <c r="AO720" s="224"/>
      <c r="AP720" s="224"/>
      <c r="AQ720" s="224"/>
      <c r="AR720" s="224"/>
      <c r="AS720" s="224"/>
      <c r="AT720" s="224"/>
      <c r="AU720" s="224"/>
      <c r="AV720" s="224"/>
      <c r="AW720" s="224"/>
      <c r="AX720" s="437"/>
    </row>
    <row r="721" spans="1:50" ht="24.75" customHeight="1" x14ac:dyDescent="0.15">
      <c r="A721" s="662"/>
      <c r="B721" s="663"/>
      <c r="C721" s="935"/>
      <c r="D721" s="936"/>
      <c r="E721" s="936"/>
      <c r="F721" s="937"/>
      <c r="G721" s="955"/>
      <c r="H721" s="956"/>
      <c r="I721" s="68" t="str">
        <f>IF(OR(G721="　", G721=""), "", "-")</f>
        <v/>
      </c>
      <c r="J721" s="934"/>
      <c r="K721" s="934"/>
      <c r="L721" s="68" t="str">
        <f>IF(M721="","","-")</f>
        <v/>
      </c>
      <c r="M721" s="69"/>
      <c r="N721" s="931"/>
      <c r="O721" s="932"/>
      <c r="P721" s="932"/>
      <c r="Q721" s="932"/>
      <c r="R721" s="932"/>
      <c r="S721" s="932"/>
      <c r="T721" s="932"/>
      <c r="U721" s="932"/>
      <c r="V721" s="932"/>
      <c r="W721" s="932"/>
      <c r="X721" s="932"/>
      <c r="Y721" s="932"/>
      <c r="Z721" s="932"/>
      <c r="AA721" s="932"/>
      <c r="AB721" s="932"/>
      <c r="AC721" s="932"/>
      <c r="AD721" s="932"/>
      <c r="AE721" s="932"/>
      <c r="AF721" s="933"/>
      <c r="AG721" s="436"/>
      <c r="AH721" s="224"/>
      <c r="AI721" s="224"/>
      <c r="AJ721" s="224"/>
      <c r="AK721" s="224"/>
      <c r="AL721" s="224"/>
      <c r="AM721" s="224"/>
      <c r="AN721" s="224"/>
      <c r="AO721" s="224"/>
      <c r="AP721" s="224"/>
      <c r="AQ721" s="224"/>
      <c r="AR721" s="224"/>
      <c r="AS721" s="224"/>
      <c r="AT721" s="224"/>
      <c r="AU721" s="224"/>
      <c r="AV721" s="224"/>
      <c r="AW721" s="224"/>
      <c r="AX721" s="437"/>
    </row>
    <row r="722" spans="1:50" ht="24.75" hidden="1" customHeight="1" x14ac:dyDescent="0.15">
      <c r="A722" s="662"/>
      <c r="B722" s="663"/>
      <c r="C722" s="935"/>
      <c r="D722" s="936"/>
      <c r="E722" s="936"/>
      <c r="F722" s="937"/>
      <c r="G722" s="955"/>
      <c r="H722" s="956"/>
      <c r="I722" s="68" t="str">
        <f t="shared" ref="I722:I725" si="4">IF(OR(G722="　", G722=""), "", "-")</f>
        <v/>
      </c>
      <c r="J722" s="934"/>
      <c r="K722" s="934"/>
      <c r="L722" s="68" t="str">
        <f t="shared" ref="L722:L725" si="5">IF(M722="","","-")</f>
        <v/>
      </c>
      <c r="M722" s="69"/>
      <c r="N722" s="931"/>
      <c r="O722" s="932"/>
      <c r="P722" s="932"/>
      <c r="Q722" s="932"/>
      <c r="R722" s="932"/>
      <c r="S722" s="932"/>
      <c r="T722" s="932"/>
      <c r="U722" s="932"/>
      <c r="V722" s="932"/>
      <c r="W722" s="932"/>
      <c r="X722" s="932"/>
      <c r="Y722" s="932"/>
      <c r="Z722" s="932"/>
      <c r="AA722" s="932"/>
      <c r="AB722" s="932"/>
      <c r="AC722" s="932"/>
      <c r="AD722" s="932"/>
      <c r="AE722" s="932"/>
      <c r="AF722" s="933"/>
      <c r="AG722" s="436"/>
      <c r="AH722" s="224"/>
      <c r="AI722" s="224"/>
      <c r="AJ722" s="224"/>
      <c r="AK722" s="224"/>
      <c r="AL722" s="224"/>
      <c r="AM722" s="224"/>
      <c r="AN722" s="224"/>
      <c r="AO722" s="224"/>
      <c r="AP722" s="224"/>
      <c r="AQ722" s="224"/>
      <c r="AR722" s="224"/>
      <c r="AS722" s="224"/>
      <c r="AT722" s="224"/>
      <c r="AU722" s="224"/>
      <c r="AV722" s="224"/>
      <c r="AW722" s="224"/>
      <c r="AX722" s="437"/>
    </row>
    <row r="723" spans="1:50" ht="24.75" hidden="1" customHeight="1" x14ac:dyDescent="0.15">
      <c r="A723" s="662"/>
      <c r="B723" s="663"/>
      <c r="C723" s="935"/>
      <c r="D723" s="936"/>
      <c r="E723" s="936"/>
      <c r="F723" s="937"/>
      <c r="G723" s="955"/>
      <c r="H723" s="956"/>
      <c r="I723" s="68" t="str">
        <f t="shared" si="4"/>
        <v/>
      </c>
      <c r="J723" s="934"/>
      <c r="K723" s="934"/>
      <c r="L723" s="68" t="str">
        <f t="shared" si="5"/>
        <v/>
      </c>
      <c r="M723" s="69"/>
      <c r="N723" s="931"/>
      <c r="O723" s="932"/>
      <c r="P723" s="932"/>
      <c r="Q723" s="932"/>
      <c r="R723" s="932"/>
      <c r="S723" s="932"/>
      <c r="T723" s="932"/>
      <c r="U723" s="932"/>
      <c r="V723" s="932"/>
      <c r="W723" s="932"/>
      <c r="X723" s="932"/>
      <c r="Y723" s="932"/>
      <c r="Z723" s="932"/>
      <c r="AA723" s="932"/>
      <c r="AB723" s="932"/>
      <c r="AC723" s="932"/>
      <c r="AD723" s="932"/>
      <c r="AE723" s="932"/>
      <c r="AF723" s="933"/>
      <c r="AG723" s="436"/>
      <c r="AH723" s="224"/>
      <c r="AI723" s="224"/>
      <c r="AJ723" s="224"/>
      <c r="AK723" s="224"/>
      <c r="AL723" s="224"/>
      <c r="AM723" s="224"/>
      <c r="AN723" s="224"/>
      <c r="AO723" s="224"/>
      <c r="AP723" s="224"/>
      <c r="AQ723" s="224"/>
      <c r="AR723" s="224"/>
      <c r="AS723" s="224"/>
      <c r="AT723" s="224"/>
      <c r="AU723" s="224"/>
      <c r="AV723" s="224"/>
      <c r="AW723" s="224"/>
      <c r="AX723" s="437"/>
    </row>
    <row r="724" spans="1:50" ht="24.75" hidden="1" customHeight="1" x14ac:dyDescent="0.15">
      <c r="A724" s="662"/>
      <c r="B724" s="663"/>
      <c r="C724" s="935"/>
      <c r="D724" s="936"/>
      <c r="E724" s="936"/>
      <c r="F724" s="937"/>
      <c r="G724" s="955"/>
      <c r="H724" s="956"/>
      <c r="I724" s="68" t="str">
        <f t="shared" si="4"/>
        <v/>
      </c>
      <c r="J724" s="934"/>
      <c r="K724" s="934"/>
      <c r="L724" s="68" t="str">
        <f t="shared" si="5"/>
        <v/>
      </c>
      <c r="M724" s="69"/>
      <c r="N724" s="931"/>
      <c r="O724" s="932"/>
      <c r="P724" s="932"/>
      <c r="Q724" s="932"/>
      <c r="R724" s="932"/>
      <c r="S724" s="932"/>
      <c r="T724" s="932"/>
      <c r="U724" s="932"/>
      <c r="V724" s="932"/>
      <c r="W724" s="932"/>
      <c r="X724" s="932"/>
      <c r="Y724" s="932"/>
      <c r="Z724" s="932"/>
      <c r="AA724" s="932"/>
      <c r="AB724" s="932"/>
      <c r="AC724" s="932"/>
      <c r="AD724" s="932"/>
      <c r="AE724" s="932"/>
      <c r="AF724" s="933"/>
      <c r="AG724" s="436"/>
      <c r="AH724" s="224"/>
      <c r="AI724" s="224"/>
      <c r="AJ724" s="224"/>
      <c r="AK724" s="224"/>
      <c r="AL724" s="224"/>
      <c r="AM724" s="224"/>
      <c r="AN724" s="224"/>
      <c r="AO724" s="224"/>
      <c r="AP724" s="224"/>
      <c r="AQ724" s="224"/>
      <c r="AR724" s="224"/>
      <c r="AS724" s="224"/>
      <c r="AT724" s="224"/>
      <c r="AU724" s="224"/>
      <c r="AV724" s="224"/>
      <c r="AW724" s="224"/>
      <c r="AX724" s="437"/>
    </row>
    <row r="725" spans="1:50" ht="24.75" hidden="1" customHeight="1" x14ac:dyDescent="0.15">
      <c r="A725" s="664"/>
      <c r="B725" s="665"/>
      <c r="C725" s="938"/>
      <c r="D725" s="939"/>
      <c r="E725" s="939"/>
      <c r="F725" s="940"/>
      <c r="G725" s="977"/>
      <c r="H725" s="978"/>
      <c r="I725" s="70" t="str">
        <f t="shared" si="4"/>
        <v/>
      </c>
      <c r="J725" s="979"/>
      <c r="K725" s="979"/>
      <c r="L725" s="70" t="str">
        <f t="shared" si="5"/>
        <v/>
      </c>
      <c r="M725" s="71"/>
      <c r="N725" s="970"/>
      <c r="O725" s="971"/>
      <c r="P725" s="971"/>
      <c r="Q725" s="971"/>
      <c r="R725" s="971"/>
      <c r="S725" s="971"/>
      <c r="T725" s="971"/>
      <c r="U725" s="971"/>
      <c r="V725" s="971"/>
      <c r="W725" s="971"/>
      <c r="X725" s="971"/>
      <c r="Y725" s="971"/>
      <c r="Z725" s="971"/>
      <c r="AA725" s="971"/>
      <c r="AB725" s="971"/>
      <c r="AC725" s="971"/>
      <c r="AD725" s="971"/>
      <c r="AE725" s="971"/>
      <c r="AF725" s="972"/>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30" t="s">
        <v>47</v>
      </c>
      <c r="B726" s="631"/>
      <c r="C726" s="453" t="s">
        <v>52</v>
      </c>
      <c r="D726" s="592"/>
      <c r="E726" s="592"/>
      <c r="F726" s="593"/>
      <c r="G726" s="815" t="s">
        <v>517</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67.5" customHeight="1" thickBot="1" x14ac:dyDescent="0.2">
      <c r="A727" s="632"/>
      <c r="B727" s="633"/>
      <c r="C727" s="709" t="s">
        <v>56</v>
      </c>
      <c r="D727" s="710"/>
      <c r="E727" s="710"/>
      <c r="F727" s="711"/>
      <c r="G727" s="813" t="s">
        <v>518</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15">
      <c r="A728" s="706" t="s">
        <v>32</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57" customHeight="1" thickBot="1" x14ac:dyDescent="0.2">
      <c r="A729" s="780"/>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34" t="s">
        <v>33</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57" customHeight="1" thickBot="1" x14ac:dyDescent="0.2">
      <c r="A731" s="627" t="s">
        <v>136</v>
      </c>
      <c r="B731" s="628"/>
      <c r="C731" s="628"/>
      <c r="D731" s="628"/>
      <c r="E731" s="629"/>
      <c r="F731" s="694"/>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4" t="s">
        <v>45</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57" customHeight="1" thickBot="1" x14ac:dyDescent="0.2">
      <c r="A733" s="764" t="s">
        <v>519</v>
      </c>
      <c r="B733" s="765"/>
      <c r="C733" s="765"/>
      <c r="D733" s="765"/>
      <c r="E733" s="766"/>
      <c r="F733" s="781"/>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1" t="s">
        <v>34</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3"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9" t="s">
        <v>272</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86" t="s">
        <v>321</v>
      </c>
      <c r="B737" s="87"/>
      <c r="C737" s="87"/>
      <c r="D737" s="88"/>
      <c r="E737" s="116" t="s">
        <v>520</v>
      </c>
      <c r="F737" s="116"/>
      <c r="G737" s="116"/>
      <c r="H737" s="116"/>
      <c r="I737" s="116"/>
      <c r="J737" s="116"/>
      <c r="K737" s="116"/>
      <c r="L737" s="116"/>
      <c r="M737" s="116"/>
      <c r="N737" s="97" t="s">
        <v>316</v>
      </c>
      <c r="O737" s="97"/>
      <c r="P737" s="97"/>
      <c r="Q737" s="97"/>
      <c r="R737" s="116" t="s">
        <v>522</v>
      </c>
      <c r="S737" s="116"/>
      <c r="T737" s="116"/>
      <c r="U737" s="116"/>
      <c r="V737" s="116"/>
      <c r="W737" s="116"/>
      <c r="X737" s="116"/>
      <c r="Y737" s="116"/>
      <c r="Z737" s="116"/>
      <c r="AA737" s="97" t="s">
        <v>315</v>
      </c>
      <c r="AB737" s="97"/>
      <c r="AC737" s="97"/>
      <c r="AD737" s="97"/>
      <c r="AE737" s="116" t="s">
        <v>524</v>
      </c>
      <c r="AF737" s="116"/>
      <c r="AG737" s="116"/>
      <c r="AH737" s="116"/>
      <c r="AI737" s="116"/>
      <c r="AJ737" s="116"/>
      <c r="AK737" s="116"/>
      <c r="AL737" s="116"/>
      <c r="AM737" s="116"/>
      <c r="AN737" s="97" t="s">
        <v>314</v>
      </c>
      <c r="AO737" s="97"/>
      <c r="AP737" s="97"/>
      <c r="AQ737" s="97"/>
      <c r="AR737" s="89" t="s">
        <v>526</v>
      </c>
      <c r="AS737" s="90"/>
      <c r="AT737" s="90"/>
      <c r="AU737" s="90"/>
      <c r="AV737" s="90"/>
      <c r="AW737" s="90"/>
      <c r="AX737" s="98"/>
      <c r="AY737" s="74"/>
      <c r="AZ737" s="74"/>
    </row>
    <row r="738" spans="1:52" ht="24.75" customHeight="1" x14ac:dyDescent="0.15">
      <c r="A738" s="86" t="s">
        <v>313</v>
      </c>
      <c r="B738" s="87"/>
      <c r="C738" s="87"/>
      <c r="D738" s="88"/>
      <c r="E738" s="116" t="s">
        <v>521</v>
      </c>
      <c r="F738" s="116"/>
      <c r="G738" s="116"/>
      <c r="H738" s="116"/>
      <c r="I738" s="116"/>
      <c r="J738" s="116"/>
      <c r="K738" s="116"/>
      <c r="L738" s="116"/>
      <c r="M738" s="116"/>
      <c r="N738" s="97" t="s">
        <v>312</v>
      </c>
      <c r="O738" s="97"/>
      <c r="P738" s="97"/>
      <c r="Q738" s="97"/>
      <c r="R738" s="116" t="s">
        <v>523</v>
      </c>
      <c r="S738" s="116"/>
      <c r="T738" s="116"/>
      <c r="U738" s="116"/>
      <c r="V738" s="116"/>
      <c r="W738" s="116"/>
      <c r="X738" s="116"/>
      <c r="Y738" s="116"/>
      <c r="Z738" s="116"/>
      <c r="AA738" s="97" t="s">
        <v>311</v>
      </c>
      <c r="AB738" s="97"/>
      <c r="AC738" s="97"/>
      <c r="AD738" s="97"/>
      <c r="AE738" s="116" t="s">
        <v>525</v>
      </c>
      <c r="AF738" s="116"/>
      <c r="AG738" s="116"/>
      <c r="AH738" s="116"/>
      <c r="AI738" s="116"/>
      <c r="AJ738" s="116"/>
      <c r="AK738" s="116"/>
      <c r="AL738" s="116"/>
      <c r="AM738" s="116"/>
      <c r="AN738" s="97" t="s">
        <v>310</v>
      </c>
      <c r="AO738" s="97"/>
      <c r="AP738" s="97"/>
      <c r="AQ738" s="97"/>
      <c r="AR738" s="89" t="s">
        <v>523</v>
      </c>
      <c r="AS738" s="90"/>
      <c r="AT738" s="90"/>
      <c r="AU738" s="90"/>
      <c r="AV738" s="90"/>
      <c r="AW738" s="90"/>
      <c r="AX738" s="98"/>
    </row>
    <row r="739" spans="1:52" ht="24.75" customHeight="1" x14ac:dyDescent="0.15">
      <c r="A739" s="86" t="s">
        <v>309</v>
      </c>
      <c r="B739" s="87"/>
      <c r="C739" s="87"/>
      <c r="D739" s="88"/>
      <c r="E739" s="89" t="s">
        <v>527</v>
      </c>
      <c r="F739" s="90"/>
      <c r="G739" s="90"/>
      <c r="H739" s="90"/>
      <c r="I739" s="90"/>
      <c r="J739" s="90"/>
      <c r="K739" s="90"/>
      <c r="L739" s="90"/>
      <c r="M739" s="91"/>
      <c r="N739" s="92"/>
      <c r="O739" s="92"/>
      <c r="P739" s="92"/>
      <c r="Q739" s="92"/>
      <c r="R739" s="93"/>
      <c r="S739" s="93"/>
      <c r="T739" s="93"/>
      <c r="U739" s="93"/>
      <c r="V739" s="93"/>
      <c r="W739" s="93"/>
      <c r="X739" s="93"/>
      <c r="Y739" s="93"/>
      <c r="Z739" s="93"/>
      <c r="AA739" s="92"/>
      <c r="AB739" s="92"/>
      <c r="AC739" s="92"/>
      <c r="AD739" s="92"/>
      <c r="AE739" s="93"/>
      <c r="AF739" s="93"/>
      <c r="AG739" s="93"/>
      <c r="AH739" s="93"/>
      <c r="AI739" s="93"/>
      <c r="AJ739" s="93"/>
      <c r="AK739" s="93"/>
      <c r="AL739" s="93"/>
      <c r="AM739" s="93"/>
      <c r="AN739" s="92"/>
      <c r="AO739" s="92"/>
      <c r="AP739" s="92"/>
      <c r="AQ739" s="92"/>
      <c r="AR739" s="94"/>
      <c r="AS739" s="95"/>
      <c r="AT739" s="95"/>
      <c r="AU739" s="95"/>
      <c r="AV739" s="95"/>
      <c r="AW739" s="95"/>
      <c r="AX739" s="96"/>
    </row>
    <row r="740" spans="1:52" ht="24.75" customHeight="1" thickBot="1" x14ac:dyDescent="0.2">
      <c r="A740" s="117" t="s">
        <v>333</v>
      </c>
      <c r="B740" s="118"/>
      <c r="C740" s="118"/>
      <c r="D740" s="119"/>
      <c r="E740" s="120" t="s">
        <v>478</v>
      </c>
      <c r="F740" s="111"/>
      <c r="G740" s="111"/>
      <c r="H740" s="78" t="str">
        <f>IF(E740="", "", "(")</f>
        <v>(</v>
      </c>
      <c r="I740" s="111"/>
      <c r="J740" s="111"/>
      <c r="K740" s="78" t="str">
        <f>IF(OR(I740="　", I740=""), "", "-")</f>
        <v/>
      </c>
      <c r="L740" s="112">
        <v>86</v>
      </c>
      <c r="M740" s="112"/>
      <c r="N740" s="79" t="str">
        <f>IF(O740="", "", "-")</f>
        <v/>
      </c>
      <c r="O740" s="80"/>
      <c r="P740" s="79" t="str">
        <f>IF(E740="", "", ")")</f>
        <v>)</v>
      </c>
      <c r="Q740" s="120"/>
      <c r="R740" s="111"/>
      <c r="S740" s="111"/>
      <c r="T740" s="78" t="str">
        <f>IF(Q740="", "", "(")</f>
        <v/>
      </c>
      <c r="U740" s="111"/>
      <c r="V740" s="111"/>
      <c r="W740" s="78" t="str">
        <f>IF(OR(U740="　", U740=""), "", "-")</f>
        <v/>
      </c>
      <c r="X740" s="112"/>
      <c r="Y740" s="112"/>
      <c r="Z740" s="79" t="str">
        <f>IF(AA740="", "", "-")</f>
        <v/>
      </c>
      <c r="AA740" s="80"/>
      <c r="AB740" s="79" t="str">
        <f>IF(Q740="", "", ")")</f>
        <v/>
      </c>
      <c r="AC740" s="120"/>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7.75" customHeight="1" x14ac:dyDescent="0.15">
      <c r="A741" s="133" t="s">
        <v>302</v>
      </c>
      <c r="B741" s="134"/>
      <c r="C741" s="134"/>
      <c r="D741" s="134"/>
      <c r="E741" s="134"/>
      <c r="F741" s="135"/>
      <c r="G741" s="75" t="s">
        <v>334</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7" customHeight="1" x14ac:dyDescent="0.15">
      <c r="A742" s="133"/>
      <c r="B742" s="134"/>
      <c r="C742" s="134"/>
      <c r="D742" s="134"/>
      <c r="E742" s="134"/>
      <c r="F742" s="13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7" customHeight="1" x14ac:dyDescent="0.15">
      <c r="A743" s="133"/>
      <c r="B743" s="134"/>
      <c r="C743" s="134"/>
      <c r="D743" s="134"/>
      <c r="E743" s="134"/>
      <c r="F743" s="13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7" customHeight="1" x14ac:dyDescent="0.15">
      <c r="A744" s="133"/>
      <c r="B744" s="134"/>
      <c r="C744" s="134"/>
      <c r="D744" s="134"/>
      <c r="E744" s="134"/>
      <c r="F744" s="13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 customHeight="1" x14ac:dyDescent="0.15">
      <c r="A745" s="133"/>
      <c r="B745" s="134"/>
      <c r="C745" s="134"/>
      <c r="D745" s="134"/>
      <c r="E745" s="134"/>
      <c r="F745" s="13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7" customHeight="1" x14ac:dyDescent="0.15">
      <c r="A746" s="133"/>
      <c r="B746" s="134"/>
      <c r="C746" s="134"/>
      <c r="D746" s="134"/>
      <c r="E746" s="134"/>
      <c r="F746" s="13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7" customHeight="1" x14ac:dyDescent="0.15">
      <c r="A747" s="133"/>
      <c r="B747" s="134"/>
      <c r="C747" s="134"/>
      <c r="D747" s="134"/>
      <c r="E747" s="134"/>
      <c r="F747" s="13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 customHeight="1" x14ac:dyDescent="0.15">
      <c r="A748" s="133"/>
      <c r="B748" s="134"/>
      <c r="C748" s="134"/>
      <c r="D748" s="134"/>
      <c r="E748" s="134"/>
      <c r="F748" s="13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7" customHeight="1" x14ac:dyDescent="0.15">
      <c r="A749" s="133"/>
      <c r="B749" s="134"/>
      <c r="C749" s="134"/>
      <c r="D749" s="134"/>
      <c r="E749" s="134"/>
      <c r="F749" s="13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7" customHeight="1" x14ac:dyDescent="0.15">
      <c r="A750" s="133"/>
      <c r="B750" s="134"/>
      <c r="C750" s="134"/>
      <c r="D750" s="134"/>
      <c r="E750" s="134"/>
      <c r="F750" s="13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7" customHeight="1" x14ac:dyDescent="0.15">
      <c r="A751" s="133"/>
      <c r="B751" s="134"/>
      <c r="C751" s="134"/>
      <c r="D751" s="134"/>
      <c r="E751" s="134"/>
      <c r="F751" s="13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7" customHeight="1" x14ac:dyDescent="0.15">
      <c r="A752" s="133"/>
      <c r="B752" s="134"/>
      <c r="C752" s="134"/>
      <c r="D752" s="134"/>
      <c r="E752" s="134"/>
      <c r="F752" s="13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7" customHeight="1" x14ac:dyDescent="0.15">
      <c r="A753" s="133"/>
      <c r="B753" s="134"/>
      <c r="C753" s="134"/>
      <c r="D753" s="134"/>
      <c r="E753" s="134"/>
      <c r="F753" s="13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 customHeight="1" x14ac:dyDescent="0.15">
      <c r="A754" s="133"/>
      <c r="B754" s="134"/>
      <c r="C754" s="134"/>
      <c r="D754" s="134"/>
      <c r="E754" s="134"/>
      <c r="F754" s="13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7" customHeight="1" x14ac:dyDescent="0.15">
      <c r="A755" s="133"/>
      <c r="B755" s="134"/>
      <c r="C755" s="134"/>
      <c r="D755" s="134"/>
      <c r="E755" s="134"/>
      <c r="F755" s="13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7" customHeight="1" x14ac:dyDescent="0.15">
      <c r="A756" s="133"/>
      <c r="B756" s="134"/>
      <c r="C756" s="134"/>
      <c r="D756" s="134"/>
      <c r="E756" s="134"/>
      <c r="F756" s="13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7" customHeight="1" x14ac:dyDescent="0.15">
      <c r="A757" s="133"/>
      <c r="B757" s="134"/>
      <c r="C757" s="134"/>
      <c r="D757" s="134"/>
      <c r="E757" s="134"/>
      <c r="F757" s="13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27" customHeight="1" x14ac:dyDescent="0.15">
      <c r="A758" s="133"/>
      <c r="B758" s="134"/>
      <c r="C758" s="134"/>
      <c r="D758" s="134"/>
      <c r="E758" s="134"/>
      <c r="F758" s="13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27" customHeight="1" x14ac:dyDescent="0.15">
      <c r="A759" s="133"/>
      <c r="B759" s="134"/>
      <c r="C759" s="134"/>
      <c r="D759" s="134"/>
      <c r="E759" s="134"/>
      <c r="F759" s="13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7" customHeight="1" x14ac:dyDescent="0.15">
      <c r="A760" s="133"/>
      <c r="B760" s="134"/>
      <c r="C760" s="134"/>
      <c r="D760" s="134"/>
      <c r="E760" s="134"/>
      <c r="F760" s="13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7" customHeight="1" x14ac:dyDescent="0.15">
      <c r="A761" s="133"/>
      <c r="B761" s="134"/>
      <c r="C761" s="134"/>
      <c r="D761" s="134"/>
      <c r="E761" s="134"/>
      <c r="F761" s="13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27" customHeight="1" x14ac:dyDescent="0.15">
      <c r="A762" s="133"/>
      <c r="B762" s="134"/>
      <c r="C762" s="134"/>
      <c r="D762" s="134"/>
      <c r="E762" s="134"/>
      <c r="F762" s="13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27" customHeight="1" x14ac:dyDescent="0.15">
      <c r="A763" s="133"/>
      <c r="B763" s="134"/>
      <c r="C763" s="134"/>
      <c r="D763" s="134"/>
      <c r="E763" s="134"/>
      <c r="F763" s="13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7" customHeight="1" x14ac:dyDescent="0.15">
      <c r="A764" s="133"/>
      <c r="B764" s="134"/>
      <c r="C764" s="134"/>
      <c r="D764" s="134"/>
      <c r="E764" s="134"/>
      <c r="F764" s="13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7" customHeight="1" x14ac:dyDescent="0.15">
      <c r="A765" s="133"/>
      <c r="B765" s="134"/>
      <c r="C765" s="134"/>
      <c r="D765" s="134"/>
      <c r="E765" s="134"/>
      <c r="F765" s="13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7" customHeight="1" x14ac:dyDescent="0.15">
      <c r="A766" s="133"/>
      <c r="B766" s="134"/>
      <c r="C766" s="134"/>
      <c r="D766" s="134"/>
      <c r="E766" s="134"/>
      <c r="F766" s="13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7" customHeight="1" x14ac:dyDescent="0.15">
      <c r="A767" s="133"/>
      <c r="B767" s="134"/>
      <c r="C767" s="134"/>
      <c r="D767" s="134"/>
      <c r="E767" s="134"/>
      <c r="F767" s="13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7" customHeight="1" x14ac:dyDescent="0.15">
      <c r="A768" s="133"/>
      <c r="B768" s="134"/>
      <c r="C768" s="134"/>
      <c r="D768" s="134"/>
      <c r="E768" s="134"/>
      <c r="F768" s="13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7" customHeight="1" x14ac:dyDescent="0.15">
      <c r="A769" s="133"/>
      <c r="B769" s="134"/>
      <c r="C769" s="134"/>
      <c r="D769" s="134"/>
      <c r="E769" s="134"/>
      <c r="F769" s="13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7" customHeight="1" x14ac:dyDescent="0.15">
      <c r="A770" s="133"/>
      <c r="B770" s="134"/>
      <c r="C770" s="134"/>
      <c r="D770" s="134"/>
      <c r="E770" s="134"/>
      <c r="F770" s="13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7" customHeight="1" x14ac:dyDescent="0.15">
      <c r="A771" s="133"/>
      <c r="B771" s="134"/>
      <c r="C771" s="134"/>
      <c r="D771" s="134"/>
      <c r="E771" s="134"/>
      <c r="F771" s="13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7" customHeight="1" x14ac:dyDescent="0.15">
      <c r="A772" s="133"/>
      <c r="B772" s="134"/>
      <c r="C772" s="134"/>
      <c r="D772" s="134"/>
      <c r="E772" s="134"/>
      <c r="F772" s="13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7" customHeight="1" x14ac:dyDescent="0.15">
      <c r="A773" s="133"/>
      <c r="B773" s="134"/>
      <c r="C773" s="134"/>
      <c r="D773" s="134"/>
      <c r="E773" s="134"/>
      <c r="F773" s="13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7" customHeight="1" x14ac:dyDescent="0.15">
      <c r="A774" s="133"/>
      <c r="B774" s="134"/>
      <c r="C774" s="134"/>
      <c r="D774" s="134"/>
      <c r="E774" s="134"/>
      <c r="F774" s="13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7" customHeight="1" x14ac:dyDescent="0.15">
      <c r="A775" s="133"/>
      <c r="B775" s="134"/>
      <c r="C775" s="134"/>
      <c r="D775" s="134"/>
      <c r="E775" s="134"/>
      <c r="F775" s="13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7" customHeight="1" x14ac:dyDescent="0.15">
      <c r="A776" s="133"/>
      <c r="B776" s="134"/>
      <c r="C776" s="134"/>
      <c r="D776" s="134"/>
      <c r="E776" s="134"/>
      <c r="F776" s="13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7" customHeight="1" thickBot="1" x14ac:dyDescent="0.2">
      <c r="A777" s="133"/>
      <c r="B777" s="134"/>
      <c r="C777" s="134"/>
      <c r="D777" s="134"/>
      <c r="E777" s="134"/>
      <c r="F777" s="13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7" hidden="1" customHeight="1" x14ac:dyDescent="0.15">
      <c r="A778" s="133"/>
      <c r="B778" s="134"/>
      <c r="C778" s="134"/>
      <c r="D778" s="134"/>
      <c r="E778" s="134"/>
      <c r="F778" s="13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7" hidden="1" customHeight="1" thickBot="1" x14ac:dyDescent="0.2">
      <c r="A779" s="799"/>
      <c r="B779" s="800"/>
      <c r="C779" s="800"/>
      <c r="D779" s="800"/>
      <c r="E779" s="800"/>
      <c r="F779" s="801"/>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75" t="s">
        <v>304</v>
      </c>
      <c r="B780" s="776"/>
      <c r="C780" s="776"/>
      <c r="D780" s="776"/>
      <c r="E780" s="776"/>
      <c r="F780" s="777"/>
      <c r="G780" s="449" t="s">
        <v>533</v>
      </c>
      <c r="H780" s="450"/>
      <c r="I780" s="450"/>
      <c r="J780" s="450"/>
      <c r="K780" s="450"/>
      <c r="L780" s="450"/>
      <c r="M780" s="450"/>
      <c r="N780" s="450"/>
      <c r="O780" s="450"/>
      <c r="P780" s="450"/>
      <c r="Q780" s="450"/>
      <c r="R780" s="450"/>
      <c r="S780" s="450"/>
      <c r="T780" s="450"/>
      <c r="U780" s="450"/>
      <c r="V780" s="450"/>
      <c r="W780" s="450"/>
      <c r="X780" s="450"/>
      <c r="Y780" s="450"/>
      <c r="Z780" s="450"/>
      <c r="AA780" s="450"/>
      <c r="AB780" s="451"/>
      <c r="AC780" s="449" t="s">
        <v>539</v>
      </c>
      <c r="AD780" s="450"/>
      <c r="AE780" s="450"/>
      <c r="AF780" s="450"/>
      <c r="AG780" s="450"/>
      <c r="AH780" s="450"/>
      <c r="AI780" s="450"/>
      <c r="AJ780" s="450"/>
      <c r="AK780" s="450"/>
      <c r="AL780" s="450"/>
      <c r="AM780" s="450"/>
      <c r="AN780" s="450"/>
      <c r="AO780" s="450"/>
      <c r="AP780" s="450"/>
      <c r="AQ780" s="450"/>
      <c r="AR780" s="450"/>
      <c r="AS780" s="450"/>
      <c r="AT780" s="450"/>
      <c r="AU780" s="450"/>
      <c r="AV780" s="450"/>
      <c r="AW780" s="450"/>
      <c r="AX780" s="452"/>
    </row>
    <row r="781" spans="1:50" ht="24.75" customHeight="1" x14ac:dyDescent="0.15">
      <c r="A781" s="563"/>
      <c r="B781" s="778"/>
      <c r="C781" s="778"/>
      <c r="D781" s="778"/>
      <c r="E781" s="778"/>
      <c r="F781" s="779"/>
      <c r="G781" s="453" t="s">
        <v>17</v>
      </c>
      <c r="H781" s="454"/>
      <c r="I781" s="454"/>
      <c r="J781" s="454"/>
      <c r="K781" s="454"/>
      <c r="L781" s="455" t="s">
        <v>18</v>
      </c>
      <c r="M781" s="454"/>
      <c r="N781" s="454"/>
      <c r="O781" s="454"/>
      <c r="P781" s="454"/>
      <c r="Q781" s="454"/>
      <c r="R781" s="454"/>
      <c r="S781" s="454"/>
      <c r="T781" s="454"/>
      <c r="U781" s="454"/>
      <c r="V781" s="454"/>
      <c r="W781" s="454"/>
      <c r="X781" s="456"/>
      <c r="Y781" s="446" t="s">
        <v>19</v>
      </c>
      <c r="Z781" s="447"/>
      <c r="AA781" s="447"/>
      <c r="AB781" s="457"/>
      <c r="AC781" s="453" t="s">
        <v>17</v>
      </c>
      <c r="AD781" s="454"/>
      <c r="AE781" s="454"/>
      <c r="AF781" s="454"/>
      <c r="AG781" s="454"/>
      <c r="AH781" s="455" t="s">
        <v>18</v>
      </c>
      <c r="AI781" s="454"/>
      <c r="AJ781" s="454"/>
      <c r="AK781" s="454"/>
      <c r="AL781" s="454"/>
      <c r="AM781" s="454"/>
      <c r="AN781" s="454"/>
      <c r="AO781" s="454"/>
      <c r="AP781" s="454"/>
      <c r="AQ781" s="454"/>
      <c r="AR781" s="454"/>
      <c r="AS781" s="454"/>
      <c r="AT781" s="456"/>
      <c r="AU781" s="446" t="s">
        <v>19</v>
      </c>
      <c r="AV781" s="447"/>
      <c r="AW781" s="447"/>
      <c r="AX781" s="448"/>
    </row>
    <row r="782" spans="1:50" ht="24.75" customHeight="1" x14ac:dyDescent="0.15">
      <c r="A782" s="563"/>
      <c r="B782" s="778"/>
      <c r="C782" s="778"/>
      <c r="D782" s="778"/>
      <c r="E782" s="778"/>
      <c r="F782" s="779"/>
      <c r="G782" s="590" t="s">
        <v>534</v>
      </c>
      <c r="H782" s="460"/>
      <c r="I782" s="460"/>
      <c r="J782" s="460"/>
      <c r="K782" s="461"/>
      <c r="L782" s="462" t="s">
        <v>535</v>
      </c>
      <c r="M782" s="463"/>
      <c r="N782" s="463"/>
      <c r="O782" s="463"/>
      <c r="P782" s="463"/>
      <c r="Q782" s="463"/>
      <c r="R782" s="463"/>
      <c r="S782" s="463"/>
      <c r="T782" s="463"/>
      <c r="U782" s="463"/>
      <c r="V782" s="463"/>
      <c r="W782" s="463"/>
      <c r="X782" s="464"/>
      <c r="Y782" s="564">
        <v>99</v>
      </c>
      <c r="Z782" s="565"/>
      <c r="AA782" s="565"/>
      <c r="AB782" s="566"/>
      <c r="AC782" s="590" t="s">
        <v>540</v>
      </c>
      <c r="AD782" s="460"/>
      <c r="AE782" s="460"/>
      <c r="AF782" s="460"/>
      <c r="AG782" s="461"/>
      <c r="AH782" s="462" t="s">
        <v>541</v>
      </c>
      <c r="AI782" s="463"/>
      <c r="AJ782" s="463"/>
      <c r="AK782" s="463"/>
      <c r="AL782" s="463"/>
      <c r="AM782" s="463"/>
      <c r="AN782" s="463"/>
      <c r="AO782" s="463"/>
      <c r="AP782" s="463"/>
      <c r="AQ782" s="463"/>
      <c r="AR782" s="463"/>
      <c r="AS782" s="463"/>
      <c r="AT782" s="464"/>
      <c r="AU782" s="564">
        <v>117</v>
      </c>
      <c r="AV782" s="565"/>
      <c r="AW782" s="565"/>
      <c r="AX782" s="591"/>
    </row>
    <row r="783" spans="1:50" ht="30" customHeight="1" x14ac:dyDescent="0.15">
      <c r="A783" s="563"/>
      <c r="B783" s="778"/>
      <c r="C783" s="778"/>
      <c r="D783" s="778"/>
      <c r="E783" s="778"/>
      <c r="F783" s="779"/>
      <c r="G783" s="444" t="s">
        <v>534</v>
      </c>
      <c r="H783" s="348"/>
      <c r="I783" s="348"/>
      <c r="J783" s="348"/>
      <c r="K783" s="349"/>
      <c r="L783" s="400" t="s">
        <v>536</v>
      </c>
      <c r="M783" s="401"/>
      <c r="N783" s="401"/>
      <c r="O783" s="401"/>
      <c r="P783" s="401"/>
      <c r="Q783" s="401"/>
      <c r="R783" s="401"/>
      <c r="S783" s="401"/>
      <c r="T783" s="401"/>
      <c r="U783" s="401"/>
      <c r="V783" s="401"/>
      <c r="W783" s="401"/>
      <c r="X783" s="402"/>
      <c r="Y783" s="403">
        <v>24</v>
      </c>
      <c r="Z783" s="404"/>
      <c r="AA783" s="404"/>
      <c r="AB783" s="445"/>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63"/>
      <c r="B784" s="778"/>
      <c r="C784" s="778"/>
      <c r="D784" s="778"/>
      <c r="E784" s="778"/>
      <c r="F784" s="779"/>
      <c r="G784" s="807" t="s">
        <v>537</v>
      </c>
      <c r="H784" s="808"/>
      <c r="I784" s="808"/>
      <c r="J784" s="808"/>
      <c r="K784" s="809"/>
      <c r="L784" s="400" t="s">
        <v>538</v>
      </c>
      <c r="M784" s="401"/>
      <c r="N784" s="401"/>
      <c r="O784" s="401"/>
      <c r="P784" s="401"/>
      <c r="Q784" s="401"/>
      <c r="R784" s="401"/>
      <c r="S784" s="401"/>
      <c r="T784" s="401"/>
      <c r="U784" s="401"/>
      <c r="V784" s="401"/>
      <c r="W784" s="401"/>
      <c r="X784" s="402"/>
      <c r="Y784" s="403">
        <v>5</v>
      </c>
      <c r="Z784" s="404"/>
      <c r="AA784" s="404"/>
      <c r="AB784" s="445"/>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63"/>
      <c r="B785" s="778"/>
      <c r="C785" s="778"/>
      <c r="D785" s="778"/>
      <c r="E785" s="778"/>
      <c r="F785" s="779"/>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7"/>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63"/>
      <c r="B786" s="778"/>
      <c r="C786" s="778"/>
      <c r="D786" s="778"/>
      <c r="E786" s="778"/>
      <c r="F786" s="779"/>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7"/>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63"/>
      <c r="B787" s="778"/>
      <c r="C787" s="778"/>
      <c r="D787" s="778"/>
      <c r="E787" s="778"/>
      <c r="F787" s="779"/>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7"/>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63"/>
      <c r="B788" s="778"/>
      <c r="C788" s="778"/>
      <c r="D788" s="778"/>
      <c r="E788" s="778"/>
      <c r="F788" s="779"/>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7"/>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63"/>
      <c r="B789" s="778"/>
      <c r="C789" s="778"/>
      <c r="D789" s="778"/>
      <c r="E789" s="778"/>
      <c r="F789" s="779"/>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7"/>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63"/>
      <c r="B790" s="778"/>
      <c r="C790" s="778"/>
      <c r="D790" s="778"/>
      <c r="E790" s="778"/>
      <c r="F790" s="779"/>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7"/>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63"/>
      <c r="B791" s="778"/>
      <c r="C791" s="778"/>
      <c r="D791" s="778"/>
      <c r="E791" s="778"/>
      <c r="F791" s="779"/>
      <c r="G791" s="347"/>
      <c r="H791" s="348"/>
      <c r="I791" s="348"/>
      <c r="J791" s="348"/>
      <c r="K791" s="349"/>
      <c r="L791" s="400"/>
      <c r="M791" s="401"/>
      <c r="N791" s="401"/>
      <c r="O791" s="401"/>
      <c r="P791" s="401"/>
      <c r="Q791" s="401"/>
      <c r="R791" s="401"/>
      <c r="S791" s="401"/>
      <c r="T791" s="401"/>
      <c r="U791" s="401"/>
      <c r="V791" s="401"/>
      <c r="W791" s="401"/>
      <c r="X791" s="402"/>
      <c r="Y791" s="397"/>
      <c r="Z791" s="398"/>
      <c r="AA791" s="398"/>
      <c r="AB791" s="407"/>
      <c r="AC791" s="347"/>
      <c r="AD791" s="348"/>
      <c r="AE791" s="348"/>
      <c r="AF791" s="348"/>
      <c r="AG791" s="349"/>
      <c r="AH791" s="400"/>
      <c r="AI791" s="401"/>
      <c r="AJ791" s="401"/>
      <c r="AK791" s="401"/>
      <c r="AL791" s="401"/>
      <c r="AM791" s="401"/>
      <c r="AN791" s="401"/>
      <c r="AO791" s="401"/>
      <c r="AP791" s="401"/>
      <c r="AQ791" s="401"/>
      <c r="AR791" s="401"/>
      <c r="AS791" s="401"/>
      <c r="AT791" s="402"/>
      <c r="AU791" s="397"/>
      <c r="AV791" s="398"/>
      <c r="AW791" s="398"/>
      <c r="AX791" s="399"/>
    </row>
    <row r="792" spans="1:50" ht="24.75" customHeight="1" thickBot="1" x14ac:dyDescent="0.2">
      <c r="A792" s="563"/>
      <c r="B792" s="778"/>
      <c r="C792" s="778"/>
      <c r="D792" s="778"/>
      <c r="E792" s="778"/>
      <c r="F792" s="779"/>
      <c r="G792" s="411" t="s">
        <v>20</v>
      </c>
      <c r="H792" s="412"/>
      <c r="I792" s="412"/>
      <c r="J792" s="412"/>
      <c r="K792" s="412"/>
      <c r="L792" s="413"/>
      <c r="M792" s="414"/>
      <c r="N792" s="414"/>
      <c r="O792" s="414"/>
      <c r="P792" s="414"/>
      <c r="Q792" s="414"/>
      <c r="R792" s="414"/>
      <c r="S792" s="414"/>
      <c r="T792" s="414"/>
      <c r="U792" s="414"/>
      <c r="V792" s="414"/>
      <c r="W792" s="414"/>
      <c r="X792" s="415"/>
      <c r="Y792" s="416">
        <f>SUM(Y782:AB791)</f>
        <v>128</v>
      </c>
      <c r="Z792" s="417"/>
      <c r="AA792" s="417"/>
      <c r="AB792" s="418"/>
      <c r="AC792" s="411" t="s">
        <v>20</v>
      </c>
      <c r="AD792" s="412"/>
      <c r="AE792" s="412"/>
      <c r="AF792" s="412"/>
      <c r="AG792" s="412"/>
      <c r="AH792" s="413"/>
      <c r="AI792" s="414"/>
      <c r="AJ792" s="414"/>
      <c r="AK792" s="414"/>
      <c r="AL792" s="414"/>
      <c r="AM792" s="414"/>
      <c r="AN792" s="414"/>
      <c r="AO792" s="414"/>
      <c r="AP792" s="414"/>
      <c r="AQ792" s="414"/>
      <c r="AR792" s="414"/>
      <c r="AS792" s="414"/>
      <c r="AT792" s="415"/>
      <c r="AU792" s="416">
        <f>SUM(AU782:AX791)</f>
        <v>117</v>
      </c>
      <c r="AV792" s="417"/>
      <c r="AW792" s="417"/>
      <c r="AX792" s="419"/>
    </row>
    <row r="793" spans="1:50" ht="24.75" customHeight="1" x14ac:dyDescent="0.15">
      <c r="A793" s="563"/>
      <c r="B793" s="778"/>
      <c r="C793" s="778"/>
      <c r="D793" s="778"/>
      <c r="E793" s="778"/>
      <c r="F793" s="779"/>
      <c r="G793" s="449" t="s">
        <v>542</v>
      </c>
      <c r="H793" s="450"/>
      <c r="I793" s="450"/>
      <c r="J793" s="450"/>
      <c r="K793" s="450"/>
      <c r="L793" s="450"/>
      <c r="M793" s="450"/>
      <c r="N793" s="450"/>
      <c r="O793" s="450"/>
      <c r="P793" s="450"/>
      <c r="Q793" s="450"/>
      <c r="R793" s="450"/>
      <c r="S793" s="450"/>
      <c r="T793" s="450"/>
      <c r="U793" s="450"/>
      <c r="V793" s="450"/>
      <c r="W793" s="450"/>
      <c r="X793" s="450"/>
      <c r="Y793" s="450"/>
      <c r="Z793" s="450"/>
      <c r="AA793" s="450"/>
      <c r="AB793" s="451"/>
      <c r="AC793" s="449" t="s">
        <v>543</v>
      </c>
      <c r="AD793" s="450"/>
      <c r="AE793" s="450"/>
      <c r="AF793" s="450"/>
      <c r="AG793" s="450"/>
      <c r="AH793" s="450"/>
      <c r="AI793" s="450"/>
      <c r="AJ793" s="450"/>
      <c r="AK793" s="450"/>
      <c r="AL793" s="450"/>
      <c r="AM793" s="450"/>
      <c r="AN793" s="450"/>
      <c r="AO793" s="450"/>
      <c r="AP793" s="450"/>
      <c r="AQ793" s="450"/>
      <c r="AR793" s="450"/>
      <c r="AS793" s="450"/>
      <c r="AT793" s="450"/>
      <c r="AU793" s="450"/>
      <c r="AV793" s="450"/>
      <c r="AW793" s="450"/>
      <c r="AX793" s="452"/>
    </row>
    <row r="794" spans="1:50" ht="24.75" customHeight="1" x14ac:dyDescent="0.15">
      <c r="A794" s="563"/>
      <c r="B794" s="778"/>
      <c r="C794" s="778"/>
      <c r="D794" s="778"/>
      <c r="E794" s="778"/>
      <c r="F794" s="779"/>
      <c r="G794" s="453" t="s">
        <v>17</v>
      </c>
      <c r="H794" s="454"/>
      <c r="I794" s="454"/>
      <c r="J794" s="454"/>
      <c r="K794" s="454"/>
      <c r="L794" s="455" t="s">
        <v>18</v>
      </c>
      <c r="M794" s="454"/>
      <c r="N794" s="454"/>
      <c r="O794" s="454"/>
      <c r="P794" s="454"/>
      <c r="Q794" s="454"/>
      <c r="R794" s="454"/>
      <c r="S794" s="454"/>
      <c r="T794" s="454"/>
      <c r="U794" s="454"/>
      <c r="V794" s="454"/>
      <c r="W794" s="454"/>
      <c r="X794" s="456"/>
      <c r="Y794" s="446" t="s">
        <v>19</v>
      </c>
      <c r="Z794" s="447"/>
      <c r="AA794" s="447"/>
      <c r="AB794" s="457"/>
      <c r="AC794" s="453" t="s">
        <v>17</v>
      </c>
      <c r="AD794" s="454"/>
      <c r="AE794" s="454"/>
      <c r="AF794" s="454"/>
      <c r="AG794" s="454"/>
      <c r="AH794" s="455" t="s">
        <v>18</v>
      </c>
      <c r="AI794" s="454"/>
      <c r="AJ794" s="454"/>
      <c r="AK794" s="454"/>
      <c r="AL794" s="454"/>
      <c r="AM794" s="454"/>
      <c r="AN794" s="454"/>
      <c r="AO794" s="454"/>
      <c r="AP794" s="454"/>
      <c r="AQ794" s="454"/>
      <c r="AR794" s="454"/>
      <c r="AS794" s="454"/>
      <c r="AT794" s="456"/>
      <c r="AU794" s="446" t="s">
        <v>19</v>
      </c>
      <c r="AV794" s="447"/>
      <c r="AW794" s="447"/>
      <c r="AX794" s="448"/>
    </row>
    <row r="795" spans="1:50" ht="30" customHeight="1" x14ac:dyDescent="0.15">
      <c r="A795" s="563"/>
      <c r="B795" s="778"/>
      <c r="C795" s="778"/>
      <c r="D795" s="778"/>
      <c r="E795" s="778"/>
      <c r="F795" s="779"/>
      <c r="G795" s="590" t="s">
        <v>544</v>
      </c>
      <c r="H795" s="460"/>
      <c r="I795" s="460"/>
      <c r="J795" s="460"/>
      <c r="K795" s="461"/>
      <c r="L795" s="462" t="s">
        <v>545</v>
      </c>
      <c r="M795" s="463"/>
      <c r="N795" s="463"/>
      <c r="O795" s="463"/>
      <c r="P795" s="463"/>
      <c r="Q795" s="463"/>
      <c r="R795" s="463"/>
      <c r="S795" s="463"/>
      <c r="T795" s="463"/>
      <c r="U795" s="463"/>
      <c r="V795" s="463"/>
      <c r="W795" s="463"/>
      <c r="X795" s="464"/>
      <c r="Y795" s="564">
        <v>0.1</v>
      </c>
      <c r="Z795" s="565"/>
      <c r="AA795" s="565"/>
      <c r="AB795" s="566"/>
      <c r="AC795" s="590" t="s">
        <v>546</v>
      </c>
      <c r="AD795" s="460"/>
      <c r="AE795" s="460"/>
      <c r="AF795" s="460"/>
      <c r="AG795" s="461"/>
      <c r="AH795" s="462" t="s">
        <v>547</v>
      </c>
      <c r="AI795" s="463"/>
      <c r="AJ795" s="463"/>
      <c r="AK795" s="463"/>
      <c r="AL795" s="463"/>
      <c r="AM795" s="463"/>
      <c r="AN795" s="463"/>
      <c r="AO795" s="463"/>
      <c r="AP795" s="463"/>
      <c r="AQ795" s="463"/>
      <c r="AR795" s="463"/>
      <c r="AS795" s="463"/>
      <c r="AT795" s="464"/>
      <c r="AU795" s="564">
        <v>67</v>
      </c>
      <c r="AV795" s="565"/>
      <c r="AW795" s="565"/>
      <c r="AX795" s="591"/>
    </row>
    <row r="796" spans="1:50" ht="24.75" customHeight="1" x14ac:dyDescent="0.15">
      <c r="A796" s="563"/>
      <c r="B796" s="778"/>
      <c r="C796" s="778"/>
      <c r="D796" s="778"/>
      <c r="E796" s="778"/>
      <c r="F796" s="779"/>
      <c r="G796" s="444" t="s">
        <v>544</v>
      </c>
      <c r="H796" s="348"/>
      <c r="I796" s="348"/>
      <c r="J796" s="348"/>
      <c r="K796" s="349"/>
      <c r="L796" s="400" t="s">
        <v>548</v>
      </c>
      <c r="M796" s="401"/>
      <c r="N796" s="401"/>
      <c r="O796" s="401"/>
      <c r="P796" s="401"/>
      <c r="Q796" s="401"/>
      <c r="R796" s="401"/>
      <c r="S796" s="401"/>
      <c r="T796" s="401"/>
      <c r="U796" s="401"/>
      <c r="V796" s="401"/>
      <c r="W796" s="401"/>
      <c r="X796" s="402"/>
      <c r="Y796" s="403">
        <v>0</v>
      </c>
      <c r="Z796" s="404"/>
      <c r="AA796" s="404"/>
      <c r="AB796" s="445"/>
      <c r="AC796" s="444" t="s">
        <v>546</v>
      </c>
      <c r="AD796" s="348"/>
      <c r="AE796" s="348"/>
      <c r="AF796" s="348"/>
      <c r="AG796" s="349"/>
      <c r="AH796" s="400" t="s">
        <v>549</v>
      </c>
      <c r="AI796" s="401"/>
      <c r="AJ796" s="401"/>
      <c r="AK796" s="401"/>
      <c r="AL796" s="401"/>
      <c r="AM796" s="401"/>
      <c r="AN796" s="401"/>
      <c r="AO796" s="401"/>
      <c r="AP796" s="401"/>
      <c r="AQ796" s="401"/>
      <c r="AR796" s="401"/>
      <c r="AS796" s="401"/>
      <c r="AT796" s="402"/>
      <c r="AU796" s="403">
        <v>5</v>
      </c>
      <c r="AV796" s="404"/>
      <c r="AW796" s="404"/>
      <c r="AX796" s="405"/>
    </row>
    <row r="797" spans="1:50" ht="30" customHeight="1" x14ac:dyDescent="0.15">
      <c r="A797" s="563"/>
      <c r="B797" s="778"/>
      <c r="C797" s="778"/>
      <c r="D797" s="778"/>
      <c r="E797" s="778"/>
      <c r="F797" s="779"/>
      <c r="G797" s="444"/>
      <c r="H797" s="348"/>
      <c r="I797" s="348"/>
      <c r="J797" s="348"/>
      <c r="K797" s="349"/>
      <c r="L797" s="400"/>
      <c r="M797" s="401"/>
      <c r="N797" s="401"/>
      <c r="O797" s="401"/>
      <c r="P797" s="401"/>
      <c r="Q797" s="401"/>
      <c r="R797" s="401"/>
      <c r="S797" s="401"/>
      <c r="T797" s="401"/>
      <c r="U797" s="401"/>
      <c r="V797" s="401"/>
      <c r="W797" s="401"/>
      <c r="X797" s="402"/>
      <c r="Y797" s="403"/>
      <c r="Z797" s="404"/>
      <c r="AA797" s="404"/>
      <c r="AB797" s="445"/>
      <c r="AC797" s="444" t="s">
        <v>546</v>
      </c>
      <c r="AD797" s="348"/>
      <c r="AE797" s="348"/>
      <c r="AF797" s="348"/>
      <c r="AG797" s="349"/>
      <c r="AH797" s="400" t="s">
        <v>550</v>
      </c>
      <c r="AI797" s="401"/>
      <c r="AJ797" s="401"/>
      <c r="AK797" s="401"/>
      <c r="AL797" s="401"/>
      <c r="AM797" s="401"/>
      <c r="AN797" s="401"/>
      <c r="AO797" s="401"/>
      <c r="AP797" s="401"/>
      <c r="AQ797" s="401"/>
      <c r="AR797" s="401"/>
      <c r="AS797" s="401"/>
      <c r="AT797" s="402"/>
      <c r="AU797" s="403">
        <v>3</v>
      </c>
      <c r="AV797" s="404"/>
      <c r="AW797" s="404"/>
      <c r="AX797" s="405"/>
    </row>
    <row r="798" spans="1:50" ht="24.75" customHeight="1" x14ac:dyDescent="0.15">
      <c r="A798" s="563"/>
      <c r="B798" s="778"/>
      <c r="C798" s="778"/>
      <c r="D798" s="778"/>
      <c r="E798" s="778"/>
      <c r="F798" s="779"/>
      <c r="G798" s="444"/>
      <c r="H798" s="348"/>
      <c r="I798" s="348"/>
      <c r="J798" s="348"/>
      <c r="K798" s="349"/>
      <c r="L798" s="400"/>
      <c r="M798" s="401"/>
      <c r="N798" s="401"/>
      <c r="O798" s="401"/>
      <c r="P798" s="401"/>
      <c r="Q798" s="401"/>
      <c r="R798" s="401"/>
      <c r="S798" s="401"/>
      <c r="T798" s="401"/>
      <c r="U798" s="401"/>
      <c r="V798" s="401"/>
      <c r="W798" s="401"/>
      <c r="X798" s="402"/>
      <c r="Y798" s="403"/>
      <c r="Z798" s="404"/>
      <c r="AA798" s="404"/>
      <c r="AB798" s="445"/>
      <c r="AC798" s="444" t="s">
        <v>546</v>
      </c>
      <c r="AD798" s="348"/>
      <c r="AE798" s="348"/>
      <c r="AF798" s="348"/>
      <c r="AG798" s="349"/>
      <c r="AH798" s="400" t="s">
        <v>551</v>
      </c>
      <c r="AI798" s="401"/>
      <c r="AJ798" s="401"/>
      <c r="AK798" s="401"/>
      <c r="AL798" s="401"/>
      <c r="AM798" s="401"/>
      <c r="AN798" s="401"/>
      <c r="AO798" s="401"/>
      <c r="AP798" s="401"/>
      <c r="AQ798" s="401"/>
      <c r="AR798" s="401"/>
      <c r="AS798" s="401"/>
      <c r="AT798" s="402"/>
      <c r="AU798" s="403">
        <v>1</v>
      </c>
      <c r="AV798" s="404"/>
      <c r="AW798" s="404"/>
      <c r="AX798" s="405"/>
    </row>
    <row r="799" spans="1:50" ht="30" customHeight="1" x14ac:dyDescent="0.15">
      <c r="A799" s="563"/>
      <c r="B799" s="778"/>
      <c r="C799" s="778"/>
      <c r="D799" s="778"/>
      <c r="E799" s="778"/>
      <c r="F799" s="779"/>
      <c r="G799" s="444"/>
      <c r="H799" s="348"/>
      <c r="I799" s="348"/>
      <c r="J799" s="348"/>
      <c r="K799" s="349"/>
      <c r="L799" s="400"/>
      <c r="M799" s="401"/>
      <c r="N799" s="401"/>
      <c r="O799" s="401"/>
      <c r="P799" s="401"/>
      <c r="Q799" s="401"/>
      <c r="R799" s="401"/>
      <c r="S799" s="401"/>
      <c r="T799" s="401"/>
      <c r="U799" s="401"/>
      <c r="V799" s="401"/>
      <c r="W799" s="401"/>
      <c r="X799" s="402"/>
      <c r="Y799" s="403"/>
      <c r="Z799" s="404"/>
      <c r="AA799" s="404"/>
      <c r="AB799" s="445"/>
      <c r="AC799" s="444" t="s">
        <v>546</v>
      </c>
      <c r="AD799" s="348"/>
      <c r="AE799" s="348"/>
      <c r="AF799" s="348"/>
      <c r="AG799" s="349"/>
      <c r="AH799" s="400" t="s">
        <v>552</v>
      </c>
      <c r="AI799" s="401"/>
      <c r="AJ799" s="401"/>
      <c r="AK799" s="401"/>
      <c r="AL799" s="401"/>
      <c r="AM799" s="401"/>
      <c r="AN799" s="401"/>
      <c r="AO799" s="401"/>
      <c r="AP799" s="401"/>
      <c r="AQ799" s="401"/>
      <c r="AR799" s="401"/>
      <c r="AS799" s="401"/>
      <c r="AT799" s="402"/>
      <c r="AU799" s="403">
        <v>10</v>
      </c>
      <c r="AV799" s="404"/>
      <c r="AW799" s="404"/>
      <c r="AX799" s="405"/>
    </row>
    <row r="800" spans="1:50" ht="24.75" hidden="1" customHeight="1" x14ac:dyDescent="0.15">
      <c r="A800" s="563"/>
      <c r="B800" s="778"/>
      <c r="C800" s="778"/>
      <c r="D800" s="778"/>
      <c r="E800" s="778"/>
      <c r="F800" s="779"/>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7"/>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63"/>
      <c r="B801" s="778"/>
      <c r="C801" s="778"/>
      <c r="D801" s="778"/>
      <c r="E801" s="778"/>
      <c r="F801" s="779"/>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7"/>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63"/>
      <c r="B802" s="778"/>
      <c r="C802" s="778"/>
      <c r="D802" s="778"/>
      <c r="E802" s="778"/>
      <c r="F802" s="779"/>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7"/>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63"/>
      <c r="B803" s="778"/>
      <c r="C803" s="778"/>
      <c r="D803" s="778"/>
      <c r="E803" s="778"/>
      <c r="F803" s="779"/>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7"/>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63"/>
      <c r="B804" s="778"/>
      <c r="C804" s="778"/>
      <c r="D804" s="778"/>
      <c r="E804" s="778"/>
      <c r="F804" s="779"/>
      <c r="G804" s="347"/>
      <c r="H804" s="348"/>
      <c r="I804" s="348"/>
      <c r="J804" s="348"/>
      <c r="K804" s="349"/>
      <c r="L804" s="400"/>
      <c r="M804" s="401"/>
      <c r="N804" s="401"/>
      <c r="O804" s="401"/>
      <c r="P804" s="401"/>
      <c r="Q804" s="401"/>
      <c r="R804" s="401"/>
      <c r="S804" s="401"/>
      <c r="T804" s="401"/>
      <c r="U804" s="401"/>
      <c r="V804" s="401"/>
      <c r="W804" s="401"/>
      <c r="X804" s="402"/>
      <c r="Y804" s="397"/>
      <c r="Z804" s="398"/>
      <c r="AA804" s="398"/>
      <c r="AB804" s="407"/>
      <c r="AC804" s="347"/>
      <c r="AD804" s="348"/>
      <c r="AE804" s="348"/>
      <c r="AF804" s="348"/>
      <c r="AG804" s="349"/>
      <c r="AH804" s="400"/>
      <c r="AI804" s="401"/>
      <c r="AJ804" s="401"/>
      <c r="AK804" s="401"/>
      <c r="AL804" s="401"/>
      <c r="AM804" s="401"/>
      <c r="AN804" s="401"/>
      <c r="AO804" s="401"/>
      <c r="AP804" s="401"/>
      <c r="AQ804" s="401"/>
      <c r="AR804" s="401"/>
      <c r="AS804" s="401"/>
      <c r="AT804" s="402"/>
      <c r="AU804" s="397"/>
      <c r="AV804" s="398"/>
      <c r="AW804" s="398"/>
      <c r="AX804" s="399"/>
    </row>
    <row r="805" spans="1:50" ht="24.75" customHeight="1" thickBot="1" x14ac:dyDescent="0.2">
      <c r="A805" s="563"/>
      <c r="B805" s="778"/>
      <c r="C805" s="778"/>
      <c r="D805" s="778"/>
      <c r="E805" s="778"/>
      <c r="F805" s="779"/>
      <c r="G805" s="411" t="s">
        <v>20</v>
      </c>
      <c r="H805" s="412"/>
      <c r="I805" s="412"/>
      <c r="J805" s="412"/>
      <c r="K805" s="412"/>
      <c r="L805" s="413"/>
      <c r="M805" s="414"/>
      <c r="N805" s="414"/>
      <c r="O805" s="414"/>
      <c r="P805" s="414"/>
      <c r="Q805" s="414"/>
      <c r="R805" s="414"/>
      <c r="S805" s="414"/>
      <c r="T805" s="414"/>
      <c r="U805" s="414"/>
      <c r="V805" s="414"/>
      <c r="W805" s="414"/>
      <c r="X805" s="415"/>
      <c r="Y805" s="416">
        <f>SUM(Y795:AB804)</f>
        <v>0.1</v>
      </c>
      <c r="Z805" s="417"/>
      <c r="AA805" s="417"/>
      <c r="AB805" s="418"/>
      <c r="AC805" s="411" t="s">
        <v>20</v>
      </c>
      <c r="AD805" s="412"/>
      <c r="AE805" s="412"/>
      <c r="AF805" s="412"/>
      <c r="AG805" s="412"/>
      <c r="AH805" s="413"/>
      <c r="AI805" s="414"/>
      <c r="AJ805" s="414"/>
      <c r="AK805" s="414"/>
      <c r="AL805" s="414"/>
      <c r="AM805" s="414"/>
      <c r="AN805" s="414"/>
      <c r="AO805" s="414"/>
      <c r="AP805" s="414"/>
      <c r="AQ805" s="414"/>
      <c r="AR805" s="414"/>
      <c r="AS805" s="414"/>
      <c r="AT805" s="415"/>
      <c r="AU805" s="416">
        <f>SUM(AU795:AX804)</f>
        <v>86</v>
      </c>
      <c r="AV805" s="417"/>
      <c r="AW805" s="417"/>
      <c r="AX805" s="419"/>
    </row>
    <row r="806" spans="1:50" ht="24.75" customHeight="1" x14ac:dyDescent="0.15">
      <c r="A806" s="563"/>
      <c r="B806" s="778"/>
      <c r="C806" s="778"/>
      <c r="D806" s="778"/>
      <c r="E806" s="778"/>
      <c r="F806" s="779"/>
      <c r="G806" s="449" t="s">
        <v>553</v>
      </c>
      <c r="H806" s="450"/>
      <c r="I806" s="450"/>
      <c r="J806" s="450"/>
      <c r="K806" s="450"/>
      <c r="L806" s="450"/>
      <c r="M806" s="450"/>
      <c r="N806" s="450"/>
      <c r="O806" s="450"/>
      <c r="P806" s="450"/>
      <c r="Q806" s="450"/>
      <c r="R806" s="450"/>
      <c r="S806" s="450"/>
      <c r="T806" s="450"/>
      <c r="U806" s="450"/>
      <c r="V806" s="450"/>
      <c r="W806" s="450"/>
      <c r="X806" s="450"/>
      <c r="Y806" s="450"/>
      <c r="Z806" s="450"/>
      <c r="AA806" s="450"/>
      <c r="AB806" s="451"/>
      <c r="AC806" s="449" t="s">
        <v>554</v>
      </c>
      <c r="AD806" s="450"/>
      <c r="AE806" s="450"/>
      <c r="AF806" s="450"/>
      <c r="AG806" s="450"/>
      <c r="AH806" s="450"/>
      <c r="AI806" s="450"/>
      <c r="AJ806" s="450"/>
      <c r="AK806" s="450"/>
      <c r="AL806" s="450"/>
      <c r="AM806" s="450"/>
      <c r="AN806" s="450"/>
      <c r="AO806" s="450"/>
      <c r="AP806" s="450"/>
      <c r="AQ806" s="450"/>
      <c r="AR806" s="450"/>
      <c r="AS806" s="450"/>
      <c r="AT806" s="450"/>
      <c r="AU806" s="450"/>
      <c r="AV806" s="450"/>
      <c r="AW806" s="450"/>
      <c r="AX806" s="452"/>
    </row>
    <row r="807" spans="1:50" ht="24.75" customHeight="1" x14ac:dyDescent="0.15">
      <c r="A807" s="563"/>
      <c r="B807" s="778"/>
      <c r="C807" s="778"/>
      <c r="D807" s="778"/>
      <c r="E807" s="778"/>
      <c r="F807" s="779"/>
      <c r="G807" s="453" t="s">
        <v>17</v>
      </c>
      <c r="H807" s="454"/>
      <c r="I807" s="454"/>
      <c r="J807" s="454"/>
      <c r="K807" s="454"/>
      <c r="L807" s="455" t="s">
        <v>18</v>
      </c>
      <c r="M807" s="454"/>
      <c r="N807" s="454"/>
      <c r="O807" s="454"/>
      <c r="P807" s="454"/>
      <c r="Q807" s="454"/>
      <c r="R807" s="454"/>
      <c r="S807" s="454"/>
      <c r="T807" s="454"/>
      <c r="U807" s="454"/>
      <c r="V807" s="454"/>
      <c r="W807" s="454"/>
      <c r="X807" s="456"/>
      <c r="Y807" s="446" t="s">
        <v>19</v>
      </c>
      <c r="Z807" s="447"/>
      <c r="AA807" s="447"/>
      <c r="AB807" s="457"/>
      <c r="AC807" s="453" t="s">
        <v>17</v>
      </c>
      <c r="AD807" s="454"/>
      <c r="AE807" s="454"/>
      <c r="AF807" s="454"/>
      <c r="AG807" s="454"/>
      <c r="AH807" s="455" t="s">
        <v>18</v>
      </c>
      <c r="AI807" s="454"/>
      <c r="AJ807" s="454"/>
      <c r="AK807" s="454"/>
      <c r="AL807" s="454"/>
      <c r="AM807" s="454"/>
      <c r="AN807" s="454"/>
      <c r="AO807" s="454"/>
      <c r="AP807" s="454"/>
      <c r="AQ807" s="454"/>
      <c r="AR807" s="454"/>
      <c r="AS807" s="454"/>
      <c r="AT807" s="456"/>
      <c r="AU807" s="446" t="s">
        <v>19</v>
      </c>
      <c r="AV807" s="447"/>
      <c r="AW807" s="447"/>
      <c r="AX807" s="448"/>
    </row>
    <row r="808" spans="1:50" ht="30" customHeight="1" x14ac:dyDescent="0.15">
      <c r="A808" s="563"/>
      <c r="B808" s="778"/>
      <c r="C808" s="778"/>
      <c r="D808" s="778"/>
      <c r="E808" s="778"/>
      <c r="F808" s="779"/>
      <c r="G808" s="590" t="s">
        <v>534</v>
      </c>
      <c r="H808" s="460"/>
      <c r="I808" s="460"/>
      <c r="J808" s="460"/>
      <c r="K808" s="461"/>
      <c r="L808" s="462" t="s">
        <v>555</v>
      </c>
      <c r="M808" s="463"/>
      <c r="N808" s="463"/>
      <c r="O808" s="463"/>
      <c r="P808" s="463"/>
      <c r="Q808" s="463"/>
      <c r="R808" s="463"/>
      <c r="S808" s="463"/>
      <c r="T808" s="463"/>
      <c r="U808" s="463"/>
      <c r="V808" s="463"/>
      <c r="W808" s="463"/>
      <c r="X808" s="464"/>
      <c r="Y808" s="564">
        <v>4</v>
      </c>
      <c r="Z808" s="565"/>
      <c r="AA808" s="565"/>
      <c r="AB808" s="566"/>
      <c r="AC808" s="590" t="s">
        <v>546</v>
      </c>
      <c r="AD808" s="460"/>
      <c r="AE808" s="460"/>
      <c r="AF808" s="460"/>
      <c r="AG808" s="461"/>
      <c r="AH808" s="462" t="s">
        <v>547</v>
      </c>
      <c r="AI808" s="463"/>
      <c r="AJ808" s="463"/>
      <c r="AK808" s="463"/>
      <c r="AL808" s="463"/>
      <c r="AM808" s="463"/>
      <c r="AN808" s="463"/>
      <c r="AO808" s="463"/>
      <c r="AP808" s="463"/>
      <c r="AQ808" s="463"/>
      <c r="AR808" s="463"/>
      <c r="AS808" s="463"/>
      <c r="AT808" s="464"/>
      <c r="AU808" s="564">
        <v>67</v>
      </c>
      <c r="AV808" s="565"/>
      <c r="AW808" s="565"/>
      <c r="AX808" s="591"/>
    </row>
    <row r="809" spans="1:50" ht="24.75" hidden="1" customHeight="1" x14ac:dyDescent="0.15">
      <c r="A809" s="563"/>
      <c r="B809" s="778"/>
      <c r="C809" s="778"/>
      <c r="D809" s="778"/>
      <c r="E809" s="778"/>
      <c r="F809" s="779"/>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7"/>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63"/>
      <c r="B810" s="778"/>
      <c r="C810" s="778"/>
      <c r="D810" s="778"/>
      <c r="E810" s="778"/>
      <c r="F810" s="779"/>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7"/>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63"/>
      <c r="B811" s="778"/>
      <c r="C811" s="778"/>
      <c r="D811" s="778"/>
      <c r="E811" s="778"/>
      <c r="F811" s="779"/>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7"/>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63"/>
      <c r="B812" s="778"/>
      <c r="C812" s="778"/>
      <c r="D812" s="778"/>
      <c r="E812" s="778"/>
      <c r="F812" s="779"/>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7"/>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63"/>
      <c r="B813" s="778"/>
      <c r="C813" s="778"/>
      <c r="D813" s="778"/>
      <c r="E813" s="778"/>
      <c r="F813" s="779"/>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7"/>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63"/>
      <c r="B814" s="778"/>
      <c r="C814" s="778"/>
      <c r="D814" s="778"/>
      <c r="E814" s="778"/>
      <c r="F814" s="779"/>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7"/>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63"/>
      <c r="B815" s="778"/>
      <c r="C815" s="778"/>
      <c r="D815" s="778"/>
      <c r="E815" s="778"/>
      <c r="F815" s="779"/>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7"/>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63"/>
      <c r="B816" s="778"/>
      <c r="C816" s="778"/>
      <c r="D816" s="778"/>
      <c r="E816" s="778"/>
      <c r="F816" s="779"/>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7"/>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x14ac:dyDescent="0.15">
      <c r="A817" s="563"/>
      <c r="B817" s="778"/>
      <c r="C817" s="778"/>
      <c r="D817" s="778"/>
      <c r="E817" s="778"/>
      <c r="F817" s="779"/>
      <c r="G817" s="347"/>
      <c r="H817" s="348"/>
      <c r="I817" s="348"/>
      <c r="J817" s="348"/>
      <c r="K817" s="349"/>
      <c r="L817" s="400"/>
      <c r="M817" s="401"/>
      <c r="N817" s="401"/>
      <c r="O817" s="401"/>
      <c r="P817" s="401"/>
      <c r="Q817" s="401"/>
      <c r="R817" s="401"/>
      <c r="S817" s="401"/>
      <c r="T817" s="401"/>
      <c r="U817" s="401"/>
      <c r="V817" s="401"/>
      <c r="W817" s="401"/>
      <c r="X817" s="402"/>
      <c r="Y817" s="397"/>
      <c r="Z817" s="398"/>
      <c r="AA817" s="398"/>
      <c r="AB817" s="407"/>
      <c r="AC817" s="347"/>
      <c r="AD817" s="348"/>
      <c r="AE817" s="348"/>
      <c r="AF817" s="348"/>
      <c r="AG817" s="349"/>
      <c r="AH817" s="400"/>
      <c r="AI817" s="401"/>
      <c r="AJ817" s="401"/>
      <c r="AK817" s="401"/>
      <c r="AL817" s="401"/>
      <c r="AM817" s="401"/>
      <c r="AN817" s="401"/>
      <c r="AO817" s="401"/>
      <c r="AP817" s="401"/>
      <c r="AQ817" s="401"/>
      <c r="AR817" s="401"/>
      <c r="AS817" s="401"/>
      <c r="AT817" s="402"/>
      <c r="AU817" s="397"/>
      <c r="AV817" s="398"/>
      <c r="AW817" s="398"/>
      <c r="AX817" s="399"/>
    </row>
    <row r="818" spans="1:50" ht="24.75" customHeight="1" thickBot="1" x14ac:dyDescent="0.2">
      <c r="A818" s="563"/>
      <c r="B818" s="778"/>
      <c r="C818" s="778"/>
      <c r="D818" s="778"/>
      <c r="E818" s="778"/>
      <c r="F818" s="779"/>
      <c r="G818" s="411" t="s">
        <v>20</v>
      </c>
      <c r="H818" s="412"/>
      <c r="I818" s="412"/>
      <c r="J818" s="412"/>
      <c r="K818" s="412"/>
      <c r="L818" s="413"/>
      <c r="M818" s="414"/>
      <c r="N818" s="414"/>
      <c r="O818" s="414"/>
      <c r="P818" s="414"/>
      <c r="Q818" s="414"/>
      <c r="R818" s="414"/>
      <c r="S818" s="414"/>
      <c r="T818" s="414"/>
      <c r="U818" s="414"/>
      <c r="V818" s="414"/>
      <c r="W818" s="414"/>
      <c r="X818" s="415"/>
      <c r="Y818" s="416">
        <f>SUM(Y808:AB817)</f>
        <v>4</v>
      </c>
      <c r="Z818" s="417"/>
      <c r="AA818" s="417"/>
      <c r="AB818" s="418"/>
      <c r="AC818" s="411" t="s">
        <v>20</v>
      </c>
      <c r="AD818" s="412"/>
      <c r="AE818" s="412"/>
      <c r="AF818" s="412"/>
      <c r="AG818" s="412"/>
      <c r="AH818" s="413"/>
      <c r="AI818" s="414"/>
      <c r="AJ818" s="414"/>
      <c r="AK818" s="414"/>
      <c r="AL818" s="414"/>
      <c r="AM818" s="414"/>
      <c r="AN818" s="414"/>
      <c r="AO818" s="414"/>
      <c r="AP818" s="414"/>
      <c r="AQ818" s="414"/>
      <c r="AR818" s="414"/>
      <c r="AS818" s="414"/>
      <c r="AT818" s="415"/>
      <c r="AU818" s="416">
        <f>SUM(AU808:AX817)</f>
        <v>67</v>
      </c>
      <c r="AV818" s="417"/>
      <c r="AW818" s="417"/>
      <c r="AX818" s="419"/>
    </row>
    <row r="819" spans="1:50" ht="24.75" customHeight="1" x14ac:dyDescent="0.15">
      <c r="A819" s="563"/>
      <c r="B819" s="778"/>
      <c r="C819" s="778"/>
      <c r="D819" s="778"/>
      <c r="E819" s="778"/>
      <c r="F819" s="779"/>
      <c r="G819" s="449" t="s">
        <v>556</v>
      </c>
      <c r="H819" s="450"/>
      <c r="I819" s="450"/>
      <c r="J819" s="450"/>
      <c r="K819" s="450"/>
      <c r="L819" s="450"/>
      <c r="M819" s="450"/>
      <c r="N819" s="450"/>
      <c r="O819" s="450"/>
      <c r="P819" s="450"/>
      <c r="Q819" s="450"/>
      <c r="R819" s="450"/>
      <c r="S819" s="450"/>
      <c r="T819" s="450"/>
      <c r="U819" s="450"/>
      <c r="V819" s="450"/>
      <c r="W819" s="450"/>
      <c r="X819" s="450"/>
      <c r="Y819" s="450"/>
      <c r="Z819" s="450"/>
      <c r="AA819" s="450"/>
      <c r="AB819" s="451"/>
      <c r="AC819" s="449" t="s">
        <v>179</v>
      </c>
      <c r="AD819" s="450"/>
      <c r="AE819" s="450"/>
      <c r="AF819" s="450"/>
      <c r="AG819" s="450"/>
      <c r="AH819" s="450"/>
      <c r="AI819" s="450"/>
      <c r="AJ819" s="450"/>
      <c r="AK819" s="450"/>
      <c r="AL819" s="450"/>
      <c r="AM819" s="450"/>
      <c r="AN819" s="450"/>
      <c r="AO819" s="450"/>
      <c r="AP819" s="450"/>
      <c r="AQ819" s="450"/>
      <c r="AR819" s="450"/>
      <c r="AS819" s="450"/>
      <c r="AT819" s="450"/>
      <c r="AU819" s="450"/>
      <c r="AV819" s="450"/>
      <c r="AW819" s="450"/>
      <c r="AX819" s="452"/>
    </row>
    <row r="820" spans="1:50" ht="24.75" customHeight="1" x14ac:dyDescent="0.15">
      <c r="A820" s="563"/>
      <c r="B820" s="778"/>
      <c r="C820" s="778"/>
      <c r="D820" s="778"/>
      <c r="E820" s="778"/>
      <c r="F820" s="779"/>
      <c r="G820" s="453" t="s">
        <v>17</v>
      </c>
      <c r="H820" s="454"/>
      <c r="I820" s="454"/>
      <c r="J820" s="454"/>
      <c r="K820" s="454"/>
      <c r="L820" s="455" t="s">
        <v>18</v>
      </c>
      <c r="M820" s="454"/>
      <c r="N820" s="454"/>
      <c r="O820" s="454"/>
      <c r="P820" s="454"/>
      <c r="Q820" s="454"/>
      <c r="R820" s="454"/>
      <c r="S820" s="454"/>
      <c r="T820" s="454"/>
      <c r="U820" s="454"/>
      <c r="V820" s="454"/>
      <c r="W820" s="454"/>
      <c r="X820" s="456"/>
      <c r="Y820" s="446" t="s">
        <v>19</v>
      </c>
      <c r="Z820" s="447"/>
      <c r="AA820" s="447"/>
      <c r="AB820" s="457"/>
      <c r="AC820" s="453" t="s">
        <v>17</v>
      </c>
      <c r="AD820" s="454"/>
      <c r="AE820" s="454"/>
      <c r="AF820" s="454"/>
      <c r="AG820" s="454"/>
      <c r="AH820" s="455" t="s">
        <v>18</v>
      </c>
      <c r="AI820" s="454"/>
      <c r="AJ820" s="454"/>
      <c r="AK820" s="454"/>
      <c r="AL820" s="454"/>
      <c r="AM820" s="454"/>
      <c r="AN820" s="454"/>
      <c r="AO820" s="454"/>
      <c r="AP820" s="454"/>
      <c r="AQ820" s="454"/>
      <c r="AR820" s="454"/>
      <c r="AS820" s="454"/>
      <c r="AT820" s="456"/>
      <c r="AU820" s="446" t="s">
        <v>19</v>
      </c>
      <c r="AV820" s="447"/>
      <c r="AW820" s="447"/>
      <c r="AX820" s="448"/>
    </row>
    <row r="821" spans="1:50" s="16" customFormat="1" ht="24.75" customHeight="1" x14ac:dyDescent="0.15">
      <c r="A821" s="563"/>
      <c r="B821" s="778"/>
      <c r="C821" s="778"/>
      <c r="D821" s="778"/>
      <c r="E821" s="778"/>
      <c r="F821" s="779"/>
      <c r="G821" s="590" t="s">
        <v>557</v>
      </c>
      <c r="H821" s="460"/>
      <c r="I821" s="460"/>
      <c r="J821" s="460"/>
      <c r="K821" s="461"/>
      <c r="L821" s="462" t="s">
        <v>558</v>
      </c>
      <c r="M821" s="463"/>
      <c r="N821" s="463"/>
      <c r="O821" s="463"/>
      <c r="P821" s="463"/>
      <c r="Q821" s="463"/>
      <c r="R821" s="463"/>
      <c r="S821" s="463"/>
      <c r="T821" s="463"/>
      <c r="U821" s="463"/>
      <c r="V821" s="463"/>
      <c r="W821" s="463"/>
      <c r="X821" s="464"/>
      <c r="Y821" s="564">
        <v>0.1</v>
      </c>
      <c r="Z821" s="565"/>
      <c r="AA821" s="565"/>
      <c r="AB821" s="566"/>
      <c r="AC821" s="459"/>
      <c r="AD821" s="460"/>
      <c r="AE821" s="460"/>
      <c r="AF821" s="460"/>
      <c r="AG821" s="461"/>
      <c r="AH821" s="462"/>
      <c r="AI821" s="463"/>
      <c r="AJ821" s="463"/>
      <c r="AK821" s="463"/>
      <c r="AL821" s="463"/>
      <c r="AM821" s="463"/>
      <c r="AN821" s="463"/>
      <c r="AO821" s="463"/>
      <c r="AP821" s="463"/>
      <c r="AQ821" s="463"/>
      <c r="AR821" s="463"/>
      <c r="AS821" s="463"/>
      <c r="AT821" s="464"/>
      <c r="AU821" s="465"/>
      <c r="AV821" s="466"/>
      <c r="AW821" s="466"/>
      <c r="AX821" s="467"/>
    </row>
    <row r="822" spans="1:50" ht="24.75" customHeight="1" x14ac:dyDescent="0.15">
      <c r="A822" s="563"/>
      <c r="B822" s="778"/>
      <c r="C822" s="778"/>
      <c r="D822" s="778"/>
      <c r="E822" s="778"/>
      <c r="F822" s="779"/>
      <c r="G822" s="444" t="s">
        <v>559</v>
      </c>
      <c r="H822" s="348"/>
      <c r="I822" s="348"/>
      <c r="J822" s="348"/>
      <c r="K822" s="349"/>
      <c r="L822" s="400" t="s">
        <v>560</v>
      </c>
      <c r="M822" s="401"/>
      <c r="N822" s="401"/>
      <c r="O822" s="401"/>
      <c r="P822" s="401"/>
      <c r="Q822" s="401"/>
      <c r="R822" s="401"/>
      <c r="S822" s="401"/>
      <c r="T822" s="401"/>
      <c r="U822" s="401"/>
      <c r="V822" s="401"/>
      <c r="W822" s="401"/>
      <c r="X822" s="402"/>
      <c r="Y822" s="403">
        <v>0</v>
      </c>
      <c r="Z822" s="404"/>
      <c r="AA822" s="404"/>
      <c r="AB822" s="445"/>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customHeight="1" x14ac:dyDescent="0.15">
      <c r="A823" s="563"/>
      <c r="B823" s="778"/>
      <c r="C823" s="778"/>
      <c r="D823" s="778"/>
      <c r="E823" s="778"/>
      <c r="F823" s="779"/>
      <c r="G823" s="444" t="s">
        <v>557</v>
      </c>
      <c r="H823" s="348"/>
      <c r="I823" s="348"/>
      <c r="J823" s="348"/>
      <c r="K823" s="349"/>
      <c r="L823" s="400" t="s">
        <v>561</v>
      </c>
      <c r="M823" s="401"/>
      <c r="N823" s="401"/>
      <c r="O823" s="401"/>
      <c r="P823" s="401"/>
      <c r="Q823" s="401"/>
      <c r="R823" s="401"/>
      <c r="S823" s="401"/>
      <c r="T823" s="401"/>
      <c r="U823" s="401"/>
      <c r="V823" s="401"/>
      <c r="W823" s="401"/>
      <c r="X823" s="402"/>
      <c r="Y823" s="403">
        <v>0</v>
      </c>
      <c r="Z823" s="404"/>
      <c r="AA823" s="404"/>
      <c r="AB823" s="445"/>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63"/>
      <c r="B824" s="778"/>
      <c r="C824" s="778"/>
      <c r="D824" s="778"/>
      <c r="E824" s="778"/>
      <c r="F824" s="779"/>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7"/>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63"/>
      <c r="B825" s="778"/>
      <c r="C825" s="778"/>
      <c r="D825" s="778"/>
      <c r="E825" s="778"/>
      <c r="F825" s="779"/>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7"/>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63"/>
      <c r="B826" s="778"/>
      <c r="C826" s="778"/>
      <c r="D826" s="778"/>
      <c r="E826" s="778"/>
      <c r="F826" s="779"/>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7"/>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63"/>
      <c r="B827" s="778"/>
      <c r="C827" s="778"/>
      <c r="D827" s="778"/>
      <c r="E827" s="778"/>
      <c r="F827" s="779"/>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7"/>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63"/>
      <c r="B828" s="778"/>
      <c r="C828" s="778"/>
      <c r="D828" s="778"/>
      <c r="E828" s="778"/>
      <c r="F828" s="779"/>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7"/>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63"/>
      <c r="B829" s="778"/>
      <c r="C829" s="778"/>
      <c r="D829" s="778"/>
      <c r="E829" s="778"/>
      <c r="F829" s="779"/>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7"/>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customHeight="1" x14ac:dyDescent="0.15">
      <c r="A830" s="563"/>
      <c r="B830" s="778"/>
      <c r="C830" s="778"/>
      <c r="D830" s="778"/>
      <c r="E830" s="778"/>
      <c r="F830" s="779"/>
      <c r="G830" s="347"/>
      <c r="H830" s="348"/>
      <c r="I830" s="348"/>
      <c r="J830" s="348"/>
      <c r="K830" s="349"/>
      <c r="L830" s="400"/>
      <c r="M830" s="401"/>
      <c r="N830" s="401"/>
      <c r="O830" s="401"/>
      <c r="P830" s="401"/>
      <c r="Q830" s="401"/>
      <c r="R830" s="401"/>
      <c r="S830" s="401"/>
      <c r="T830" s="401"/>
      <c r="U830" s="401"/>
      <c r="V830" s="401"/>
      <c r="W830" s="401"/>
      <c r="X830" s="402"/>
      <c r="Y830" s="397"/>
      <c r="Z830" s="398"/>
      <c r="AA830" s="398"/>
      <c r="AB830" s="407"/>
      <c r="AC830" s="347"/>
      <c r="AD830" s="348"/>
      <c r="AE830" s="348"/>
      <c r="AF830" s="348"/>
      <c r="AG830" s="349"/>
      <c r="AH830" s="400"/>
      <c r="AI830" s="401"/>
      <c r="AJ830" s="401"/>
      <c r="AK830" s="401"/>
      <c r="AL830" s="401"/>
      <c r="AM830" s="401"/>
      <c r="AN830" s="401"/>
      <c r="AO830" s="401"/>
      <c r="AP830" s="401"/>
      <c r="AQ830" s="401"/>
      <c r="AR830" s="401"/>
      <c r="AS830" s="401"/>
      <c r="AT830" s="402"/>
      <c r="AU830" s="397"/>
      <c r="AV830" s="398"/>
      <c r="AW830" s="398"/>
      <c r="AX830" s="399"/>
    </row>
    <row r="831" spans="1:50" ht="24.75" customHeight="1" x14ac:dyDescent="0.15">
      <c r="A831" s="563"/>
      <c r="B831" s="778"/>
      <c r="C831" s="778"/>
      <c r="D831" s="778"/>
      <c r="E831" s="778"/>
      <c r="F831" s="779"/>
      <c r="G831" s="411" t="s">
        <v>20</v>
      </c>
      <c r="H831" s="412"/>
      <c r="I831" s="412"/>
      <c r="J831" s="412"/>
      <c r="K831" s="412"/>
      <c r="L831" s="413"/>
      <c r="M831" s="414"/>
      <c r="N831" s="414"/>
      <c r="O831" s="414"/>
      <c r="P831" s="414"/>
      <c r="Q831" s="414"/>
      <c r="R831" s="414"/>
      <c r="S831" s="414"/>
      <c r="T831" s="414"/>
      <c r="U831" s="414"/>
      <c r="V831" s="414"/>
      <c r="W831" s="414"/>
      <c r="X831" s="415"/>
      <c r="Y831" s="416">
        <f>SUM(Y821:AB830)</f>
        <v>0.1</v>
      </c>
      <c r="Z831" s="417"/>
      <c r="AA831" s="417"/>
      <c r="AB831" s="418"/>
      <c r="AC831" s="411" t="s">
        <v>20</v>
      </c>
      <c r="AD831" s="412"/>
      <c r="AE831" s="412"/>
      <c r="AF831" s="412"/>
      <c r="AG831" s="412"/>
      <c r="AH831" s="413"/>
      <c r="AI831" s="414"/>
      <c r="AJ831" s="414"/>
      <c r="AK831" s="414"/>
      <c r="AL831" s="414"/>
      <c r="AM831" s="414"/>
      <c r="AN831" s="414"/>
      <c r="AO831" s="414"/>
      <c r="AP831" s="414"/>
      <c r="AQ831" s="414"/>
      <c r="AR831" s="414"/>
      <c r="AS831" s="414"/>
      <c r="AT831" s="415"/>
      <c r="AU831" s="416">
        <f>SUM(AU821:AX830)</f>
        <v>0</v>
      </c>
      <c r="AV831" s="417"/>
      <c r="AW831" s="417"/>
      <c r="AX831" s="419"/>
    </row>
    <row r="832" spans="1:50" ht="24.75" customHeight="1" thickBot="1" x14ac:dyDescent="0.2">
      <c r="A832" s="441" t="s">
        <v>147</v>
      </c>
      <c r="B832" s="442"/>
      <c r="C832" s="442"/>
      <c r="D832" s="442"/>
      <c r="E832" s="442"/>
      <c r="F832" s="442"/>
      <c r="G832" s="442"/>
      <c r="H832" s="442"/>
      <c r="I832" s="442"/>
      <c r="J832" s="442"/>
      <c r="K832" s="442"/>
      <c r="L832" s="442"/>
      <c r="M832" s="442"/>
      <c r="N832" s="442"/>
      <c r="O832" s="442"/>
      <c r="P832" s="442"/>
      <c r="Q832" s="442"/>
      <c r="R832" s="442"/>
      <c r="S832" s="442"/>
      <c r="T832" s="442"/>
      <c r="U832" s="442"/>
      <c r="V832" s="442"/>
      <c r="W832" s="442"/>
      <c r="X832" s="442"/>
      <c r="Y832" s="442"/>
      <c r="Z832" s="442"/>
      <c r="AA832" s="442"/>
      <c r="AB832" s="442"/>
      <c r="AC832" s="442"/>
      <c r="AD832" s="442"/>
      <c r="AE832" s="442"/>
      <c r="AF832" s="442"/>
      <c r="AG832" s="442"/>
      <c r="AH832" s="442"/>
      <c r="AI832" s="442"/>
      <c r="AJ832" s="442"/>
      <c r="AK832" s="443"/>
      <c r="AL832" s="973" t="s">
        <v>264</v>
      </c>
      <c r="AM832" s="974"/>
      <c r="AN832" s="974"/>
      <c r="AO832" s="67" t="s">
        <v>262</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5"/>
      <c r="B837" s="345"/>
      <c r="C837" s="345" t="s">
        <v>26</v>
      </c>
      <c r="D837" s="345"/>
      <c r="E837" s="345"/>
      <c r="F837" s="345"/>
      <c r="G837" s="345"/>
      <c r="H837" s="345"/>
      <c r="I837" s="345"/>
      <c r="J837" s="267" t="s">
        <v>223</v>
      </c>
      <c r="K837" s="97"/>
      <c r="L837" s="97"/>
      <c r="M837" s="97"/>
      <c r="N837" s="97"/>
      <c r="O837" s="97"/>
      <c r="P837" s="346" t="s">
        <v>199</v>
      </c>
      <c r="Q837" s="346"/>
      <c r="R837" s="346"/>
      <c r="S837" s="346"/>
      <c r="T837" s="346"/>
      <c r="U837" s="346"/>
      <c r="V837" s="346"/>
      <c r="W837" s="346"/>
      <c r="X837" s="346"/>
      <c r="Y837" s="343" t="s">
        <v>221</v>
      </c>
      <c r="Z837" s="344"/>
      <c r="AA837" s="344"/>
      <c r="AB837" s="344"/>
      <c r="AC837" s="267" t="s">
        <v>258</v>
      </c>
      <c r="AD837" s="267"/>
      <c r="AE837" s="267"/>
      <c r="AF837" s="267"/>
      <c r="AG837" s="267"/>
      <c r="AH837" s="343" t="s">
        <v>286</v>
      </c>
      <c r="AI837" s="345"/>
      <c r="AJ837" s="345"/>
      <c r="AK837" s="345"/>
      <c r="AL837" s="345" t="s">
        <v>21</v>
      </c>
      <c r="AM837" s="345"/>
      <c r="AN837" s="345"/>
      <c r="AO837" s="430"/>
      <c r="AP837" s="431" t="s">
        <v>224</v>
      </c>
      <c r="AQ837" s="431"/>
      <c r="AR837" s="431"/>
      <c r="AS837" s="431"/>
      <c r="AT837" s="431"/>
      <c r="AU837" s="431"/>
      <c r="AV837" s="431"/>
      <c r="AW837" s="431"/>
      <c r="AX837" s="431"/>
    </row>
    <row r="838" spans="1:50" ht="30" customHeight="1" x14ac:dyDescent="0.15">
      <c r="A838" s="406">
        <v>1</v>
      </c>
      <c r="B838" s="406">
        <v>1</v>
      </c>
      <c r="C838" s="420" t="s">
        <v>562</v>
      </c>
      <c r="D838" s="420"/>
      <c r="E838" s="420"/>
      <c r="F838" s="420"/>
      <c r="G838" s="420"/>
      <c r="H838" s="420"/>
      <c r="I838" s="420"/>
      <c r="J838" s="429">
        <v>1010001067912</v>
      </c>
      <c r="K838" s="422"/>
      <c r="L838" s="422"/>
      <c r="M838" s="422"/>
      <c r="N838" s="422"/>
      <c r="O838" s="422"/>
      <c r="P838" s="427" t="s">
        <v>671</v>
      </c>
      <c r="Q838" s="307"/>
      <c r="R838" s="307"/>
      <c r="S838" s="307"/>
      <c r="T838" s="307"/>
      <c r="U838" s="307"/>
      <c r="V838" s="307"/>
      <c r="W838" s="307"/>
      <c r="X838" s="307"/>
      <c r="Y838" s="308">
        <v>99</v>
      </c>
      <c r="Z838" s="309"/>
      <c r="AA838" s="309"/>
      <c r="AB838" s="310"/>
      <c r="AC838" s="322" t="s">
        <v>290</v>
      </c>
      <c r="AD838" s="322"/>
      <c r="AE838" s="322"/>
      <c r="AF838" s="322"/>
      <c r="AG838" s="322"/>
      <c r="AH838" s="434">
        <v>2</v>
      </c>
      <c r="AI838" s="425"/>
      <c r="AJ838" s="425"/>
      <c r="AK838" s="425"/>
      <c r="AL838" s="324" t="s">
        <v>563</v>
      </c>
      <c r="AM838" s="325"/>
      <c r="AN838" s="325"/>
      <c r="AO838" s="326"/>
      <c r="AP838" s="311" t="s">
        <v>681</v>
      </c>
      <c r="AQ838" s="311"/>
      <c r="AR838" s="311"/>
      <c r="AS838" s="311"/>
      <c r="AT838" s="311"/>
      <c r="AU838" s="311"/>
      <c r="AV838" s="311"/>
      <c r="AW838" s="311"/>
      <c r="AX838" s="311"/>
    </row>
    <row r="839" spans="1:50" ht="45.95" customHeight="1" x14ac:dyDescent="0.15">
      <c r="A839" s="406">
        <v>2</v>
      </c>
      <c r="B839" s="406">
        <v>1</v>
      </c>
      <c r="C839" s="420" t="s">
        <v>562</v>
      </c>
      <c r="D839" s="420"/>
      <c r="E839" s="420"/>
      <c r="F839" s="420"/>
      <c r="G839" s="420"/>
      <c r="H839" s="420"/>
      <c r="I839" s="420"/>
      <c r="J839" s="429">
        <v>1010001067912</v>
      </c>
      <c r="K839" s="422"/>
      <c r="L839" s="422"/>
      <c r="M839" s="422"/>
      <c r="N839" s="422"/>
      <c r="O839" s="422"/>
      <c r="P839" s="307" t="s">
        <v>536</v>
      </c>
      <c r="Q839" s="307"/>
      <c r="R839" s="307"/>
      <c r="S839" s="307"/>
      <c r="T839" s="307"/>
      <c r="U839" s="307"/>
      <c r="V839" s="307"/>
      <c r="W839" s="307"/>
      <c r="X839" s="307"/>
      <c r="Y839" s="308">
        <v>24</v>
      </c>
      <c r="Z839" s="309"/>
      <c r="AA839" s="309"/>
      <c r="AB839" s="310"/>
      <c r="AC839" s="322" t="s">
        <v>290</v>
      </c>
      <c r="AD839" s="322"/>
      <c r="AE839" s="322"/>
      <c r="AF839" s="322"/>
      <c r="AG839" s="322"/>
      <c r="AH839" s="434">
        <v>1</v>
      </c>
      <c r="AI839" s="425"/>
      <c r="AJ839" s="425"/>
      <c r="AK839" s="425"/>
      <c r="AL839" s="324" t="s">
        <v>563</v>
      </c>
      <c r="AM839" s="325"/>
      <c r="AN839" s="325"/>
      <c r="AO839" s="326"/>
      <c r="AP839" s="311" t="s">
        <v>681</v>
      </c>
      <c r="AQ839" s="311"/>
      <c r="AR839" s="311"/>
      <c r="AS839" s="311"/>
      <c r="AT839" s="311"/>
      <c r="AU839" s="311"/>
      <c r="AV839" s="311"/>
      <c r="AW839" s="311"/>
      <c r="AX839" s="311"/>
    </row>
    <row r="840" spans="1:50" ht="30" customHeight="1" x14ac:dyDescent="0.15">
      <c r="A840" s="406">
        <v>3</v>
      </c>
      <c r="B840" s="406">
        <v>1</v>
      </c>
      <c r="C840" s="420" t="s">
        <v>562</v>
      </c>
      <c r="D840" s="420"/>
      <c r="E840" s="420"/>
      <c r="F840" s="420"/>
      <c r="G840" s="420"/>
      <c r="H840" s="420"/>
      <c r="I840" s="420"/>
      <c r="J840" s="429">
        <v>1010001067912</v>
      </c>
      <c r="K840" s="422"/>
      <c r="L840" s="422"/>
      <c r="M840" s="422"/>
      <c r="N840" s="422"/>
      <c r="O840" s="422"/>
      <c r="P840" s="307" t="s">
        <v>538</v>
      </c>
      <c r="Q840" s="307"/>
      <c r="R840" s="307"/>
      <c r="S840" s="307"/>
      <c r="T840" s="307"/>
      <c r="U840" s="307"/>
      <c r="V840" s="307"/>
      <c r="W840" s="307"/>
      <c r="X840" s="307"/>
      <c r="Y840" s="308">
        <v>5</v>
      </c>
      <c r="Z840" s="309"/>
      <c r="AA840" s="309"/>
      <c r="AB840" s="310"/>
      <c r="AC840" s="322" t="s">
        <v>290</v>
      </c>
      <c r="AD840" s="323"/>
      <c r="AE840" s="323"/>
      <c r="AF840" s="323"/>
      <c r="AG840" s="323"/>
      <c r="AH840" s="434">
        <v>1</v>
      </c>
      <c r="AI840" s="425"/>
      <c r="AJ840" s="425"/>
      <c r="AK840" s="425"/>
      <c r="AL840" s="324" t="s">
        <v>563</v>
      </c>
      <c r="AM840" s="325"/>
      <c r="AN840" s="325"/>
      <c r="AO840" s="326"/>
      <c r="AP840" s="311" t="s">
        <v>681</v>
      </c>
      <c r="AQ840" s="311"/>
      <c r="AR840" s="311"/>
      <c r="AS840" s="311"/>
      <c r="AT840" s="311"/>
      <c r="AU840" s="311"/>
      <c r="AV840" s="311"/>
      <c r="AW840" s="311"/>
      <c r="AX840" s="311"/>
    </row>
    <row r="841" spans="1:50" ht="45.95" customHeight="1" x14ac:dyDescent="0.15">
      <c r="A841" s="406">
        <v>4</v>
      </c>
      <c r="B841" s="406">
        <v>1</v>
      </c>
      <c r="C841" s="420" t="s">
        <v>564</v>
      </c>
      <c r="D841" s="420"/>
      <c r="E841" s="420"/>
      <c r="F841" s="420"/>
      <c r="G841" s="420"/>
      <c r="H841" s="420"/>
      <c r="I841" s="420"/>
      <c r="J841" s="429">
        <v>2010001034531</v>
      </c>
      <c r="K841" s="422"/>
      <c r="L841" s="422"/>
      <c r="M841" s="422"/>
      <c r="N841" s="422"/>
      <c r="O841" s="422"/>
      <c r="P841" s="307" t="s">
        <v>565</v>
      </c>
      <c r="Q841" s="307"/>
      <c r="R841" s="307"/>
      <c r="S841" s="307"/>
      <c r="T841" s="307"/>
      <c r="U841" s="307"/>
      <c r="V841" s="307"/>
      <c r="W841" s="307"/>
      <c r="X841" s="307"/>
      <c r="Y841" s="308">
        <v>11</v>
      </c>
      <c r="Z841" s="309"/>
      <c r="AA841" s="309"/>
      <c r="AB841" s="310"/>
      <c r="AC841" s="318" t="s">
        <v>290</v>
      </c>
      <c r="AD841" s="318"/>
      <c r="AE841" s="318"/>
      <c r="AF841" s="318"/>
      <c r="AG841" s="318"/>
      <c r="AH841" s="327">
        <v>1</v>
      </c>
      <c r="AI841" s="314"/>
      <c r="AJ841" s="314"/>
      <c r="AK841" s="314"/>
      <c r="AL841" s="324" t="s">
        <v>563</v>
      </c>
      <c r="AM841" s="325"/>
      <c r="AN841" s="325"/>
      <c r="AO841" s="326"/>
      <c r="AP841" s="311" t="s">
        <v>681</v>
      </c>
      <c r="AQ841" s="311"/>
      <c r="AR841" s="311"/>
      <c r="AS841" s="311"/>
      <c r="AT841" s="311"/>
      <c r="AU841" s="311"/>
      <c r="AV841" s="311"/>
      <c r="AW841" s="311"/>
      <c r="AX841" s="311"/>
    </row>
    <row r="842" spans="1:50" ht="45.95" customHeight="1" x14ac:dyDescent="0.15">
      <c r="A842" s="406">
        <v>5</v>
      </c>
      <c r="B842" s="406">
        <v>1</v>
      </c>
      <c r="C842" s="420" t="s">
        <v>566</v>
      </c>
      <c r="D842" s="420"/>
      <c r="E842" s="420"/>
      <c r="F842" s="420"/>
      <c r="G842" s="420"/>
      <c r="H842" s="420"/>
      <c r="I842" s="420"/>
      <c r="J842" s="429">
        <v>1030001107518</v>
      </c>
      <c r="K842" s="422"/>
      <c r="L842" s="422"/>
      <c r="M842" s="422"/>
      <c r="N842" s="422"/>
      <c r="O842" s="422"/>
      <c r="P842" s="307" t="s">
        <v>567</v>
      </c>
      <c r="Q842" s="307"/>
      <c r="R842" s="307"/>
      <c r="S842" s="307"/>
      <c r="T842" s="307"/>
      <c r="U842" s="307"/>
      <c r="V842" s="307"/>
      <c r="W842" s="307"/>
      <c r="X842" s="307"/>
      <c r="Y842" s="308">
        <v>9</v>
      </c>
      <c r="Z842" s="309"/>
      <c r="AA842" s="309"/>
      <c r="AB842" s="310"/>
      <c r="AC842" s="318" t="s">
        <v>290</v>
      </c>
      <c r="AD842" s="318"/>
      <c r="AE842" s="318"/>
      <c r="AF842" s="318"/>
      <c r="AG842" s="318"/>
      <c r="AH842" s="327">
        <v>1</v>
      </c>
      <c r="AI842" s="314"/>
      <c r="AJ842" s="314"/>
      <c r="AK842" s="314"/>
      <c r="AL842" s="324" t="s">
        <v>563</v>
      </c>
      <c r="AM842" s="325"/>
      <c r="AN842" s="325"/>
      <c r="AO842" s="326"/>
      <c r="AP842" s="311" t="s">
        <v>681</v>
      </c>
      <c r="AQ842" s="311"/>
      <c r="AR842" s="311"/>
      <c r="AS842" s="311"/>
      <c r="AT842" s="311"/>
      <c r="AU842" s="311"/>
      <c r="AV842" s="311"/>
      <c r="AW842" s="311"/>
      <c r="AX842" s="311"/>
    </row>
    <row r="843" spans="1:50" ht="45.95" customHeight="1" x14ac:dyDescent="0.15">
      <c r="A843" s="406">
        <v>6</v>
      </c>
      <c r="B843" s="406">
        <v>1</v>
      </c>
      <c r="C843" s="420" t="s">
        <v>568</v>
      </c>
      <c r="D843" s="420"/>
      <c r="E843" s="420"/>
      <c r="F843" s="420"/>
      <c r="G843" s="420"/>
      <c r="H843" s="420"/>
      <c r="I843" s="420"/>
      <c r="J843" s="429">
        <v>5010001006197</v>
      </c>
      <c r="K843" s="422"/>
      <c r="L843" s="422"/>
      <c r="M843" s="422"/>
      <c r="N843" s="422"/>
      <c r="O843" s="422"/>
      <c r="P843" s="307" t="s">
        <v>569</v>
      </c>
      <c r="Q843" s="307"/>
      <c r="R843" s="307"/>
      <c r="S843" s="307"/>
      <c r="T843" s="307"/>
      <c r="U843" s="307"/>
      <c r="V843" s="307"/>
      <c r="W843" s="307"/>
      <c r="X843" s="307"/>
      <c r="Y843" s="308">
        <v>4</v>
      </c>
      <c r="Z843" s="309"/>
      <c r="AA843" s="309"/>
      <c r="AB843" s="310"/>
      <c r="AC843" s="318" t="s">
        <v>290</v>
      </c>
      <c r="AD843" s="318"/>
      <c r="AE843" s="318"/>
      <c r="AF843" s="318"/>
      <c r="AG843" s="318"/>
      <c r="AH843" s="327">
        <v>3</v>
      </c>
      <c r="AI843" s="314"/>
      <c r="AJ843" s="314"/>
      <c r="AK843" s="314"/>
      <c r="AL843" s="324" t="s">
        <v>570</v>
      </c>
      <c r="AM843" s="325"/>
      <c r="AN843" s="325"/>
      <c r="AO843" s="326"/>
      <c r="AP843" s="311" t="s">
        <v>681</v>
      </c>
      <c r="AQ843" s="311"/>
      <c r="AR843" s="311"/>
      <c r="AS843" s="311"/>
      <c r="AT843" s="311"/>
      <c r="AU843" s="311"/>
      <c r="AV843" s="311"/>
      <c r="AW843" s="311"/>
      <c r="AX843" s="311"/>
    </row>
    <row r="844" spans="1:50" ht="45.95" customHeight="1" x14ac:dyDescent="0.15">
      <c r="A844" s="406">
        <v>7</v>
      </c>
      <c r="B844" s="406">
        <v>1</v>
      </c>
      <c r="C844" s="420" t="s">
        <v>571</v>
      </c>
      <c r="D844" s="420"/>
      <c r="E844" s="420"/>
      <c r="F844" s="420"/>
      <c r="G844" s="420"/>
      <c r="H844" s="420"/>
      <c r="I844" s="420"/>
      <c r="J844" s="429">
        <v>2011101018226</v>
      </c>
      <c r="K844" s="422"/>
      <c r="L844" s="422"/>
      <c r="M844" s="422"/>
      <c r="N844" s="422"/>
      <c r="O844" s="422"/>
      <c r="P844" s="307" t="s">
        <v>572</v>
      </c>
      <c r="Q844" s="307"/>
      <c r="R844" s="307"/>
      <c r="S844" s="307"/>
      <c r="T844" s="307"/>
      <c r="U844" s="307"/>
      <c r="V844" s="307"/>
      <c r="W844" s="307"/>
      <c r="X844" s="307"/>
      <c r="Y844" s="308">
        <v>3</v>
      </c>
      <c r="Z844" s="309"/>
      <c r="AA844" s="309"/>
      <c r="AB844" s="310"/>
      <c r="AC844" s="318" t="s">
        <v>290</v>
      </c>
      <c r="AD844" s="318"/>
      <c r="AE844" s="318"/>
      <c r="AF844" s="318"/>
      <c r="AG844" s="318"/>
      <c r="AH844" s="327">
        <v>2</v>
      </c>
      <c r="AI844" s="314"/>
      <c r="AJ844" s="314"/>
      <c r="AK844" s="314"/>
      <c r="AL844" s="324" t="s">
        <v>563</v>
      </c>
      <c r="AM844" s="325"/>
      <c r="AN844" s="325"/>
      <c r="AO844" s="326"/>
      <c r="AP844" s="311" t="s">
        <v>681</v>
      </c>
      <c r="AQ844" s="311"/>
      <c r="AR844" s="311"/>
      <c r="AS844" s="311"/>
      <c r="AT844" s="311"/>
      <c r="AU844" s="311"/>
      <c r="AV844" s="311"/>
      <c r="AW844" s="311"/>
      <c r="AX844" s="311"/>
    </row>
    <row r="845" spans="1:50" ht="45.95" customHeight="1" x14ac:dyDescent="0.15">
      <c r="A845" s="406">
        <v>8</v>
      </c>
      <c r="B845" s="406">
        <v>1</v>
      </c>
      <c r="C845" s="420" t="s">
        <v>573</v>
      </c>
      <c r="D845" s="420"/>
      <c r="E845" s="420"/>
      <c r="F845" s="420"/>
      <c r="G845" s="420"/>
      <c r="H845" s="420"/>
      <c r="I845" s="420"/>
      <c r="J845" s="429">
        <v>1030001125866</v>
      </c>
      <c r="K845" s="422"/>
      <c r="L845" s="422"/>
      <c r="M845" s="422"/>
      <c r="N845" s="422"/>
      <c r="O845" s="422"/>
      <c r="P845" s="307" t="s">
        <v>574</v>
      </c>
      <c r="Q845" s="307"/>
      <c r="R845" s="307"/>
      <c r="S845" s="307"/>
      <c r="T845" s="307"/>
      <c r="U845" s="307"/>
      <c r="V845" s="307"/>
      <c r="W845" s="307"/>
      <c r="X845" s="307"/>
      <c r="Y845" s="308">
        <v>2</v>
      </c>
      <c r="Z845" s="309"/>
      <c r="AA845" s="309"/>
      <c r="AB845" s="310"/>
      <c r="AC845" s="318" t="s">
        <v>290</v>
      </c>
      <c r="AD845" s="318"/>
      <c r="AE845" s="318"/>
      <c r="AF845" s="318"/>
      <c r="AG845" s="318"/>
      <c r="AH845" s="327">
        <v>6</v>
      </c>
      <c r="AI845" s="314"/>
      <c r="AJ845" s="314"/>
      <c r="AK845" s="314"/>
      <c r="AL845" s="324">
        <v>86.8</v>
      </c>
      <c r="AM845" s="325"/>
      <c r="AN845" s="325"/>
      <c r="AO845" s="326"/>
      <c r="AP845" s="311" t="s">
        <v>681</v>
      </c>
      <c r="AQ845" s="311"/>
      <c r="AR845" s="311"/>
      <c r="AS845" s="311"/>
      <c r="AT845" s="311"/>
      <c r="AU845" s="311"/>
      <c r="AV845" s="311"/>
      <c r="AW845" s="311"/>
      <c r="AX845" s="311"/>
    </row>
    <row r="846" spans="1:50" ht="30" hidden="1" customHeight="1" x14ac:dyDescent="0.15">
      <c r="A846" s="406">
        <v>9</v>
      </c>
      <c r="B846" s="406">
        <v>1</v>
      </c>
      <c r="C846" s="420"/>
      <c r="D846" s="420"/>
      <c r="E846" s="420"/>
      <c r="F846" s="420"/>
      <c r="G846" s="420"/>
      <c r="H846" s="420"/>
      <c r="I846" s="420"/>
      <c r="J846" s="421"/>
      <c r="K846" s="422"/>
      <c r="L846" s="422"/>
      <c r="M846" s="422"/>
      <c r="N846" s="422"/>
      <c r="O846" s="422"/>
      <c r="P846" s="307"/>
      <c r="Q846" s="307"/>
      <c r="R846" s="307"/>
      <c r="S846" s="307"/>
      <c r="T846" s="307"/>
      <c r="U846" s="307"/>
      <c r="V846" s="307"/>
      <c r="W846" s="307"/>
      <c r="X846" s="307"/>
      <c r="Y846" s="319"/>
      <c r="Z846" s="320"/>
      <c r="AA846" s="320"/>
      <c r="AB846" s="321"/>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406">
        <v>10</v>
      </c>
      <c r="B847" s="406">
        <v>1</v>
      </c>
      <c r="C847" s="420"/>
      <c r="D847" s="420"/>
      <c r="E847" s="420"/>
      <c r="F847" s="420"/>
      <c r="G847" s="420"/>
      <c r="H847" s="420"/>
      <c r="I847" s="420"/>
      <c r="J847" s="421"/>
      <c r="K847" s="422"/>
      <c r="L847" s="422"/>
      <c r="M847" s="422"/>
      <c r="N847" s="422"/>
      <c r="O847" s="422"/>
      <c r="P847" s="307"/>
      <c r="Q847" s="307"/>
      <c r="R847" s="307"/>
      <c r="S847" s="307"/>
      <c r="T847" s="307"/>
      <c r="U847" s="307"/>
      <c r="V847" s="307"/>
      <c r="W847" s="307"/>
      <c r="X847" s="307"/>
      <c r="Y847" s="319"/>
      <c r="Z847" s="320"/>
      <c r="AA847" s="320"/>
      <c r="AB847" s="321"/>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406">
        <v>11</v>
      </c>
      <c r="B848" s="406">
        <v>1</v>
      </c>
      <c r="C848" s="420"/>
      <c r="D848" s="420"/>
      <c r="E848" s="420"/>
      <c r="F848" s="420"/>
      <c r="G848" s="420"/>
      <c r="H848" s="420"/>
      <c r="I848" s="420"/>
      <c r="J848" s="421"/>
      <c r="K848" s="422"/>
      <c r="L848" s="422"/>
      <c r="M848" s="422"/>
      <c r="N848" s="422"/>
      <c r="O848" s="422"/>
      <c r="P848" s="307"/>
      <c r="Q848" s="307"/>
      <c r="R848" s="307"/>
      <c r="S848" s="307"/>
      <c r="T848" s="307"/>
      <c r="U848" s="307"/>
      <c r="V848" s="307"/>
      <c r="W848" s="307"/>
      <c r="X848" s="307"/>
      <c r="Y848" s="319"/>
      <c r="Z848" s="320"/>
      <c r="AA848" s="320"/>
      <c r="AB848" s="321"/>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406">
        <v>12</v>
      </c>
      <c r="B849" s="406">
        <v>1</v>
      </c>
      <c r="C849" s="420"/>
      <c r="D849" s="420"/>
      <c r="E849" s="420"/>
      <c r="F849" s="420"/>
      <c r="G849" s="420"/>
      <c r="H849" s="420"/>
      <c r="I849" s="420"/>
      <c r="J849" s="421"/>
      <c r="K849" s="422"/>
      <c r="L849" s="422"/>
      <c r="M849" s="422"/>
      <c r="N849" s="422"/>
      <c r="O849" s="422"/>
      <c r="P849" s="307"/>
      <c r="Q849" s="307"/>
      <c r="R849" s="307"/>
      <c r="S849" s="307"/>
      <c r="T849" s="307"/>
      <c r="U849" s="307"/>
      <c r="V849" s="307"/>
      <c r="W849" s="307"/>
      <c r="X849" s="307"/>
      <c r="Y849" s="319"/>
      <c r="Z849" s="320"/>
      <c r="AA849" s="320"/>
      <c r="AB849" s="321"/>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406">
        <v>13</v>
      </c>
      <c r="B850" s="406">
        <v>1</v>
      </c>
      <c r="C850" s="420"/>
      <c r="D850" s="420"/>
      <c r="E850" s="420"/>
      <c r="F850" s="420"/>
      <c r="G850" s="420"/>
      <c r="H850" s="420"/>
      <c r="I850" s="420"/>
      <c r="J850" s="421"/>
      <c r="K850" s="422"/>
      <c r="L850" s="422"/>
      <c r="M850" s="422"/>
      <c r="N850" s="422"/>
      <c r="O850" s="422"/>
      <c r="P850" s="307"/>
      <c r="Q850" s="307"/>
      <c r="R850" s="307"/>
      <c r="S850" s="307"/>
      <c r="T850" s="307"/>
      <c r="U850" s="307"/>
      <c r="V850" s="307"/>
      <c r="W850" s="307"/>
      <c r="X850" s="307"/>
      <c r="Y850" s="319"/>
      <c r="Z850" s="320"/>
      <c r="AA850" s="320"/>
      <c r="AB850" s="321"/>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406">
        <v>14</v>
      </c>
      <c r="B851" s="406">
        <v>1</v>
      </c>
      <c r="C851" s="420"/>
      <c r="D851" s="420"/>
      <c r="E851" s="420"/>
      <c r="F851" s="420"/>
      <c r="G851" s="420"/>
      <c r="H851" s="420"/>
      <c r="I851" s="420"/>
      <c r="J851" s="421"/>
      <c r="K851" s="422"/>
      <c r="L851" s="422"/>
      <c r="M851" s="422"/>
      <c r="N851" s="422"/>
      <c r="O851" s="422"/>
      <c r="P851" s="307"/>
      <c r="Q851" s="307"/>
      <c r="R851" s="307"/>
      <c r="S851" s="307"/>
      <c r="T851" s="307"/>
      <c r="U851" s="307"/>
      <c r="V851" s="307"/>
      <c r="W851" s="307"/>
      <c r="X851" s="307"/>
      <c r="Y851" s="319"/>
      <c r="Z851" s="320"/>
      <c r="AA851" s="320"/>
      <c r="AB851" s="321"/>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406">
        <v>15</v>
      </c>
      <c r="B852" s="406">
        <v>1</v>
      </c>
      <c r="C852" s="420"/>
      <c r="D852" s="420"/>
      <c r="E852" s="420"/>
      <c r="F852" s="420"/>
      <c r="G852" s="420"/>
      <c r="H852" s="420"/>
      <c r="I852" s="420"/>
      <c r="J852" s="421"/>
      <c r="K852" s="422"/>
      <c r="L852" s="422"/>
      <c r="M852" s="422"/>
      <c r="N852" s="422"/>
      <c r="O852" s="422"/>
      <c r="P852" s="307"/>
      <c r="Q852" s="307"/>
      <c r="R852" s="307"/>
      <c r="S852" s="307"/>
      <c r="T852" s="307"/>
      <c r="U852" s="307"/>
      <c r="V852" s="307"/>
      <c r="W852" s="307"/>
      <c r="X852" s="307"/>
      <c r="Y852" s="319"/>
      <c r="Z852" s="320"/>
      <c r="AA852" s="320"/>
      <c r="AB852" s="321"/>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406">
        <v>16</v>
      </c>
      <c r="B853" s="406">
        <v>1</v>
      </c>
      <c r="C853" s="420"/>
      <c r="D853" s="420"/>
      <c r="E853" s="420"/>
      <c r="F853" s="420"/>
      <c r="G853" s="420"/>
      <c r="H853" s="420"/>
      <c r="I853" s="420"/>
      <c r="J853" s="421"/>
      <c r="K853" s="422"/>
      <c r="L853" s="422"/>
      <c r="M853" s="422"/>
      <c r="N853" s="422"/>
      <c r="O853" s="422"/>
      <c r="P853" s="307"/>
      <c r="Q853" s="307"/>
      <c r="R853" s="307"/>
      <c r="S853" s="307"/>
      <c r="T853" s="307"/>
      <c r="U853" s="307"/>
      <c r="V853" s="307"/>
      <c r="W853" s="307"/>
      <c r="X853" s="307"/>
      <c r="Y853" s="319"/>
      <c r="Z853" s="320"/>
      <c r="AA853" s="320"/>
      <c r="AB853" s="321"/>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406">
        <v>17</v>
      </c>
      <c r="B854" s="406">
        <v>1</v>
      </c>
      <c r="C854" s="420"/>
      <c r="D854" s="420"/>
      <c r="E854" s="420"/>
      <c r="F854" s="420"/>
      <c r="G854" s="420"/>
      <c r="H854" s="420"/>
      <c r="I854" s="420"/>
      <c r="J854" s="421"/>
      <c r="K854" s="422"/>
      <c r="L854" s="422"/>
      <c r="M854" s="422"/>
      <c r="N854" s="422"/>
      <c r="O854" s="422"/>
      <c r="P854" s="307"/>
      <c r="Q854" s="307"/>
      <c r="R854" s="307"/>
      <c r="S854" s="307"/>
      <c r="T854" s="307"/>
      <c r="U854" s="307"/>
      <c r="V854" s="307"/>
      <c r="W854" s="307"/>
      <c r="X854" s="307"/>
      <c r="Y854" s="319"/>
      <c r="Z854" s="320"/>
      <c r="AA854" s="320"/>
      <c r="AB854" s="321"/>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406">
        <v>18</v>
      </c>
      <c r="B855" s="406">
        <v>1</v>
      </c>
      <c r="C855" s="420"/>
      <c r="D855" s="420"/>
      <c r="E855" s="420"/>
      <c r="F855" s="420"/>
      <c r="G855" s="420"/>
      <c r="H855" s="420"/>
      <c r="I855" s="420"/>
      <c r="J855" s="421"/>
      <c r="K855" s="422"/>
      <c r="L855" s="422"/>
      <c r="M855" s="422"/>
      <c r="N855" s="422"/>
      <c r="O855" s="422"/>
      <c r="P855" s="307"/>
      <c r="Q855" s="307"/>
      <c r="R855" s="307"/>
      <c r="S855" s="307"/>
      <c r="T855" s="307"/>
      <c r="U855" s="307"/>
      <c r="V855" s="307"/>
      <c r="W855" s="307"/>
      <c r="X855" s="307"/>
      <c r="Y855" s="319"/>
      <c r="Z855" s="320"/>
      <c r="AA855" s="320"/>
      <c r="AB855" s="321"/>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406">
        <v>19</v>
      </c>
      <c r="B856" s="406">
        <v>1</v>
      </c>
      <c r="C856" s="420"/>
      <c r="D856" s="420"/>
      <c r="E856" s="420"/>
      <c r="F856" s="420"/>
      <c r="G856" s="420"/>
      <c r="H856" s="420"/>
      <c r="I856" s="420"/>
      <c r="J856" s="421"/>
      <c r="K856" s="422"/>
      <c r="L856" s="422"/>
      <c r="M856" s="422"/>
      <c r="N856" s="422"/>
      <c r="O856" s="422"/>
      <c r="P856" s="307"/>
      <c r="Q856" s="307"/>
      <c r="R856" s="307"/>
      <c r="S856" s="307"/>
      <c r="T856" s="307"/>
      <c r="U856" s="307"/>
      <c r="V856" s="307"/>
      <c r="W856" s="307"/>
      <c r="X856" s="307"/>
      <c r="Y856" s="319"/>
      <c r="Z856" s="320"/>
      <c r="AA856" s="320"/>
      <c r="AB856" s="321"/>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406">
        <v>20</v>
      </c>
      <c r="B857" s="406">
        <v>1</v>
      </c>
      <c r="C857" s="420"/>
      <c r="D857" s="420"/>
      <c r="E857" s="420"/>
      <c r="F857" s="420"/>
      <c r="G857" s="420"/>
      <c r="H857" s="420"/>
      <c r="I857" s="420"/>
      <c r="J857" s="421"/>
      <c r="K857" s="422"/>
      <c r="L857" s="422"/>
      <c r="M857" s="422"/>
      <c r="N857" s="422"/>
      <c r="O857" s="422"/>
      <c r="P857" s="307"/>
      <c r="Q857" s="307"/>
      <c r="R857" s="307"/>
      <c r="S857" s="307"/>
      <c r="T857" s="307"/>
      <c r="U857" s="307"/>
      <c r="V857" s="307"/>
      <c r="W857" s="307"/>
      <c r="X857" s="307"/>
      <c r="Y857" s="319"/>
      <c r="Z857" s="320"/>
      <c r="AA857" s="320"/>
      <c r="AB857" s="321"/>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406">
        <v>21</v>
      </c>
      <c r="B858" s="406">
        <v>1</v>
      </c>
      <c r="C858" s="420"/>
      <c r="D858" s="420"/>
      <c r="E858" s="420"/>
      <c r="F858" s="420"/>
      <c r="G858" s="420"/>
      <c r="H858" s="420"/>
      <c r="I858" s="420"/>
      <c r="J858" s="421"/>
      <c r="K858" s="422"/>
      <c r="L858" s="422"/>
      <c r="M858" s="422"/>
      <c r="N858" s="422"/>
      <c r="O858" s="422"/>
      <c r="P858" s="307"/>
      <c r="Q858" s="307"/>
      <c r="R858" s="307"/>
      <c r="S858" s="307"/>
      <c r="T858" s="307"/>
      <c r="U858" s="307"/>
      <c r="V858" s="307"/>
      <c r="W858" s="307"/>
      <c r="X858" s="307"/>
      <c r="Y858" s="319"/>
      <c r="Z858" s="320"/>
      <c r="AA858" s="320"/>
      <c r="AB858" s="321"/>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406">
        <v>22</v>
      </c>
      <c r="B859" s="406">
        <v>1</v>
      </c>
      <c r="C859" s="420"/>
      <c r="D859" s="420"/>
      <c r="E859" s="420"/>
      <c r="F859" s="420"/>
      <c r="G859" s="420"/>
      <c r="H859" s="420"/>
      <c r="I859" s="420"/>
      <c r="J859" s="421"/>
      <c r="K859" s="422"/>
      <c r="L859" s="422"/>
      <c r="M859" s="422"/>
      <c r="N859" s="422"/>
      <c r="O859" s="422"/>
      <c r="P859" s="307"/>
      <c r="Q859" s="307"/>
      <c r="R859" s="307"/>
      <c r="S859" s="307"/>
      <c r="T859" s="307"/>
      <c r="U859" s="307"/>
      <c r="V859" s="307"/>
      <c r="W859" s="307"/>
      <c r="X859" s="307"/>
      <c r="Y859" s="319"/>
      <c r="Z859" s="320"/>
      <c r="AA859" s="320"/>
      <c r="AB859" s="321"/>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406">
        <v>23</v>
      </c>
      <c r="B860" s="406">
        <v>1</v>
      </c>
      <c r="C860" s="420"/>
      <c r="D860" s="420"/>
      <c r="E860" s="420"/>
      <c r="F860" s="420"/>
      <c r="G860" s="420"/>
      <c r="H860" s="420"/>
      <c r="I860" s="420"/>
      <c r="J860" s="421"/>
      <c r="K860" s="422"/>
      <c r="L860" s="422"/>
      <c r="M860" s="422"/>
      <c r="N860" s="422"/>
      <c r="O860" s="422"/>
      <c r="P860" s="307"/>
      <c r="Q860" s="307"/>
      <c r="R860" s="307"/>
      <c r="S860" s="307"/>
      <c r="T860" s="307"/>
      <c r="U860" s="307"/>
      <c r="V860" s="307"/>
      <c r="W860" s="307"/>
      <c r="X860" s="307"/>
      <c r="Y860" s="319"/>
      <c r="Z860" s="320"/>
      <c r="AA860" s="320"/>
      <c r="AB860" s="321"/>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406">
        <v>24</v>
      </c>
      <c r="B861" s="406">
        <v>1</v>
      </c>
      <c r="C861" s="420"/>
      <c r="D861" s="420"/>
      <c r="E861" s="420"/>
      <c r="F861" s="420"/>
      <c r="G861" s="420"/>
      <c r="H861" s="420"/>
      <c r="I861" s="420"/>
      <c r="J861" s="421"/>
      <c r="K861" s="422"/>
      <c r="L861" s="422"/>
      <c r="M861" s="422"/>
      <c r="N861" s="422"/>
      <c r="O861" s="422"/>
      <c r="P861" s="307"/>
      <c r="Q861" s="307"/>
      <c r="R861" s="307"/>
      <c r="S861" s="307"/>
      <c r="T861" s="307"/>
      <c r="U861" s="307"/>
      <c r="V861" s="307"/>
      <c r="W861" s="307"/>
      <c r="X861" s="307"/>
      <c r="Y861" s="319"/>
      <c r="Z861" s="320"/>
      <c r="AA861" s="320"/>
      <c r="AB861" s="321"/>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406">
        <v>25</v>
      </c>
      <c r="B862" s="406">
        <v>1</v>
      </c>
      <c r="C862" s="420"/>
      <c r="D862" s="420"/>
      <c r="E862" s="420"/>
      <c r="F862" s="420"/>
      <c r="G862" s="420"/>
      <c r="H862" s="420"/>
      <c r="I862" s="420"/>
      <c r="J862" s="421"/>
      <c r="K862" s="422"/>
      <c r="L862" s="422"/>
      <c r="M862" s="422"/>
      <c r="N862" s="422"/>
      <c r="O862" s="422"/>
      <c r="P862" s="307"/>
      <c r="Q862" s="307"/>
      <c r="R862" s="307"/>
      <c r="S862" s="307"/>
      <c r="T862" s="307"/>
      <c r="U862" s="307"/>
      <c r="V862" s="307"/>
      <c r="W862" s="307"/>
      <c r="X862" s="307"/>
      <c r="Y862" s="319"/>
      <c r="Z862" s="320"/>
      <c r="AA862" s="320"/>
      <c r="AB862" s="321"/>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406">
        <v>26</v>
      </c>
      <c r="B863" s="406">
        <v>1</v>
      </c>
      <c r="C863" s="420"/>
      <c r="D863" s="420"/>
      <c r="E863" s="420"/>
      <c r="F863" s="420"/>
      <c r="G863" s="420"/>
      <c r="H863" s="420"/>
      <c r="I863" s="420"/>
      <c r="J863" s="421"/>
      <c r="K863" s="422"/>
      <c r="L863" s="422"/>
      <c r="M863" s="422"/>
      <c r="N863" s="422"/>
      <c r="O863" s="422"/>
      <c r="P863" s="307"/>
      <c r="Q863" s="307"/>
      <c r="R863" s="307"/>
      <c r="S863" s="307"/>
      <c r="T863" s="307"/>
      <c r="U863" s="307"/>
      <c r="V863" s="307"/>
      <c r="W863" s="307"/>
      <c r="X863" s="307"/>
      <c r="Y863" s="319"/>
      <c r="Z863" s="320"/>
      <c r="AA863" s="320"/>
      <c r="AB863" s="321"/>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406">
        <v>27</v>
      </c>
      <c r="B864" s="406">
        <v>1</v>
      </c>
      <c r="C864" s="420"/>
      <c r="D864" s="420"/>
      <c r="E864" s="420"/>
      <c r="F864" s="420"/>
      <c r="G864" s="420"/>
      <c r="H864" s="420"/>
      <c r="I864" s="420"/>
      <c r="J864" s="421"/>
      <c r="K864" s="422"/>
      <c r="L864" s="422"/>
      <c r="M864" s="422"/>
      <c r="N864" s="422"/>
      <c r="O864" s="422"/>
      <c r="P864" s="307"/>
      <c r="Q864" s="307"/>
      <c r="R864" s="307"/>
      <c r="S864" s="307"/>
      <c r="T864" s="307"/>
      <c r="U864" s="307"/>
      <c r="V864" s="307"/>
      <c r="W864" s="307"/>
      <c r="X864" s="307"/>
      <c r="Y864" s="319"/>
      <c r="Z864" s="320"/>
      <c r="AA864" s="320"/>
      <c r="AB864" s="321"/>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406">
        <v>28</v>
      </c>
      <c r="B865" s="406">
        <v>1</v>
      </c>
      <c r="C865" s="420"/>
      <c r="D865" s="420"/>
      <c r="E865" s="420"/>
      <c r="F865" s="420"/>
      <c r="G865" s="420"/>
      <c r="H865" s="420"/>
      <c r="I865" s="420"/>
      <c r="J865" s="421"/>
      <c r="K865" s="422"/>
      <c r="L865" s="422"/>
      <c r="M865" s="422"/>
      <c r="N865" s="422"/>
      <c r="O865" s="422"/>
      <c r="P865" s="307"/>
      <c r="Q865" s="307"/>
      <c r="R865" s="307"/>
      <c r="S865" s="307"/>
      <c r="T865" s="307"/>
      <c r="U865" s="307"/>
      <c r="V865" s="307"/>
      <c r="W865" s="307"/>
      <c r="X865" s="307"/>
      <c r="Y865" s="319"/>
      <c r="Z865" s="320"/>
      <c r="AA865" s="320"/>
      <c r="AB865" s="321"/>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406">
        <v>29</v>
      </c>
      <c r="B866" s="406">
        <v>1</v>
      </c>
      <c r="C866" s="420"/>
      <c r="D866" s="420"/>
      <c r="E866" s="420"/>
      <c r="F866" s="420"/>
      <c r="G866" s="420"/>
      <c r="H866" s="420"/>
      <c r="I866" s="420"/>
      <c r="J866" s="421"/>
      <c r="K866" s="422"/>
      <c r="L866" s="422"/>
      <c r="M866" s="422"/>
      <c r="N866" s="422"/>
      <c r="O866" s="422"/>
      <c r="P866" s="307"/>
      <c r="Q866" s="307"/>
      <c r="R866" s="307"/>
      <c r="S866" s="307"/>
      <c r="T866" s="307"/>
      <c r="U866" s="307"/>
      <c r="V866" s="307"/>
      <c r="W866" s="307"/>
      <c r="X866" s="307"/>
      <c r="Y866" s="319"/>
      <c r="Z866" s="320"/>
      <c r="AA866" s="320"/>
      <c r="AB866" s="321"/>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406">
        <v>30</v>
      </c>
      <c r="B867" s="406">
        <v>1</v>
      </c>
      <c r="C867" s="420"/>
      <c r="D867" s="420"/>
      <c r="E867" s="420"/>
      <c r="F867" s="420"/>
      <c r="G867" s="420"/>
      <c r="H867" s="420"/>
      <c r="I867" s="420"/>
      <c r="J867" s="421"/>
      <c r="K867" s="422"/>
      <c r="L867" s="422"/>
      <c r="M867" s="422"/>
      <c r="N867" s="422"/>
      <c r="O867" s="422"/>
      <c r="P867" s="307"/>
      <c r="Q867" s="307"/>
      <c r="R867" s="307"/>
      <c r="S867" s="307"/>
      <c r="T867" s="307"/>
      <c r="U867" s="307"/>
      <c r="V867" s="307"/>
      <c r="W867" s="307"/>
      <c r="X867" s="307"/>
      <c r="Y867" s="319"/>
      <c r="Z867" s="320"/>
      <c r="AA867" s="320"/>
      <c r="AB867" s="321"/>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45"/>
      <c r="B870" s="345"/>
      <c r="C870" s="345" t="s">
        <v>26</v>
      </c>
      <c r="D870" s="345"/>
      <c r="E870" s="345"/>
      <c r="F870" s="345"/>
      <c r="G870" s="345"/>
      <c r="H870" s="345"/>
      <c r="I870" s="345"/>
      <c r="J870" s="267" t="s">
        <v>223</v>
      </c>
      <c r="K870" s="97"/>
      <c r="L870" s="97"/>
      <c r="M870" s="97"/>
      <c r="N870" s="97"/>
      <c r="O870" s="97"/>
      <c r="P870" s="346" t="s">
        <v>199</v>
      </c>
      <c r="Q870" s="346"/>
      <c r="R870" s="346"/>
      <c r="S870" s="346"/>
      <c r="T870" s="346"/>
      <c r="U870" s="346"/>
      <c r="V870" s="346"/>
      <c r="W870" s="346"/>
      <c r="X870" s="346"/>
      <c r="Y870" s="343" t="s">
        <v>221</v>
      </c>
      <c r="Z870" s="344"/>
      <c r="AA870" s="344"/>
      <c r="AB870" s="344"/>
      <c r="AC870" s="267" t="s">
        <v>258</v>
      </c>
      <c r="AD870" s="267"/>
      <c r="AE870" s="267"/>
      <c r="AF870" s="267"/>
      <c r="AG870" s="267"/>
      <c r="AH870" s="343" t="s">
        <v>286</v>
      </c>
      <c r="AI870" s="345"/>
      <c r="AJ870" s="345"/>
      <c r="AK870" s="345"/>
      <c r="AL870" s="345" t="s">
        <v>21</v>
      </c>
      <c r="AM870" s="345"/>
      <c r="AN870" s="345"/>
      <c r="AO870" s="430"/>
      <c r="AP870" s="431" t="s">
        <v>224</v>
      </c>
      <c r="AQ870" s="431"/>
      <c r="AR870" s="431"/>
      <c r="AS870" s="431"/>
      <c r="AT870" s="431"/>
      <c r="AU870" s="431"/>
      <c r="AV870" s="431"/>
      <c r="AW870" s="431"/>
      <c r="AX870" s="431"/>
    </row>
    <row r="871" spans="1:50" ht="30" customHeight="1" x14ac:dyDescent="0.15">
      <c r="A871" s="406">
        <v>1</v>
      </c>
      <c r="B871" s="406">
        <v>1</v>
      </c>
      <c r="C871" s="420" t="s">
        <v>575</v>
      </c>
      <c r="D871" s="420"/>
      <c r="E871" s="420"/>
      <c r="F871" s="420"/>
      <c r="G871" s="420"/>
      <c r="H871" s="420"/>
      <c r="I871" s="420"/>
      <c r="J871" s="429">
        <v>7010001064648</v>
      </c>
      <c r="K871" s="422"/>
      <c r="L871" s="422"/>
      <c r="M871" s="422"/>
      <c r="N871" s="422"/>
      <c r="O871" s="422"/>
      <c r="P871" s="307" t="s">
        <v>541</v>
      </c>
      <c r="Q871" s="307"/>
      <c r="R871" s="307"/>
      <c r="S871" s="307"/>
      <c r="T871" s="307"/>
      <c r="U871" s="307"/>
      <c r="V871" s="307"/>
      <c r="W871" s="307"/>
      <c r="X871" s="307"/>
      <c r="Y871" s="308">
        <v>117</v>
      </c>
      <c r="Z871" s="309"/>
      <c r="AA871" s="309"/>
      <c r="AB871" s="310"/>
      <c r="AC871" s="322" t="s">
        <v>297</v>
      </c>
      <c r="AD871" s="323"/>
      <c r="AE871" s="323"/>
      <c r="AF871" s="323"/>
      <c r="AG871" s="323"/>
      <c r="AH871" s="424" t="s">
        <v>681</v>
      </c>
      <c r="AI871" s="425"/>
      <c r="AJ871" s="425"/>
      <c r="AK871" s="425"/>
      <c r="AL871" s="315" t="s">
        <v>681</v>
      </c>
      <c r="AM871" s="316"/>
      <c r="AN871" s="316"/>
      <c r="AO871" s="317"/>
      <c r="AP871" s="311" t="s">
        <v>681</v>
      </c>
      <c r="AQ871" s="311"/>
      <c r="AR871" s="311"/>
      <c r="AS871" s="311"/>
      <c r="AT871" s="311"/>
      <c r="AU871" s="311"/>
      <c r="AV871" s="311"/>
      <c r="AW871" s="311"/>
      <c r="AX871" s="311"/>
    </row>
    <row r="872" spans="1:50" ht="30" customHeight="1" x14ac:dyDescent="0.15">
      <c r="A872" s="406">
        <v>2</v>
      </c>
      <c r="B872" s="406">
        <v>1</v>
      </c>
      <c r="C872" s="420" t="s">
        <v>562</v>
      </c>
      <c r="D872" s="420"/>
      <c r="E872" s="420"/>
      <c r="F872" s="420"/>
      <c r="G872" s="420"/>
      <c r="H872" s="420"/>
      <c r="I872" s="420"/>
      <c r="J872" s="429">
        <v>1010001067912</v>
      </c>
      <c r="K872" s="422"/>
      <c r="L872" s="422"/>
      <c r="M872" s="422"/>
      <c r="N872" s="422"/>
      <c r="O872" s="422"/>
      <c r="P872" s="307" t="s">
        <v>576</v>
      </c>
      <c r="Q872" s="307"/>
      <c r="R872" s="307"/>
      <c r="S872" s="307"/>
      <c r="T872" s="307"/>
      <c r="U872" s="307"/>
      <c r="V872" s="307"/>
      <c r="W872" s="307"/>
      <c r="X872" s="307"/>
      <c r="Y872" s="308">
        <v>7</v>
      </c>
      <c r="Z872" s="309"/>
      <c r="AA872" s="309"/>
      <c r="AB872" s="310"/>
      <c r="AC872" s="322" t="s">
        <v>295</v>
      </c>
      <c r="AD872" s="322"/>
      <c r="AE872" s="322"/>
      <c r="AF872" s="322"/>
      <c r="AG872" s="322"/>
      <c r="AH872" s="424" t="s">
        <v>681</v>
      </c>
      <c r="AI872" s="425"/>
      <c r="AJ872" s="425"/>
      <c r="AK872" s="425"/>
      <c r="AL872" s="315" t="s">
        <v>681</v>
      </c>
      <c r="AM872" s="316"/>
      <c r="AN872" s="316"/>
      <c r="AO872" s="317"/>
      <c r="AP872" s="311" t="s">
        <v>681</v>
      </c>
      <c r="AQ872" s="311"/>
      <c r="AR872" s="311"/>
      <c r="AS872" s="311"/>
      <c r="AT872" s="311"/>
      <c r="AU872" s="311"/>
      <c r="AV872" s="311"/>
      <c r="AW872" s="311"/>
      <c r="AX872" s="311"/>
    </row>
    <row r="873" spans="1:50" ht="30" customHeight="1" x14ac:dyDescent="0.15">
      <c r="A873" s="406">
        <v>3</v>
      </c>
      <c r="B873" s="406">
        <v>1</v>
      </c>
      <c r="C873" s="432" t="s">
        <v>562</v>
      </c>
      <c r="D873" s="420"/>
      <c r="E873" s="420"/>
      <c r="F873" s="420"/>
      <c r="G873" s="420"/>
      <c r="H873" s="420"/>
      <c r="I873" s="420"/>
      <c r="J873" s="429">
        <v>1010001067912</v>
      </c>
      <c r="K873" s="422"/>
      <c r="L873" s="422"/>
      <c r="M873" s="422"/>
      <c r="N873" s="422"/>
      <c r="O873" s="422"/>
      <c r="P873" s="433" t="s">
        <v>577</v>
      </c>
      <c r="Q873" s="307"/>
      <c r="R873" s="307"/>
      <c r="S873" s="307"/>
      <c r="T873" s="307"/>
      <c r="U873" s="307"/>
      <c r="V873" s="307"/>
      <c r="W873" s="307"/>
      <c r="X873" s="307"/>
      <c r="Y873" s="308">
        <v>1</v>
      </c>
      <c r="Z873" s="309"/>
      <c r="AA873" s="309"/>
      <c r="AB873" s="310"/>
      <c r="AC873" s="322" t="s">
        <v>295</v>
      </c>
      <c r="AD873" s="322"/>
      <c r="AE873" s="322"/>
      <c r="AF873" s="322"/>
      <c r="AG873" s="322"/>
      <c r="AH873" s="313" t="s">
        <v>681</v>
      </c>
      <c r="AI873" s="314"/>
      <c r="AJ873" s="314"/>
      <c r="AK873" s="314"/>
      <c r="AL873" s="315" t="s">
        <v>681</v>
      </c>
      <c r="AM873" s="316"/>
      <c r="AN873" s="316"/>
      <c r="AO873" s="317"/>
      <c r="AP873" s="311" t="s">
        <v>681</v>
      </c>
      <c r="AQ873" s="311"/>
      <c r="AR873" s="311"/>
      <c r="AS873" s="311"/>
      <c r="AT873" s="311"/>
      <c r="AU873" s="311"/>
      <c r="AV873" s="311"/>
      <c r="AW873" s="311"/>
      <c r="AX873" s="311"/>
    </row>
    <row r="874" spans="1:50" ht="30" customHeight="1" x14ac:dyDescent="0.15">
      <c r="A874" s="406">
        <v>4</v>
      </c>
      <c r="B874" s="406">
        <v>1</v>
      </c>
      <c r="C874" s="432" t="s">
        <v>562</v>
      </c>
      <c r="D874" s="420"/>
      <c r="E874" s="420"/>
      <c r="F874" s="420"/>
      <c r="G874" s="420"/>
      <c r="H874" s="420"/>
      <c r="I874" s="420"/>
      <c r="J874" s="429">
        <v>1010001067912</v>
      </c>
      <c r="K874" s="422"/>
      <c r="L874" s="422"/>
      <c r="M874" s="422"/>
      <c r="N874" s="422"/>
      <c r="O874" s="422"/>
      <c r="P874" s="433" t="s">
        <v>541</v>
      </c>
      <c r="Q874" s="307"/>
      <c r="R874" s="307"/>
      <c r="S874" s="307"/>
      <c r="T874" s="307"/>
      <c r="U874" s="307"/>
      <c r="V874" s="307"/>
      <c r="W874" s="307"/>
      <c r="X874" s="307"/>
      <c r="Y874" s="308">
        <v>84</v>
      </c>
      <c r="Z874" s="309"/>
      <c r="AA874" s="309"/>
      <c r="AB874" s="310"/>
      <c r="AC874" s="435" t="s">
        <v>297</v>
      </c>
      <c r="AD874" s="435"/>
      <c r="AE874" s="435"/>
      <c r="AF874" s="435"/>
      <c r="AG874" s="435"/>
      <c r="AH874" s="313" t="s">
        <v>681</v>
      </c>
      <c r="AI874" s="314"/>
      <c r="AJ874" s="314"/>
      <c r="AK874" s="314"/>
      <c r="AL874" s="315" t="s">
        <v>681</v>
      </c>
      <c r="AM874" s="316"/>
      <c r="AN874" s="316"/>
      <c r="AO874" s="317"/>
      <c r="AP874" s="311" t="s">
        <v>681</v>
      </c>
      <c r="AQ874" s="311"/>
      <c r="AR874" s="311"/>
      <c r="AS874" s="311"/>
      <c r="AT874" s="311"/>
      <c r="AU874" s="311"/>
      <c r="AV874" s="311"/>
      <c r="AW874" s="311"/>
      <c r="AX874" s="311"/>
    </row>
    <row r="875" spans="1:50" ht="45.95" customHeight="1" x14ac:dyDescent="0.15">
      <c r="A875" s="406">
        <v>5</v>
      </c>
      <c r="B875" s="406">
        <v>1</v>
      </c>
      <c r="C875" s="420" t="s">
        <v>578</v>
      </c>
      <c r="D875" s="420"/>
      <c r="E875" s="420"/>
      <c r="F875" s="420"/>
      <c r="G875" s="420"/>
      <c r="H875" s="420"/>
      <c r="I875" s="420"/>
      <c r="J875" s="429">
        <v>8010401021784</v>
      </c>
      <c r="K875" s="422"/>
      <c r="L875" s="422"/>
      <c r="M875" s="422"/>
      <c r="N875" s="422"/>
      <c r="O875" s="422"/>
      <c r="P875" s="307" t="s">
        <v>579</v>
      </c>
      <c r="Q875" s="307"/>
      <c r="R875" s="307"/>
      <c r="S875" s="307"/>
      <c r="T875" s="307"/>
      <c r="U875" s="307"/>
      <c r="V875" s="307"/>
      <c r="W875" s="307"/>
      <c r="X875" s="307"/>
      <c r="Y875" s="308">
        <v>23</v>
      </c>
      <c r="Z875" s="309"/>
      <c r="AA875" s="309"/>
      <c r="AB875" s="310"/>
      <c r="AC875" s="318" t="s">
        <v>597</v>
      </c>
      <c r="AD875" s="318"/>
      <c r="AE875" s="318"/>
      <c r="AF875" s="318"/>
      <c r="AG875" s="318"/>
      <c r="AH875" s="313" t="s">
        <v>681</v>
      </c>
      <c r="AI875" s="314"/>
      <c r="AJ875" s="314"/>
      <c r="AK875" s="314"/>
      <c r="AL875" s="315" t="s">
        <v>681</v>
      </c>
      <c r="AM875" s="316"/>
      <c r="AN875" s="316"/>
      <c r="AO875" s="317"/>
      <c r="AP875" s="311" t="s">
        <v>681</v>
      </c>
      <c r="AQ875" s="311"/>
      <c r="AR875" s="311"/>
      <c r="AS875" s="311"/>
      <c r="AT875" s="311"/>
      <c r="AU875" s="311"/>
      <c r="AV875" s="311"/>
      <c r="AW875" s="311"/>
      <c r="AX875" s="311"/>
    </row>
    <row r="876" spans="1:50" ht="45.95" customHeight="1" x14ac:dyDescent="0.15">
      <c r="A876" s="406">
        <v>6</v>
      </c>
      <c r="B876" s="406">
        <v>1</v>
      </c>
      <c r="C876" s="420" t="s">
        <v>578</v>
      </c>
      <c r="D876" s="420"/>
      <c r="E876" s="420"/>
      <c r="F876" s="420"/>
      <c r="G876" s="420"/>
      <c r="H876" s="420"/>
      <c r="I876" s="420"/>
      <c r="J876" s="429">
        <v>8010401021784</v>
      </c>
      <c r="K876" s="422"/>
      <c r="L876" s="422"/>
      <c r="M876" s="422"/>
      <c r="N876" s="422"/>
      <c r="O876" s="422"/>
      <c r="P876" s="307" t="s">
        <v>580</v>
      </c>
      <c r="Q876" s="307"/>
      <c r="R876" s="307"/>
      <c r="S876" s="307"/>
      <c r="T876" s="307"/>
      <c r="U876" s="307"/>
      <c r="V876" s="307"/>
      <c r="W876" s="307"/>
      <c r="X876" s="307"/>
      <c r="Y876" s="308">
        <v>58</v>
      </c>
      <c r="Z876" s="309"/>
      <c r="AA876" s="309"/>
      <c r="AB876" s="310"/>
      <c r="AC876" s="318" t="s">
        <v>597</v>
      </c>
      <c r="AD876" s="318"/>
      <c r="AE876" s="318"/>
      <c r="AF876" s="318"/>
      <c r="AG876" s="318"/>
      <c r="AH876" s="313" t="s">
        <v>681</v>
      </c>
      <c r="AI876" s="314"/>
      <c r="AJ876" s="314"/>
      <c r="AK876" s="314"/>
      <c r="AL876" s="315" t="s">
        <v>681</v>
      </c>
      <c r="AM876" s="316"/>
      <c r="AN876" s="316"/>
      <c r="AO876" s="317"/>
      <c r="AP876" s="311" t="s">
        <v>681</v>
      </c>
      <c r="AQ876" s="311"/>
      <c r="AR876" s="311"/>
      <c r="AS876" s="311"/>
      <c r="AT876" s="311"/>
      <c r="AU876" s="311"/>
      <c r="AV876" s="311"/>
      <c r="AW876" s="311"/>
      <c r="AX876" s="311"/>
    </row>
    <row r="877" spans="1:50" ht="45.95" customHeight="1" x14ac:dyDescent="0.15">
      <c r="A877" s="406">
        <v>7</v>
      </c>
      <c r="B877" s="406">
        <v>1</v>
      </c>
      <c r="C877" s="420" t="s">
        <v>581</v>
      </c>
      <c r="D877" s="420"/>
      <c r="E877" s="420"/>
      <c r="F877" s="420"/>
      <c r="G877" s="420"/>
      <c r="H877" s="420"/>
      <c r="I877" s="420"/>
      <c r="J877" s="429">
        <v>7010401022916</v>
      </c>
      <c r="K877" s="422"/>
      <c r="L877" s="422"/>
      <c r="M877" s="422"/>
      <c r="N877" s="422"/>
      <c r="O877" s="422"/>
      <c r="P877" s="307" t="s">
        <v>582</v>
      </c>
      <c r="Q877" s="307"/>
      <c r="R877" s="307"/>
      <c r="S877" s="307"/>
      <c r="T877" s="307"/>
      <c r="U877" s="307"/>
      <c r="V877" s="307"/>
      <c r="W877" s="307"/>
      <c r="X877" s="307"/>
      <c r="Y877" s="308">
        <v>9</v>
      </c>
      <c r="Z877" s="309"/>
      <c r="AA877" s="309"/>
      <c r="AB877" s="310"/>
      <c r="AC877" s="318" t="s">
        <v>597</v>
      </c>
      <c r="AD877" s="318"/>
      <c r="AE877" s="318"/>
      <c r="AF877" s="318"/>
      <c r="AG877" s="318"/>
      <c r="AH877" s="313" t="s">
        <v>681</v>
      </c>
      <c r="AI877" s="314"/>
      <c r="AJ877" s="314"/>
      <c r="AK877" s="314"/>
      <c r="AL877" s="315" t="s">
        <v>681</v>
      </c>
      <c r="AM877" s="316"/>
      <c r="AN877" s="316"/>
      <c r="AO877" s="317"/>
      <c r="AP877" s="311" t="s">
        <v>681</v>
      </c>
      <c r="AQ877" s="311"/>
      <c r="AR877" s="311"/>
      <c r="AS877" s="311"/>
      <c r="AT877" s="311"/>
      <c r="AU877" s="311"/>
      <c r="AV877" s="311"/>
      <c r="AW877" s="311"/>
      <c r="AX877" s="311"/>
    </row>
    <row r="878" spans="1:50" ht="56.25" customHeight="1" x14ac:dyDescent="0.15">
      <c r="A878" s="406">
        <v>8</v>
      </c>
      <c r="B878" s="406">
        <v>1</v>
      </c>
      <c r="C878" s="420" t="s">
        <v>581</v>
      </c>
      <c r="D878" s="420"/>
      <c r="E878" s="420"/>
      <c r="F878" s="420"/>
      <c r="G878" s="420"/>
      <c r="H878" s="420"/>
      <c r="I878" s="420"/>
      <c r="J878" s="429">
        <v>7010401022916</v>
      </c>
      <c r="K878" s="422"/>
      <c r="L878" s="422"/>
      <c r="M878" s="422"/>
      <c r="N878" s="422"/>
      <c r="O878" s="422"/>
      <c r="P878" s="307" t="s">
        <v>583</v>
      </c>
      <c r="Q878" s="307"/>
      <c r="R878" s="307"/>
      <c r="S878" s="307"/>
      <c r="T878" s="307"/>
      <c r="U878" s="307"/>
      <c r="V878" s="307"/>
      <c r="W878" s="307"/>
      <c r="X878" s="307"/>
      <c r="Y878" s="308">
        <v>24</v>
      </c>
      <c r="Z878" s="309"/>
      <c r="AA878" s="309"/>
      <c r="AB878" s="310"/>
      <c r="AC878" s="318" t="s">
        <v>597</v>
      </c>
      <c r="AD878" s="318"/>
      <c r="AE878" s="318"/>
      <c r="AF878" s="318"/>
      <c r="AG878" s="318"/>
      <c r="AH878" s="313" t="s">
        <v>681</v>
      </c>
      <c r="AI878" s="314"/>
      <c r="AJ878" s="314"/>
      <c r="AK878" s="314"/>
      <c r="AL878" s="315" t="s">
        <v>681</v>
      </c>
      <c r="AM878" s="316"/>
      <c r="AN878" s="316"/>
      <c r="AO878" s="317"/>
      <c r="AP878" s="311" t="s">
        <v>681</v>
      </c>
      <c r="AQ878" s="311"/>
      <c r="AR878" s="311"/>
      <c r="AS878" s="311"/>
      <c r="AT878" s="311"/>
      <c r="AU878" s="311"/>
      <c r="AV878" s="311"/>
      <c r="AW878" s="311"/>
      <c r="AX878" s="311"/>
    </row>
    <row r="879" spans="1:50" ht="45.95" customHeight="1" x14ac:dyDescent="0.15">
      <c r="A879" s="406">
        <v>9</v>
      </c>
      <c r="B879" s="406">
        <v>1</v>
      </c>
      <c r="C879" s="420" t="s">
        <v>581</v>
      </c>
      <c r="D879" s="420"/>
      <c r="E879" s="420"/>
      <c r="F879" s="420"/>
      <c r="G879" s="420"/>
      <c r="H879" s="420"/>
      <c r="I879" s="420"/>
      <c r="J879" s="429">
        <v>7010401022916</v>
      </c>
      <c r="K879" s="422"/>
      <c r="L879" s="422"/>
      <c r="M879" s="422"/>
      <c r="N879" s="422"/>
      <c r="O879" s="422"/>
      <c r="P879" s="307" t="s">
        <v>584</v>
      </c>
      <c r="Q879" s="307"/>
      <c r="R879" s="307"/>
      <c r="S879" s="307"/>
      <c r="T879" s="307"/>
      <c r="U879" s="307"/>
      <c r="V879" s="307"/>
      <c r="W879" s="307"/>
      <c r="X879" s="307"/>
      <c r="Y879" s="308">
        <v>28</v>
      </c>
      <c r="Z879" s="309"/>
      <c r="AA879" s="309"/>
      <c r="AB879" s="310"/>
      <c r="AC879" s="322" t="s">
        <v>295</v>
      </c>
      <c r="AD879" s="322"/>
      <c r="AE879" s="322"/>
      <c r="AF879" s="322"/>
      <c r="AG879" s="322"/>
      <c r="AH879" s="313" t="s">
        <v>681</v>
      </c>
      <c r="AI879" s="314"/>
      <c r="AJ879" s="314"/>
      <c r="AK879" s="314"/>
      <c r="AL879" s="315" t="s">
        <v>681</v>
      </c>
      <c r="AM879" s="316"/>
      <c r="AN879" s="316"/>
      <c r="AO879" s="317"/>
      <c r="AP879" s="311" t="s">
        <v>681</v>
      </c>
      <c r="AQ879" s="311"/>
      <c r="AR879" s="311"/>
      <c r="AS879" s="311"/>
      <c r="AT879" s="311"/>
      <c r="AU879" s="311"/>
      <c r="AV879" s="311"/>
      <c r="AW879" s="311"/>
      <c r="AX879" s="311"/>
    </row>
    <row r="880" spans="1:50" ht="56.25" customHeight="1" x14ac:dyDescent="0.15">
      <c r="A880" s="406">
        <v>10</v>
      </c>
      <c r="B880" s="406">
        <v>1</v>
      </c>
      <c r="C880" s="420" t="s">
        <v>585</v>
      </c>
      <c r="D880" s="420"/>
      <c r="E880" s="420"/>
      <c r="F880" s="420"/>
      <c r="G880" s="420"/>
      <c r="H880" s="420"/>
      <c r="I880" s="420"/>
      <c r="J880" s="429">
        <v>8010001109930</v>
      </c>
      <c r="K880" s="422"/>
      <c r="L880" s="422"/>
      <c r="M880" s="422"/>
      <c r="N880" s="422"/>
      <c r="O880" s="422"/>
      <c r="P880" s="307" t="s">
        <v>586</v>
      </c>
      <c r="Q880" s="307"/>
      <c r="R880" s="307"/>
      <c r="S880" s="307"/>
      <c r="T880" s="307"/>
      <c r="U880" s="307"/>
      <c r="V880" s="307"/>
      <c r="W880" s="307"/>
      <c r="X880" s="307"/>
      <c r="Y880" s="308">
        <v>25</v>
      </c>
      <c r="Z880" s="309"/>
      <c r="AA880" s="309"/>
      <c r="AB880" s="310"/>
      <c r="AC880" s="318" t="s">
        <v>597</v>
      </c>
      <c r="AD880" s="318"/>
      <c r="AE880" s="318"/>
      <c r="AF880" s="318"/>
      <c r="AG880" s="318"/>
      <c r="AH880" s="313" t="s">
        <v>681</v>
      </c>
      <c r="AI880" s="314"/>
      <c r="AJ880" s="314"/>
      <c r="AK880" s="314"/>
      <c r="AL880" s="315" t="s">
        <v>681</v>
      </c>
      <c r="AM880" s="316"/>
      <c r="AN880" s="316"/>
      <c r="AO880" s="317"/>
      <c r="AP880" s="311" t="s">
        <v>681</v>
      </c>
      <c r="AQ880" s="311"/>
      <c r="AR880" s="311"/>
      <c r="AS880" s="311"/>
      <c r="AT880" s="311"/>
      <c r="AU880" s="311"/>
      <c r="AV880" s="311"/>
      <c r="AW880" s="311"/>
      <c r="AX880" s="311"/>
    </row>
    <row r="881" spans="1:50" ht="30" customHeight="1" x14ac:dyDescent="0.15">
      <c r="A881" s="406">
        <v>11</v>
      </c>
      <c r="B881" s="406">
        <v>1</v>
      </c>
      <c r="C881" s="420" t="s">
        <v>587</v>
      </c>
      <c r="D881" s="420"/>
      <c r="E881" s="420"/>
      <c r="F881" s="420"/>
      <c r="G881" s="420"/>
      <c r="H881" s="420"/>
      <c r="I881" s="420"/>
      <c r="J881" s="429">
        <v>6010801006420</v>
      </c>
      <c r="K881" s="422"/>
      <c r="L881" s="422"/>
      <c r="M881" s="422"/>
      <c r="N881" s="422"/>
      <c r="O881" s="422"/>
      <c r="P881" s="307" t="s">
        <v>588</v>
      </c>
      <c r="Q881" s="307"/>
      <c r="R881" s="307"/>
      <c r="S881" s="307"/>
      <c r="T881" s="307"/>
      <c r="U881" s="307"/>
      <c r="V881" s="307"/>
      <c r="W881" s="307"/>
      <c r="X881" s="307"/>
      <c r="Y881" s="308">
        <v>16</v>
      </c>
      <c r="Z881" s="309"/>
      <c r="AA881" s="309"/>
      <c r="AB881" s="310"/>
      <c r="AC881" s="322" t="s">
        <v>295</v>
      </c>
      <c r="AD881" s="322"/>
      <c r="AE881" s="322"/>
      <c r="AF881" s="322"/>
      <c r="AG881" s="322"/>
      <c r="AH881" s="313" t="s">
        <v>681</v>
      </c>
      <c r="AI881" s="314"/>
      <c r="AJ881" s="314"/>
      <c r="AK881" s="314"/>
      <c r="AL881" s="315" t="s">
        <v>681</v>
      </c>
      <c r="AM881" s="316"/>
      <c r="AN881" s="316"/>
      <c r="AO881" s="317"/>
      <c r="AP881" s="311" t="s">
        <v>681</v>
      </c>
      <c r="AQ881" s="311"/>
      <c r="AR881" s="311"/>
      <c r="AS881" s="311"/>
      <c r="AT881" s="311"/>
      <c r="AU881" s="311"/>
      <c r="AV881" s="311"/>
      <c r="AW881" s="311"/>
      <c r="AX881" s="311"/>
    </row>
    <row r="882" spans="1:50" ht="30" customHeight="1" x14ac:dyDescent="0.15">
      <c r="A882" s="406">
        <v>12</v>
      </c>
      <c r="B882" s="406">
        <v>1</v>
      </c>
      <c r="C882" s="420" t="s">
        <v>589</v>
      </c>
      <c r="D882" s="420"/>
      <c r="E882" s="420"/>
      <c r="F882" s="420"/>
      <c r="G882" s="420"/>
      <c r="H882" s="420"/>
      <c r="I882" s="420"/>
      <c r="J882" s="429">
        <v>7010401072259</v>
      </c>
      <c r="K882" s="422"/>
      <c r="L882" s="422"/>
      <c r="M882" s="422"/>
      <c r="N882" s="422"/>
      <c r="O882" s="422"/>
      <c r="P882" s="307" t="s">
        <v>541</v>
      </c>
      <c r="Q882" s="307"/>
      <c r="R882" s="307"/>
      <c r="S882" s="307"/>
      <c r="T882" s="307"/>
      <c r="U882" s="307"/>
      <c r="V882" s="307"/>
      <c r="W882" s="307"/>
      <c r="X882" s="307"/>
      <c r="Y882" s="308">
        <v>6</v>
      </c>
      <c r="Z882" s="309"/>
      <c r="AA882" s="309"/>
      <c r="AB882" s="310"/>
      <c r="AC882" s="322" t="s">
        <v>297</v>
      </c>
      <c r="AD882" s="323"/>
      <c r="AE882" s="323"/>
      <c r="AF882" s="323"/>
      <c r="AG882" s="323"/>
      <c r="AH882" s="313" t="s">
        <v>681</v>
      </c>
      <c r="AI882" s="314"/>
      <c r="AJ882" s="314"/>
      <c r="AK882" s="314"/>
      <c r="AL882" s="315" t="s">
        <v>681</v>
      </c>
      <c r="AM882" s="316"/>
      <c r="AN882" s="316"/>
      <c r="AO882" s="317"/>
      <c r="AP882" s="311" t="s">
        <v>681</v>
      </c>
      <c r="AQ882" s="311"/>
      <c r="AR882" s="311"/>
      <c r="AS882" s="311"/>
      <c r="AT882" s="311"/>
      <c r="AU882" s="311"/>
      <c r="AV882" s="311"/>
      <c r="AW882" s="311"/>
      <c r="AX882" s="311"/>
    </row>
    <row r="883" spans="1:50" ht="30" customHeight="1" x14ac:dyDescent="0.15">
      <c r="A883" s="406">
        <v>13</v>
      </c>
      <c r="B883" s="406">
        <v>1</v>
      </c>
      <c r="C883" s="420" t="s">
        <v>590</v>
      </c>
      <c r="D883" s="420"/>
      <c r="E883" s="420"/>
      <c r="F883" s="420"/>
      <c r="G883" s="420"/>
      <c r="H883" s="420"/>
      <c r="I883" s="420"/>
      <c r="J883" s="429">
        <v>2010001007784</v>
      </c>
      <c r="K883" s="422"/>
      <c r="L883" s="422"/>
      <c r="M883" s="422"/>
      <c r="N883" s="422"/>
      <c r="O883" s="422"/>
      <c r="P883" s="307" t="s">
        <v>591</v>
      </c>
      <c r="Q883" s="307"/>
      <c r="R883" s="307"/>
      <c r="S883" s="307"/>
      <c r="T883" s="307"/>
      <c r="U883" s="307"/>
      <c r="V883" s="307"/>
      <c r="W883" s="307"/>
      <c r="X883" s="307"/>
      <c r="Y883" s="308">
        <v>2</v>
      </c>
      <c r="Z883" s="309"/>
      <c r="AA883" s="309"/>
      <c r="AB883" s="310"/>
      <c r="AC883" s="318" t="s">
        <v>295</v>
      </c>
      <c r="AD883" s="318"/>
      <c r="AE883" s="318"/>
      <c r="AF883" s="318"/>
      <c r="AG883" s="318"/>
      <c r="AH883" s="313" t="s">
        <v>681</v>
      </c>
      <c r="AI883" s="314"/>
      <c r="AJ883" s="314"/>
      <c r="AK883" s="314"/>
      <c r="AL883" s="315" t="s">
        <v>681</v>
      </c>
      <c r="AM883" s="316"/>
      <c r="AN883" s="316"/>
      <c r="AO883" s="317"/>
      <c r="AP883" s="311" t="s">
        <v>681</v>
      </c>
      <c r="AQ883" s="311"/>
      <c r="AR883" s="311"/>
      <c r="AS883" s="311"/>
      <c r="AT883" s="311"/>
      <c r="AU883" s="311"/>
      <c r="AV883" s="311"/>
      <c r="AW883" s="311"/>
      <c r="AX883" s="311"/>
    </row>
    <row r="884" spans="1:50" ht="30" customHeight="1" x14ac:dyDescent="0.15">
      <c r="A884" s="406">
        <v>14</v>
      </c>
      <c r="B884" s="406">
        <v>1</v>
      </c>
      <c r="C884" s="420" t="s">
        <v>590</v>
      </c>
      <c r="D884" s="420"/>
      <c r="E884" s="420"/>
      <c r="F884" s="420"/>
      <c r="G884" s="420"/>
      <c r="H884" s="420"/>
      <c r="I884" s="420"/>
      <c r="J884" s="429">
        <v>2010001007784</v>
      </c>
      <c r="K884" s="422"/>
      <c r="L884" s="422"/>
      <c r="M884" s="422"/>
      <c r="N884" s="422"/>
      <c r="O884" s="422"/>
      <c r="P884" s="307" t="s">
        <v>592</v>
      </c>
      <c r="Q884" s="307"/>
      <c r="R884" s="307"/>
      <c r="S884" s="307"/>
      <c r="T884" s="307"/>
      <c r="U884" s="307"/>
      <c r="V884" s="307"/>
      <c r="W884" s="307"/>
      <c r="X884" s="307"/>
      <c r="Y884" s="308">
        <v>1</v>
      </c>
      <c r="Z884" s="309"/>
      <c r="AA884" s="309"/>
      <c r="AB884" s="310"/>
      <c r="AC884" s="318" t="s">
        <v>296</v>
      </c>
      <c r="AD884" s="318"/>
      <c r="AE884" s="318"/>
      <c r="AF884" s="318"/>
      <c r="AG884" s="318"/>
      <c r="AH884" s="313" t="s">
        <v>681</v>
      </c>
      <c r="AI884" s="314"/>
      <c r="AJ884" s="314"/>
      <c r="AK884" s="314"/>
      <c r="AL884" s="315" t="s">
        <v>681</v>
      </c>
      <c r="AM884" s="316"/>
      <c r="AN884" s="316"/>
      <c r="AO884" s="317"/>
      <c r="AP884" s="311" t="s">
        <v>681</v>
      </c>
      <c r="AQ884" s="311"/>
      <c r="AR884" s="311"/>
      <c r="AS884" s="311"/>
      <c r="AT884" s="311"/>
      <c r="AU884" s="311"/>
      <c r="AV884" s="311"/>
      <c r="AW884" s="311"/>
      <c r="AX884" s="311"/>
    </row>
    <row r="885" spans="1:50" ht="30" customHeight="1" x14ac:dyDescent="0.15">
      <c r="A885" s="406">
        <v>15</v>
      </c>
      <c r="B885" s="406">
        <v>1</v>
      </c>
      <c r="C885" s="420" t="s">
        <v>593</v>
      </c>
      <c r="D885" s="420"/>
      <c r="E885" s="420"/>
      <c r="F885" s="420"/>
      <c r="G885" s="420"/>
      <c r="H885" s="420"/>
      <c r="I885" s="420"/>
      <c r="J885" s="429">
        <v>2010601044236</v>
      </c>
      <c r="K885" s="422"/>
      <c r="L885" s="422"/>
      <c r="M885" s="422"/>
      <c r="N885" s="422"/>
      <c r="O885" s="422"/>
      <c r="P885" s="307" t="s">
        <v>594</v>
      </c>
      <c r="Q885" s="307"/>
      <c r="R885" s="307"/>
      <c r="S885" s="307"/>
      <c r="T885" s="307"/>
      <c r="U885" s="307"/>
      <c r="V885" s="307"/>
      <c r="W885" s="307"/>
      <c r="X885" s="307"/>
      <c r="Y885" s="308">
        <v>2</v>
      </c>
      <c r="Z885" s="309"/>
      <c r="AA885" s="309"/>
      <c r="AB885" s="310"/>
      <c r="AC885" s="318" t="s">
        <v>295</v>
      </c>
      <c r="AD885" s="318"/>
      <c r="AE885" s="318"/>
      <c r="AF885" s="318"/>
      <c r="AG885" s="318"/>
      <c r="AH885" s="313" t="s">
        <v>681</v>
      </c>
      <c r="AI885" s="314"/>
      <c r="AJ885" s="314"/>
      <c r="AK885" s="314"/>
      <c r="AL885" s="315" t="s">
        <v>681</v>
      </c>
      <c r="AM885" s="316"/>
      <c r="AN885" s="316"/>
      <c r="AO885" s="317"/>
      <c r="AP885" s="311" t="s">
        <v>681</v>
      </c>
      <c r="AQ885" s="311"/>
      <c r="AR885" s="311"/>
      <c r="AS885" s="311"/>
      <c r="AT885" s="311"/>
      <c r="AU885" s="311"/>
      <c r="AV885" s="311"/>
      <c r="AW885" s="311"/>
      <c r="AX885" s="311"/>
    </row>
    <row r="886" spans="1:50" ht="30" customHeight="1" x14ac:dyDescent="0.15">
      <c r="A886" s="406">
        <v>16</v>
      </c>
      <c r="B886" s="406">
        <v>1</v>
      </c>
      <c r="C886" s="420" t="s">
        <v>595</v>
      </c>
      <c r="D886" s="420"/>
      <c r="E886" s="420"/>
      <c r="F886" s="420"/>
      <c r="G886" s="420"/>
      <c r="H886" s="420"/>
      <c r="I886" s="420"/>
      <c r="J886" s="429">
        <v>8010401006744</v>
      </c>
      <c r="K886" s="422"/>
      <c r="L886" s="422"/>
      <c r="M886" s="422"/>
      <c r="N886" s="422"/>
      <c r="O886" s="422"/>
      <c r="P886" s="307" t="s">
        <v>596</v>
      </c>
      <c r="Q886" s="307"/>
      <c r="R886" s="307"/>
      <c r="S886" s="307"/>
      <c r="T886" s="307"/>
      <c r="U886" s="307"/>
      <c r="V886" s="307"/>
      <c r="W886" s="307"/>
      <c r="X886" s="307"/>
      <c r="Y886" s="308">
        <v>1</v>
      </c>
      <c r="Z886" s="309"/>
      <c r="AA886" s="309"/>
      <c r="AB886" s="310"/>
      <c r="AC886" s="318" t="s">
        <v>296</v>
      </c>
      <c r="AD886" s="318"/>
      <c r="AE886" s="318"/>
      <c r="AF886" s="318"/>
      <c r="AG886" s="318"/>
      <c r="AH886" s="313" t="s">
        <v>681</v>
      </c>
      <c r="AI886" s="314"/>
      <c r="AJ886" s="314"/>
      <c r="AK886" s="314"/>
      <c r="AL886" s="315" t="s">
        <v>681</v>
      </c>
      <c r="AM886" s="316"/>
      <c r="AN886" s="316"/>
      <c r="AO886" s="317"/>
      <c r="AP886" s="311" t="s">
        <v>681</v>
      </c>
      <c r="AQ886" s="311"/>
      <c r="AR886" s="311"/>
      <c r="AS886" s="311"/>
      <c r="AT886" s="311"/>
      <c r="AU886" s="311"/>
      <c r="AV886" s="311"/>
      <c r="AW886" s="311"/>
      <c r="AX886" s="311"/>
    </row>
    <row r="887" spans="1:50" s="16" customFormat="1" ht="30" hidden="1" customHeight="1" x14ac:dyDescent="0.15">
      <c r="A887" s="406">
        <v>17</v>
      </c>
      <c r="B887" s="406">
        <v>1</v>
      </c>
      <c r="C887" s="420"/>
      <c r="D887" s="420"/>
      <c r="E887" s="420"/>
      <c r="F887" s="420"/>
      <c r="G887" s="420"/>
      <c r="H887" s="420"/>
      <c r="I887" s="420"/>
      <c r="J887" s="421"/>
      <c r="K887" s="422"/>
      <c r="L887" s="422"/>
      <c r="M887" s="422"/>
      <c r="N887" s="422"/>
      <c r="O887" s="422"/>
      <c r="P887" s="307"/>
      <c r="Q887" s="307"/>
      <c r="R887" s="307"/>
      <c r="S887" s="307"/>
      <c r="T887" s="307"/>
      <c r="U887" s="307"/>
      <c r="V887" s="307"/>
      <c r="W887" s="307"/>
      <c r="X887" s="307"/>
      <c r="Y887" s="319"/>
      <c r="Z887" s="320"/>
      <c r="AA887" s="320"/>
      <c r="AB887" s="321"/>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406">
        <v>18</v>
      </c>
      <c r="B888" s="406">
        <v>1</v>
      </c>
      <c r="C888" s="420"/>
      <c r="D888" s="420"/>
      <c r="E888" s="420"/>
      <c r="F888" s="420"/>
      <c r="G888" s="420"/>
      <c r="H888" s="420"/>
      <c r="I888" s="420"/>
      <c r="J888" s="421"/>
      <c r="K888" s="422"/>
      <c r="L888" s="422"/>
      <c r="M888" s="422"/>
      <c r="N888" s="422"/>
      <c r="O888" s="422"/>
      <c r="P888" s="307"/>
      <c r="Q888" s="307"/>
      <c r="R888" s="307"/>
      <c r="S888" s="307"/>
      <c r="T888" s="307"/>
      <c r="U888" s="307"/>
      <c r="V888" s="307"/>
      <c r="W888" s="307"/>
      <c r="X888" s="307"/>
      <c r="Y888" s="319"/>
      <c r="Z888" s="320"/>
      <c r="AA888" s="320"/>
      <c r="AB888" s="321"/>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406">
        <v>19</v>
      </c>
      <c r="B889" s="406">
        <v>1</v>
      </c>
      <c r="C889" s="420"/>
      <c r="D889" s="420"/>
      <c r="E889" s="420"/>
      <c r="F889" s="420"/>
      <c r="G889" s="420"/>
      <c r="H889" s="420"/>
      <c r="I889" s="420"/>
      <c r="J889" s="421"/>
      <c r="K889" s="422"/>
      <c r="L889" s="422"/>
      <c r="M889" s="422"/>
      <c r="N889" s="422"/>
      <c r="O889" s="422"/>
      <c r="P889" s="307"/>
      <c r="Q889" s="307"/>
      <c r="R889" s="307"/>
      <c r="S889" s="307"/>
      <c r="T889" s="307"/>
      <c r="U889" s="307"/>
      <c r="V889" s="307"/>
      <c r="W889" s="307"/>
      <c r="X889" s="307"/>
      <c r="Y889" s="319"/>
      <c r="Z889" s="320"/>
      <c r="AA889" s="320"/>
      <c r="AB889" s="321"/>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406">
        <v>20</v>
      </c>
      <c r="B890" s="406">
        <v>1</v>
      </c>
      <c r="C890" s="420"/>
      <c r="D890" s="420"/>
      <c r="E890" s="420"/>
      <c r="F890" s="420"/>
      <c r="G890" s="420"/>
      <c r="H890" s="420"/>
      <c r="I890" s="420"/>
      <c r="J890" s="421"/>
      <c r="K890" s="422"/>
      <c r="L890" s="422"/>
      <c r="M890" s="422"/>
      <c r="N890" s="422"/>
      <c r="O890" s="422"/>
      <c r="P890" s="307"/>
      <c r="Q890" s="307"/>
      <c r="R890" s="307"/>
      <c r="S890" s="307"/>
      <c r="T890" s="307"/>
      <c r="U890" s="307"/>
      <c r="V890" s="307"/>
      <c r="W890" s="307"/>
      <c r="X890" s="307"/>
      <c r="Y890" s="319"/>
      <c r="Z890" s="320"/>
      <c r="AA890" s="320"/>
      <c r="AB890" s="321"/>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406">
        <v>21</v>
      </c>
      <c r="B891" s="406">
        <v>1</v>
      </c>
      <c r="C891" s="420"/>
      <c r="D891" s="420"/>
      <c r="E891" s="420"/>
      <c r="F891" s="420"/>
      <c r="G891" s="420"/>
      <c r="H891" s="420"/>
      <c r="I891" s="420"/>
      <c r="J891" s="421"/>
      <c r="K891" s="422"/>
      <c r="L891" s="422"/>
      <c r="M891" s="422"/>
      <c r="N891" s="422"/>
      <c r="O891" s="422"/>
      <c r="P891" s="307"/>
      <c r="Q891" s="307"/>
      <c r="R891" s="307"/>
      <c r="S891" s="307"/>
      <c r="T891" s="307"/>
      <c r="U891" s="307"/>
      <c r="V891" s="307"/>
      <c r="W891" s="307"/>
      <c r="X891" s="307"/>
      <c r="Y891" s="319"/>
      <c r="Z891" s="320"/>
      <c r="AA891" s="320"/>
      <c r="AB891" s="321"/>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406">
        <v>22</v>
      </c>
      <c r="B892" s="406">
        <v>1</v>
      </c>
      <c r="C892" s="420"/>
      <c r="D892" s="420"/>
      <c r="E892" s="420"/>
      <c r="F892" s="420"/>
      <c r="G892" s="420"/>
      <c r="H892" s="420"/>
      <c r="I892" s="420"/>
      <c r="J892" s="421"/>
      <c r="K892" s="422"/>
      <c r="L892" s="422"/>
      <c r="M892" s="422"/>
      <c r="N892" s="422"/>
      <c r="O892" s="422"/>
      <c r="P892" s="307"/>
      <c r="Q892" s="307"/>
      <c r="R892" s="307"/>
      <c r="S892" s="307"/>
      <c r="T892" s="307"/>
      <c r="U892" s="307"/>
      <c r="V892" s="307"/>
      <c r="W892" s="307"/>
      <c r="X892" s="307"/>
      <c r="Y892" s="319"/>
      <c r="Z892" s="320"/>
      <c r="AA892" s="320"/>
      <c r="AB892" s="321"/>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406">
        <v>23</v>
      </c>
      <c r="B893" s="406">
        <v>1</v>
      </c>
      <c r="C893" s="420"/>
      <c r="D893" s="420"/>
      <c r="E893" s="420"/>
      <c r="F893" s="420"/>
      <c r="G893" s="420"/>
      <c r="H893" s="420"/>
      <c r="I893" s="420"/>
      <c r="J893" s="421"/>
      <c r="K893" s="422"/>
      <c r="L893" s="422"/>
      <c r="M893" s="422"/>
      <c r="N893" s="422"/>
      <c r="O893" s="422"/>
      <c r="P893" s="307"/>
      <c r="Q893" s="307"/>
      <c r="R893" s="307"/>
      <c r="S893" s="307"/>
      <c r="T893" s="307"/>
      <c r="U893" s="307"/>
      <c r="V893" s="307"/>
      <c r="W893" s="307"/>
      <c r="X893" s="307"/>
      <c r="Y893" s="319"/>
      <c r="Z893" s="320"/>
      <c r="AA893" s="320"/>
      <c r="AB893" s="321"/>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406">
        <v>24</v>
      </c>
      <c r="B894" s="406">
        <v>1</v>
      </c>
      <c r="C894" s="420"/>
      <c r="D894" s="420"/>
      <c r="E894" s="420"/>
      <c r="F894" s="420"/>
      <c r="G894" s="420"/>
      <c r="H894" s="420"/>
      <c r="I894" s="420"/>
      <c r="J894" s="421"/>
      <c r="K894" s="422"/>
      <c r="L894" s="422"/>
      <c r="M894" s="422"/>
      <c r="N894" s="422"/>
      <c r="O894" s="422"/>
      <c r="P894" s="307"/>
      <c r="Q894" s="307"/>
      <c r="R894" s="307"/>
      <c r="S894" s="307"/>
      <c r="T894" s="307"/>
      <c r="U894" s="307"/>
      <c r="V894" s="307"/>
      <c r="W894" s="307"/>
      <c r="X894" s="307"/>
      <c r="Y894" s="319"/>
      <c r="Z894" s="320"/>
      <c r="AA894" s="320"/>
      <c r="AB894" s="321"/>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406">
        <v>25</v>
      </c>
      <c r="B895" s="406">
        <v>1</v>
      </c>
      <c r="C895" s="420"/>
      <c r="D895" s="420"/>
      <c r="E895" s="420"/>
      <c r="F895" s="420"/>
      <c r="G895" s="420"/>
      <c r="H895" s="420"/>
      <c r="I895" s="420"/>
      <c r="J895" s="421"/>
      <c r="K895" s="422"/>
      <c r="L895" s="422"/>
      <c r="M895" s="422"/>
      <c r="N895" s="422"/>
      <c r="O895" s="422"/>
      <c r="P895" s="307"/>
      <c r="Q895" s="307"/>
      <c r="R895" s="307"/>
      <c r="S895" s="307"/>
      <c r="T895" s="307"/>
      <c r="U895" s="307"/>
      <c r="V895" s="307"/>
      <c r="W895" s="307"/>
      <c r="X895" s="307"/>
      <c r="Y895" s="319"/>
      <c r="Z895" s="320"/>
      <c r="AA895" s="320"/>
      <c r="AB895" s="321"/>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406">
        <v>26</v>
      </c>
      <c r="B896" s="406">
        <v>1</v>
      </c>
      <c r="C896" s="420"/>
      <c r="D896" s="420"/>
      <c r="E896" s="420"/>
      <c r="F896" s="420"/>
      <c r="G896" s="420"/>
      <c r="H896" s="420"/>
      <c r="I896" s="420"/>
      <c r="J896" s="421"/>
      <c r="K896" s="422"/>
      <c r="L896" s="422"/>
      <c r="M896" s="422"/>
      <c r="N896" s="422"/>
      <c r="O896" s="422"/>
      <c r="P896" s="307"/>
      <c r="Q896" s="307"/>
      <c r="R896" s="307"/>
      <c r="S896" s="307"/>
      <c r="T896" s="307"/>
      <c r="U896" s="307"/>
      <c r="V896" s="307"/>
      <c r="W896" s="307"/>
      <c r="X896" s="307"/>
      <c r="Y896" s="319"/>
      <c r="Z896" s="320"/>
      <c r="AA896" s="320"/>
      <c r="AB896" s="321"/>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406">
        <v>27</v>
      </c>
      <c r="B897" s="406">
        <v>1</v>
      </c>
      <c r="C897" s="420"/>
      <c r="D897" s="420"/>
      <c r="E897" s="420"/>
      <c r="F897" s="420"/>
      <c r="G897" s="420"/>
      <c r="H897" s="420"/>
      <c r="I897" s="420"/>
      <c r="J897" s="421"/>
      <c r="K897" s="422"/>
      <c r="L897" s="422"/>
      <c r="M897" s="422"/>
      <c r="N897" s="422"/>
      <c r="O897" s="422"/>
      <c r="P897" s="307"/>
      <c r="Q897" s="307"/>
      <c r="R897" s="307"/>
      <c r="S897" s="307"/>
      <c r="T897" s="307"/>
      <c r="U897" s="307"/>
      <c r="V897" s="307"/>
      <c r="W897" s="307"/>
      <c r="X897" s="307"/>
      <c r="Y897" s="319"/>
      <c r="Z897" s="320"/>
      <c r="AA897" s="320"/>
      <c r="AB897" s="321"/>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406">
        <v>28</v>
      </c>
      <c r="B898" s="406">
        <v>1</v>
      </c>
      <c r="C898" s="420"/>
      <c r="D898" s="420"/>
      <c r="E898" s="420"/>
      <c r="F898" s="420"/>
      <c r="G898" s="420"/>
      <c r="H898" s="420"/>
      <c r="I898" s="420"/>
      <c r="J898" s="421"/>
      <c r="K898" s="422"/>
      <c r="L898" s="422"/>
      <c r="M898" s="422"/>
      <c r="N898" s="422"/>
      <c r="O898" s="422"/>
      <c r="P898" s="307"/>
      <c r="Q898" s="307"/>
      <c r="R898" s="307"/>
      <c r="S898" s="307"/>
      <c r="T898" s="307"/>
      <c r="U898" s="307"/>
      <c r="V898" s="307"/>
      <c r="W898" s="307"/>
      <c r="X898" s="307"/>
      <c r="Y898" s="319"/>
      <c r="Z898" s="320"/>
      <c r="AA898" s="320"/>
      <c r="AB898" s="321"/>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406">
        <v>29</v>
      </c>
      <c r="B899" s="406">
        <v>1</v>
      </c>
      <c r="C899" s="420"/>
      <c r="D899" s="420"/>
      <c r="E899" s="420"/>
      <c r="F899" s="420"/>
      <c r="G899" s="420"/>
      <c r="H899" s="420"/>
      <c r="I899" s="420"/>
      <c r="J899" s="421"/>
      <c r="K899" s="422"/>
      <c r="L899" s="422"/>
      <c r="M899" s="422"/>
      <c r="N899" s="422"/>
      <c r="O899" s="422"/>
      <c r="P899" s="307"/>
      <c r="Q899" s="307"/>
      <c r="R899" s="307"/>
      <c r="S899" s="307"/>
      <c r="T899" s="307"/>
      <c r="U899" s="307"/>
      <c r="V899" s="307"/>
      <c r="W899" s="307"/>
      <c r="X899" s="307"/>
      <c r="Y899" s="319"/>
      <c r="Z899" s="320"/>
      <c r="AA899" s="320"/>
      <c r="AB899" s="321"/>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406">
        <v>30</v>
      </c>
      <c r="B900" s="406">
        <v>1</v>
      </c>
      <c r="C900" s="420"/>
      <c r="D900" s="420"/>
      <c r="E900" s="420"/>
      <c r="F900" s="420"/>
      <c r="G900" s="420"/>
      <c r="H900" s="420"/>
      <c r="I900" s="420"/>
      <c r="J900" s="421"/>
      <c r="K900" s="422"/>
      <c r="L900" s="422"/>
      <c r="M900" s="422"/>
      <c r="N900" s="422"/>
      <c r="O900" s="422"/>
      <c r="P900" s="307"/>
      <c r="Q900" s="307"/>
      <c r="R900" s="307"/>
      <c r="S900" s="307"/>
      <c r="T900" s="307"/>
      <c r="U900" s="307"/>
      <c r="V900" s="307"/>
      <c r="W900" s="307"/>
      <c r="X900" s="307"/>
      <c r="Y900" s="319"/>
      <c r="Z900" s="320"/>
      <c r="AA900" s="320"/>
      <c r="AB900" s="321"/>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243</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45"/>
      <c r="B903" s="345"/>
      <c r="C903" s="345" t="s">
        <v>26</v>
      </c>
      <c r="D903" s="345"/>
      <c r="E903" s="345"/>
      <c r="F903" s="345"/>
      <c r="G903" s="345"/>
      <c r="H903" s="345"/>
      <c r="I903" s="345"/>
      <c r="J903" s="267" t="s">
        <v>223</v>
      </c>
      <c r="K903" s="97"/>
      <c r="L903" s="97"/>
      <c r="M903" s="97"/>
      <c r="N903" s="97"/>
      <c r="O903" s="97"/>
      <c r="P903" s="346" t="s">
        <v>199</v>
      </c>
      <c r="Q903" s="346"/>
      <c r="R903" s="346"/>
      <c r="S903" s="346"/>
      <c r="T903" s="346"/>
      <c r="U903" s="346"/>
      <c r="V903" s="346"/>
      <c r="W903" s="346"/>
      <c r="X903" s="346"/>
      <c r="Y903" s="343" t="s">
        <v>221</v>
      </c>
      <c r="Z903" s="344"/>
      <c r="AA903" s="344"/>
      <c r="AB903" s="344"/>
      <c r="AC903" s="267" t="s">
        <v>258</v>
      </c>
      <c r="AD903" s="267"/>
      <c r="AE903" s="267"/>
      <c r="AF903" s="267"/>
      <c r="AG903" s="267"/>
      <c r="AH903" s="343" t="s">
        <v>286</v>
      </c>
      <c r="AI903" s="345"/>
      <c r="AJ903" s="345"/>
      <c r="AK903" s="345"/>
      <c r="AL903" s="345" t="s">
        <v>21</v>
      </c>
      <c r="AM903" s="345"/>
      <c r="AN903" s="345"/>
      <c r="AO903" s="430"/>
      <c r="AP903" s="431" t="s">
        <v>224</v>
      </c>
      <c r="AQ903" s="431"/>
      <c r="AR903" s="431"/>
      <c r="AS903" s="431"/>
      <c r="AT903" s="431"/>
      <c r="AU903" s="431"/>
      <c r="AV903" s="431"/>
      <c r="AW903" s="431"/>
      <c r="AX903" s="431"/>
    </row>
    <row r="904" spans="1:50" ht="30" customHeight="1" x14ac:dyDescent="0.15">
      <c r="A904" s="406">
        <v>1</v>
      </c>
      <c r="B904" s="406">
        <v>1</v>
      </c>
      <c r="C904" s="420" t="s">
        <v>598</v>
      </c>
      <c r="D904" s="420"/>
      <c r="E904" s="420"/>
      <c r="F904" s="420"/>
      <c r="G904" s="420"/>
      <c r="H904" s="420"/>
      <c r="I904" s="420"/>
      <c r="J904" s="429">
        <v>8000020203211</v>
      </c>
      <c r="K904" s="422"/>
      <c r="L904" s="422"/>
      <c r="M904" s="422"/>
      <c r="N904" s="422"/>
      <c r="O904" s="422"/>
      <c r="P904" s="307" t="s">
        <v>599</v>
      </c>
      <c r="Q904" s="307"/>
      <c r="R904" s="307"/>
      <c r="S904" s="307"/>
      <c r="T904" s="307"/>
      <c r="U904" s="307"/>
      <c r="V904" s="307"/>
      <c r="W904" s="307"/>
      <c r="X904" s="307"/>
      <c r="Y904" s="308">
        <v>0</v>
      </c>
      <c r="Z904" s="309"/>
      <c r="AA904" s="309"/>
      <c r="AB904" s="310"/>
      <c r="AC904" s="322" t="s">
        <v>600</v>
      </c>
      <c r="AD904" s="323"/>
      <c r="AE904" s="323"/>
      <c r="AF904" s="323"/>
      <c r="AG904" s="323"/>
      <c r="AH904" s="424" t="s">
        <v>681</v>
      </c>
      <c r="AI904" s="425"/>
      <c r="AJ904" s="425"/>
      <c r="AK904" s="425"/>
      <c r="AL904" s="315" t="s">
        <v>681</v>
      </c>
      <c r="AM904" s="316"/>
      <c r="AN904" s="316"/>
      <c r="AO904" s="317"/>
      <c r="AP904" s="311" t="s">
        <v>681</v>
      </c>
      <c r="AQ904" s="311"/>
      <c r="AR904" s="311"/>
      <c r="AS904" s="311"/>
      <c r="AT904" s="311"/>
      <c r="AU904" s="311"/>
      <c r="AV904" s="311"/>
      <c r="AW904" s="311"/>
      <c r="AX904" s="311"/>
    </row>
    <row r="905" spans="1:50" ht="30" customHeight="1" x14ac:dyDescent="0.15">
      <c r="A905" s="406">
        <v>2</v>
      </c>
      <c r="B905" s="406">
        <v>1</v>
      </c>
      <c r="C905" s="420" t="s">
        <v>598</v>
      </c>
      <c r="D905" s="420"/>
      <c r="E905" s="420"/>
      <c r="F905" s="420"/>
      <c r="G905" s="420"/>
      <c r="H905" s="420"/>
      <c r="I905" s="420"/>
      <c r="J905" s="429">
        <v>8000020203211</v>
      </c>
      <c r="K905" s="422"/>
      <c r="L905" s="422"/>
      <c r="M905" s="422"/>
      <c r="N905" s="422"/>
      <c r="O905" s="422"/>
      <c r="P905" s="307" t="s">
        <v>601</v>
      </c>
      <c r="Q905" s="307"/>
      <c r="R905" s="307"/>
      <c r="S905" s="307"/>
      <c r="T905" s="307"/>
      <c r="U905" s="307"/>
      <c r="V905" s="307"/>
      <c r="W905" s="307"/>
      <c r="X905" s="307"/>
      <c r="Y905" s="308">
        <v>0</v>
      </c>
      <c r="Z905" s="309"/>
      <c r="AA905" s="309"/>
      <c r="AB905" s="310"/>
      <c r="AC905" s="322" t="s">
        <v>600</v>
      </c>
      <c r="AD905" s="323"/>
      <c r="AE905" s="323"/>
      <c r="AF905" s="323"/>
      <c r="AG905" s="323"/>
      <c r="AH905" s="424" t="s">
        <v>681</v>
      </c>
      <c r="AI905" s="425"/>
      <c r="AJ905" s="425"/>
      <c r="AK905" s="425"/>
      <c r="AL905" s="315" t="s">
        <v>681</v>
      </c>
      <c r="AM905" s="316"/>
      <c r="AN905" s="316"/>
      <c r="AO905" s="317"/>
      <c r="AP905" s="311" t="s">
        <v>681</v>
      </c>
      <c r="AQ905" s="311"/>
      <c r="AR905" s="311"/>
      <c r="AS905" s="311"/>
      <c r="AT905" s="311"/>
      <c r="AU905" s="311"/>
      <c r="AV905" s="311"/>
      <c r="AW905" s="311"/>
      <c r="AX905" s="311"/>
    </row>
    <row r="906" spans="1:50" ht="30" customHeight="1" x14ac:dyDescent="0.15">
      <c r="A906" s="406">
        <v>3</v>
      </c>
      <c r="B906" s="406">
        <v>1</v>
      </c>
      <c r="C906" s="432" t="s">
        <v>602</v>
      </c>
      <c r="D906" s="420"/>
      <c r="E906" s="420"/>
      <c r="F906" s="420"/>
      <c r="G906" s="420"/>
      <c r="H906" s="420"/>
      <c r="I906" s="420"/>
      <c r="J906" s="429">
        <v>8000020190004</v>
      </c>
      <c r="K906" s="422"/>
      <c r="L906" s="422"/>
      <c r="M906" s="422"/>
      <c r="N906" s="422"/>
      <c r="O906" s="422"/>
      <c r="P906" s="433" t="s">
        <v>603</v>
      </c>
      <c r="Q906" s="307"/>
      <c r="R906" s="307"/>
      <c r="S906" s="307"/>
      <c r="T906" s="307"/>
      <c r="U906" s="307"/>
      <c r="V906" s="307"/>
      <c r="W906" s="307"/>
      <c r="X906" s="307"/>
      <c r="Y906" s="308">
        <v>0</v>
      </c>
      <c r="Z906" s="309"/>
      <c r="AA906" s="309"/>
      <c r="AB906" s="310"/>
      <c r="AC906" s="322" t="s">
        <v>600</v>
      </c>
      <c r="AD906" s="323"/>
      <c r="AE906" s="323"/>
      <c r="AF906" s="323"/>
      <c r="AG906" s="323"/>
      <c r="AH906" s="313" t="s">
        <v>681</v>
      </c>
      <c r="AI906" s="314"/>
      <c r="AJ906" s="314"/>
      <c r="AK906" s="314"/>
      <c r="AL906" s="315" t="s">
        <v>681</v>
      </c>
      <c r="AM906" s="316"/>
      <c r="AN906" s="316"/>
      <c r="AO906" s="317"/>
      <c r="AP906" s="311" t="s">
        <v>681</v>
      </c>
      <c r="AQ906" s="311"/>
      <c r="AR906" s="311"/>
      <c r="AS906" s="311"/>
      <c r="AT906" s="311"/>
      <c r="AU906" s="311"/>
      <c r="AV906" s="311"/>
      <c r="AW906" s="311"/>
      <c r="AX906" s="311"/>
    </row>
    <row r="907" spans="1:50" ht="30" customHeight="1" x14ac:dyDescent="0.15">
      <c r="A907" s="406">
        <v>4</v>
      </c>
      <c r="B907" s="406">
        <v>1</v>
      </c>
      <c r="C907" s="432" t="s">
        <v>602</v>
      </c>
      <c r="D907" s="420"/>
      <c r="E907" s="420"/>
      <c r="F907" s="420"/>
      <c r="G907" s="420"/>
      <c r="H907" s="420"/>
      <c r="I907" s="420"/>
      <c r="J907" s="429">
        <v>8000020190004</v>
      </c>
      <c r="K907" s="422"/>
      <c r="L907" s="422"/>
      <c r="M907" s="422"/>
      <c r="N907" s="422"/>
      <c r="O907" s="422"/>
      <c r="P907" s="433" t="s">
        <v>604</v>
      </c>
      <c r="Q907" s="307"/>
      <c r="R907" s="307"/>
      <c r="S907" s="307"/>
      <c r="T907" s="307"/>
      <c r="U907" s="307"/>
      <c r="V907" s="307"/>
      <c r="W907" s="307"/>
      <c r="X907" s="307"/>
      <c r="Y907" s="308">
        <v>0</v>
      </c>
      <c r="Z907" s="309"/>
      <c r="AA907" s="309"/>
      <c r="AB907" s="310"/>
      <c r="AC907" s="322" t="s">
        <v>600</v>
      </c>
      <c r="AD907" s="323"/>
      <c r="AE907" s="323"/>
      <c r="AF907" s="323"/>
      <c r="AG907" s="323"/>
      <c r="AH907" s="313" t="s">
        <v>681</v>
      </c>
      <c r="AI907" s="314"/>
      <c r="AJ907" s="314"/>
      <c r="AK907" s="314"/>
      <c r="AL907" s="315" t="s">
        <v>681</v>
      </c>
      <c r="AM907" s="316"/>
      <c r="AN907" s="316"/>
      <c r="AO907" s="317"/>
      <c r="AP907" s="311" t="s">
        <v>681</v>
      </c>
      <c r="AQ907" s="311"/>
      <c r="AR907" s="311"/>
      <c r="AS907" s="311"/>
      <c r="AT907" s="311"/>
      <c r="AU907" s="311"/>
      <c r="AV907" s="311"/>
      <c r="AW907" s="311"/>
      <c r="AX907" s="311"/>
    </row>
    <row r="908" spans="1:50" ht="30" customHeight="1" x14ac:dyDescent="0.15">
      <c r="A908" s="406">
        <v>5</v>
      </c>
      <c r="B908" s="406">
        <v>1</v>
      </c>
      <c r="C908" s="420" t="s">
        <v>605</v>
      </c>
      <c r="D908" s="420"/>
      <c r="E908" s="420"/>
      <c r="F908" s="420"/>
      <c r="G908" s="420"/>
      <c r="H908" s="420"/>
      <c r="I908" s="420"/>
      <c r="J908" s="429">
        <v>7000020222071</v>
      </c>
      <c r="K908" s="422"/>
      <c r="L908" s="422"/>
      <c r="M908" s="422"/>
      <c r="N908" s="422"/>
      <c r="O908" s="422"/>
      <c r="P908" s="307" t="s">
        <v>606</v>
      </c>
      <c r="Q908" s="307"/>
      <c r="R908" s="307"/>
      <c r="S908" s="307"/>
      <c r="T908" s="307"/>
      <c r="U908" s="307"/>
      <c r="V908" s="307"/>
      <c r="W908" s="307"/>
      <c r="X908" s="307"/>
      <c r="Y908" s="308">
        <v>0</v>
      </c>
      <c r="Z908" s="309"/>
      <c r="AA908" s="309"/>
      <c r="AB908" s="310"/>
      <c r="AC908" s="322" t="s">
        <v>600</v>
      </c>
      <c r="AD908" s="323"/>
      <c r="AE908" s="323"/>
      <c r="AF908" s="323"/>
      <c r="AG908" s="323"/>
      <c r="AH908" s="313" t="s">
        <v>681</v>
      </c>
      <c r="AI908" s="314"/>
      <c r="AJ908" s="314"/>
      <c r="AK908" s="314"/>
      <c r="AL908" s="315" t="s">
        <v>681</v>
      </c>
      <c r="AM908" s="316"/>
      <c r="AN908" s="316"/>
      <c r="AO908" s="317"/>
      <c r="AP908" s="311" t="s">
        <v>681</v>
      </c>
      <c r="AQ908" s="311"/>
      <c r="AR908" s="311"/>
      <c r="AS908" s="311"/>
      <c r="AT908" s="311"/>
      <c r="AU908" s="311"/>
      <c r="AV908" s="311"/>
      <c r="AW908" s="311"/>
      <c r="AX908" s="311"/>
    </row>
    <row r="909" spans="1:50" ht="30" customHeight="1" x14ac:dyDescent="0.15">
      <c r="A909" s="406">
        <v>6</v>
      </c>
      <c r="B909" s="406">
        <v>1</v>
      </c>
      <c r="C909" s="420" t="s">
        <v>607</v>
      </c>
      <c r="D909" s="420"/>
      <c r="E909" s="420"/>
      <c r="F909" s="420"/>
      <c r="G909" s="420"/>
      <c r="H909" s="420"/>
      <c r="I909" s="420"/>
      <c r="J909" s="429">
        <v>1020002090020</v>
      </c>
      <c r="K909" s="422"/>
      <c r="L909" s="422"/>
      <c r="M909" s="422"/>
      <c r="N909" s="422"/>
      <c r="O909" s="422"/>
      <c r="P909" s="307" t="s">
        <v>608</v>
      </c>
      <c r="Q909" s="307"/>
      <c r="R909" s="307"/>
      <c r="S909" s="307"/>
      <c r="T909" s="307"/>
      <c r="U909" s="307"/>
      <c r="V909" s="307"/>
      <c r="W909" s="307"/>
      <c r="X909" s="307"/>
      <c r="Y909" s="308">
        <v>0</v>
      </c>
      <c r="Z909" s="309"/>
      <c r="AA909" s="309"/>
      <c r="AB909" s="310"/>
      <c r="AC909" s="322" t="s">
        <v>600</v>
      </c>
      <c r="AD909" s="323"/>
      <c r="AE909" s="323"/>
      <c r="AF909" s="323"/>
      <c r="AG909" s="323"/>
      <c r="AH909" s="313" t="s">
        <v>681</v>
      </c>
      <c r="AI909" s="314"/>
      <c r="AJ909" s="314"/>
      <c r="AK909" s="314"/>
      <c r="AL909" s="315" t="s">
        <v>681</v>
      </c>
      <c r="AM909" s="316"/>
      <c r="AN909" s="316"/>
      <c r="AO909" s="317"/>
      <c r="AP909" s="311" t="s">
        <v>681</v>
      </c>
      <c r="AQ909" s="311"/>
      <c r="AR909" s="311"/>
      <c r="AS909" s="311"/>
      <c r="AT909" s="311"/>
      <c r="AU909" s="311"/>
      <c r="AV909" s="311"/>
      <c r="AW909" s="311"/>
      <c r="AX909" s="311"/>
    </row>
    <row r="910" spans="1:50" ht="30" customHeight="1" x14ac:dyDescent="0.15">
      <c r="A910" s="406">
        <v>7</v>
      </c>
      <c r="B910" s="406">
        <v>1</v>
      </c>
      <c r="C910" s="420" t="s">
        <v>609</v>
      </c>
      <c r="D910" s="420"/>
      <c r="E910" s="420"/>
      <c r="F910" s="420"/>
      <c r="G910" s="420"/>
      <c r="H910" s="420"/>
      <c r="I910" s="420"/>
      <c r="J910" s="429">
        <v>2000020133612</v>
      </c>
      <c r="K910" s="422"/>
      <c r="L910" s="422"/>
      <c r="M910" s="422"/>
      <c r="N910" s="422"/>
      <c r="O910" s="422"/>
      <c r="P910" s="307" t="s">
        <v>610</v>
      </c>
      <c r="Q910" s="307"/>
      <c r="R910" s="307"/>
      <c r="S910" s="307"/>
      <c r="T910" s="307"/>
      <c r="U910" s="307"/>
      <c r="V910" s="307"/>
      <c r="W910" s="307"/>
      <c r="X910" s="307"/>
      <c r="Y910" s="308">
        <v>0</v>
      </c>
      <c r="Z910" s="309"/>
      <c r="AA910" s="309"/>
      <c r="AB910" s="310"/>
      <c r="AC910" s="322" t="s">
        <v>600</v>
      </c>
      <c r="AD910" s="323"/>
      <c r="AE910" s="323"/>
      <c r="AF910" s="323"/>
      <c r="AG910" s="323"/>
      <c r="AH910" s="313" t="s">
        <v>681</v>
      </c>
      <c r="AI910" s="314"/>
      <c r="AJ910" s="314"/>
      <c r="AK910" s="314"/>
      <c r="AL910" s="315" t="s">
        <v>681</v>
      </c>
      <c r="AM910" s="316"/>
      <c r="AN910" s="316"/>
      <c r="AO910" s="317"/>
      <c r="AP910" s="311" t="s">
        <v>681</v>
      </c>
      <c r="AQ910" s="311"/>
      <c r="AR910" s="311"/>
      <c r="AS910" s="311"/>
      <c r="AT910" s="311"/>
      <c r="AU910" s="311"/>
      <c r="AV910" s="311"/>
      <c r="AW910" s="311"/>
      <c r="AX910" s="311"/>
    </row>
    <row r="911" spans="1:50" ht="30" hidden="1" customHeight="1" x14ac:dyDescent="0.15">
      <c r="A911" s="406">
        <v>8</v>
      </c>
      <c r="B911" s="406">
        <v>1</v>
      </c>
      <c r="C911" s="420"/>
      <c r="D911" s="420"/>
      <c r="E911" s="420"/>
      <c r="F911" s="420"/>
      <c r="G911" s="420"/>
      <c r="H911" s="420"/>
      <c r="I911" s="420"/>
      <c r="J911" s="421"/>
      <c r="K911" s="422"/>
      <c r="L911" s="422"/>
      <c r="M911" s="422"/>
      <c r="N911" s="422"/>
      <c r="O911" s="422"/>
      <c r="P911" s="307"/>
      <c r="Q911" s="307"/>
      <c r="R911" s="307"/>
      <c r="S911" s="307"/>
      <c r="T911" s="307"/>
      <c r="U911" s="307"/>
      <c r="V911" s="307"/>
      <c r="W911" s="307"/>
      <c r="X911" s="307"/>
      <c r="Y911" s="319"/>
      <c r="Z911" s="320"/>
      <c r="AA911" s="320"/>
      <c r="AB911" s="321"/>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406">
        <v>9</v>
      </c>
      <c r="B912" s="406">
        <v>1</v>
      </c>
      <c r="C912" s="420"/>
      <c r="D912" s="420"/>
      <c r="E912" s="420"/>
      <c r="F912" s="420"/>
      <c r="G912" s="420"/>
      <c r="H912" s="420"/>
      <c r="I912" s="420"/>
      <c r="J912" s="421"/>
      <c r="K912" s="422"/>
      <c r="L912" s="422"/>
      <c r="M912" s="422"/>
      <c r="N912" s="422"/>
      <c r="O912" s="422"/>
      <c r="P912" s="307"/>
      <c r="Q912" s="307"/>
      <c r="R912" s="307"/>
      <c r="S912" s="307"/>
      <c r="T912" s="307"/>
      <c r="U912" s="307"/>
      <c r="V912" s="307"/>
      <c r="W912" s="307"/>
      <c r="X912" s="307"/>
      <c r="Y912" s="319"/>
      <c r="Z912" s="320"/>
      <c r="AA912" s="320"/>
      <c r="AB912" s="321"/>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406">
        <v>10</v>
      </c>
      <c r="B913" s="406">
        <v>1</v>
      </c>
      <c r="C913" s="420"/>
      <c r="D913" s="420"/>
      <c r="E913" s="420"/>
      <c r="F913" s="420"/>
      <c r="G913" s="420"/>
      <c r="H913" s="420"/>
      <c r="I913" s="420"/>
      <c r="J913" s="421"/>
      <c r="K913" s="422"/>
      <c r="L913" s="422"/>
      <c r="M913" s="422"/>
      <c r="N913" s="422"/>
      <c r="O913" s="422"/>
      <c r="P913" s="307"/>
      <c r="Q913" s="307"/>
      <c r="R913" s="307"/>
      <c r="S913" s="307"/>
      <c r="T913" s="307"/>
      <c r="U913" s="307"/>
      <c r="V913" s="307"/>
      <c r="W913" s="307"/>
      <c r="X913" s="307"/>
      <c r="Y913" s="319"/>
      <c r="Z913" s="320"/>
      <c r="AA913" s="320"/>
      <c r="AB913" s="321"/>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406">
        <v>11</v>
      </c>
      <c r="B914" s="406">
        <v>1</v>
      </c>
      <c r="C914" s="420"/>
      <c r="D914" s="420"/>
      <c r="E914" s="420"/>
      <c r="F914" s="420"/>
      <c r="G914" s="420"/>
      <c r="H914" s="420"/>
      <c r="I914" s="420"/>
      <c r="J914" s="421"/>
      <c r="K914" s="422"/>
      <c r="L914" s="422"/>
      <c r="M914" s="422"/>
      <c r="N914" s="422"/>
      <c r="O914" s="422"/>
      <c r="P914" s="307"/>
      <c r="Q914" s="307"/>
      <c r="R914" s="307"/>
      <c r="S914" s="307"/>
      <c r="T914" s="307"/>
      <c r="U914" s="307"/>
      <c r="V914" s="307"/>
      <c r="W914" s="307"/>
      <c r="X914" s="307"/>
      <c r="Y914" s="319"/>
      <c r="Z914" s="320"/>
      <c r="AA914" s="320"/>
      <c r="AB914" s="321"/>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406">
        <v>12</v>
      </c>
      <c r="B915" s="406">
        <v>1</v>
      </c>
      <c r="C915" s="420"/>
      <c r="D915" s="420"/>
      <c r="E915" s="420"/>
      <c r="F915" s="420"/>
      <c r="G915" s="420"/>
      <c r="H915" s="420"/>
      <c r="I915" s="420"/>
      <c r="J915" s="421"/>
      <c r="K915" s="422"/>
      <c r="L915" s="422"/>
      <c r="M915" s="422"/>
      <c r="N915" s="422"/>
      <c r="O915" s="422"/>
      <c r="P915" s="307"/>
      <c r="Q915" s="307"/>
      <c r="R915" s="307"/>
      <c r="S915" s="307"/>
      <c r="T915" s="307"/>
      <c r="U915" s="307"/>
      <c r="V915" s="307"/>
      <c r="W915" s="307"/>
      <c r="X915" s="307"/>
      <c r="Y915" s="319"/>
      <c r="Z915" s="320"/>
      <c r="AA915" s="320"/>
      <c r="AB915" s="321"/>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406">
        <v>13</v>
      </c>
      <c r="B916" s="406">
        <v>1</v>
      </c>
      <c r="C916" s="420"/>
      <c r="D916" s="420"/>
      <c r="E916" s="420"/>
      <c r="F916" s="420"/>
      <c r="G916" s="420"/>
      <c r="H916" s="420"/>
      <c r="I916" s="420"/>
      <c r="J916" s="421"/>
      <c r="K916" s="422"/>
      <c r="L916" s="422"/>
      <c r="M916" s="422"/>
      <c r="N916" s="422"/>
      <c r="O916" s="422"/>
      <c r="P916" s="307"/>
      <c r="Q916" s="307"/>
      <c r="R916" s="307"/>
      <c r="S916" s="307"/>
      <c r="T916" s="307"/>
      <c r="U916" s="307"/>
      <c r="V916" s="307"/>
      <c r="W916" s="307"/>
      <c r="X916" s="307"/>
      <c r="Y916" s="319"/>
      <c r="Z916" s="320"/>
      <c r="AA916" s="320"/>
      <c r="AB916" s="321"/>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406">
        <v>14</v>
      </c>
      <c r="B917" s="406">
        <v>1</v>
      </c>
      <c r="C917" s="420"/>
      <c r="D917" s="420"/>
      <c r="E917" s="420"/>
      <c r="F917" s="420"/>
      <c r="G917" s="420"/>
      <c r="H917" s="420"/>
      <c r="I917" s="420"/>
      <c r="J917" s="421"/>
      <c r="K917" s="422"/>
      <c r="L917" s="422"/>
      <c r="M917" s="422"/>
      <c r="N917" s="422"/>
      <c r="O917" s="422"/>
      <c r="P917" s="307"/>
      <c r="Q917" s="307"/>
      <c r="R917" s="307"/>
      <c r="S917" s="307"/>
      <c r="T917" s="307"/>
      <c r="U917" s="307"/>
      <c r="V917" s="307"/>
      <c r="W917" s="307"/>
      <c r="X917" s="307"/>
      <c r="Y917" s="319"/>
      <c r="Z917" s="320"/>
      <c r="AA917" s="320"/>
      <c r="AB917" s="321"/>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406">
        <v>15</v>
      </c>
      <c r="B918" s="406">
        <v>1</v>
      </c>
      <c r="C918" s="420"/>
      <c r="D918" s="420"/>
      <c r="E918" s="420"/>
      <c r="F918" s="420"/>
      <c r="G918" s="420"/>
      <c r="H918" s="420"/>
      <c r="I918" s="420"/>
      <c r="J918" s="421"/>
      <c r="K918" s="422"/>
      <c r="L918" s="422"/>
      <c r="M918" s="422"/>
      <c r="N918" s="422"/>
      <c r="O918" s="422"/>
      <c r="P918" s="307"/>
      <c r="Q918" s="307"/>
      <c r="R918" s="307"/>
      <c r="S918" s="307"/>
      <c r="T918" s="307"/>
      <c r="U918" s="307"/>
      <c r="V918" s="307"/>
      <c r="W918" s="307"/>
      <c r="X918" s="307"/>
      <c r="Y918" s="319"/>
      <c r="Z918" s="320"/>
      <c r="AA918" s="320"/>
      <c r="AB918" s="321"/>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406">
        <v>16</v>
      </c>
      <c r="B919" s="406">
        <v>1</v>
      </c>
      <c r="C919" s="420"/>
      <c r="D919" s="420"/>
      <c r="E919" s="420"/>
      <c r="F919" s="420"/>
      <c r="G919" s="420"/>
      <c r="H919" s="420"/>
      <c r="I919" s="420"/>
      <c r="J919" s="421"/>
      <c r="K919" s="422"/>
      <c r="L919" s="422"/>
      <c r="M919" s="422"/>
      <c r="N919" s="422"/>
      <c r="O919" s="422"/>
      <c r="P919" s="307"/>
      <c r="Q919" s="307"/>
      <c r="R919" s="307"/>
      <c r="S919" s="307"/>
      <c r="T919" s="307"/>
      <c r="U919" s="307"/>
      <c r="V919" s="307"/>
      <c r="W919" s="307"/>
      <c r="X919" s="307"/>
      <c r="Y919" s="319"/>
      <c r="Z919" s="320"/>
      <c r="AA919" s="320"/>
      <c r="AB919" s="321"/>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406">
        <v>17</v>
      </c>
      <c r="B920" s="406">
        <v>1</v>
      </c>
      <c r="C920" s="420"/>
      <c r="D920" s="420"/>
      <c r="E920" s="420"/>
      <c r="F920" s="420"/>
      <c r="G920" s="420"/>
      <c r="H920" s="420"/>
      <c r="I920" s="420"/>
      <c r="J920" s="421"/>
      <c r="K920" s="422"/>
      <c r="L920" s="422"/>
      <c r="M920" s="422"/>
      <c r="N920" s="422"/>
      <c r="O920" s="422"/>
      <c r="P920" s="307"/>
      <c r="Q920" s="307"/>
      <c r="R920" s="307"/>
      <c r="S920" s="307"/>
      <c r="T920" s="307"/>
      <c r="U920" s="307"/>
      <c r="V920" s="307"/>
      <c r="W920" s="307"/>
      <c r="X920" s="307"/>
      <c r="Y920" s="319"/>
      <c r="Z920" s="320"/>
      <c r="AA920" s="320"/>
      <c r="AB920" s="321"/>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406">
        <v>18</v>
      </c>
      <c r="B921" s="406">
        <v>1</v>
      </c>
      <c r="C921" s="420"/>
      <c r="D921" s="420"/>
      <c r="E921" s="420"/>
      <c r="F921" s="420"/>
      <c r="G921" s="420"/>
      <c r="H921" s="420"/>
      <c r="I921" s="420"/>
      <c r="J921" s="421"/>
      <c r="K921" s="422"/>
      <c r="L921" s="422"/>
      <c r="M921" s="422"/>
      <c r="N921" s="422"/>
      <c r="O921" s="422"/>
      <c r="P921" s="307"/>
      <c r="Q921" s="307"/>
      <c r="R921" s="307"/>
      <c r="S921" s="307"/>
      <c r="T921" s="307"/>
      <c r="U921" s="307"/>
      <c r="V921" s="307"/>
      <c r="W921" s="307"/>
      <c r="X921" s="307"/>
      <c r="Y921" s="319"/>
      <c r="Z921" s="320"/>
      <c r="AA921" s="320"/>
      <c r="AB921" s="321"/>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406">
        <v>19</v>
      </c>
      <c r="B922" s="406">
        <v>1</v>
      </c>
      <c r="C922" s="420"/>
      <c r="D922" s="420"/>
      <c r="E922" s="420"/>
      <c r="F922" s="420"/>
      <c r="G922" s="420"/>
      <c r="H922" s="420"/>
      <c r="I922" s="420"/>
      <c r="J922" s="421"/>
      <c r="K922" s="422"/>
      <c r="L922" s="422"/>
      <c r="M922" s="422"/>
      <c r="N922" s="422"/>
      <c r="O922" s="422"/>
      <c r="P922" s="307"/>
      <c r="Q922" s="307"/>
      <c r="R922" s="307"/>
      <c r="S922" s="307"/>
      <c r="T922" s="307"/>
      <c r="U922" s="307"/>
      <c r="V922" s="307"/>
      <c r="W922" s="307"/>
      <c r="X922" s="307"/>
      <c r="Y922" s="319"/>
      <c r="Z922" s="320"/>
      <c r="AA922" s="320"/>
      <c r="AB922" s="321"/>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406">
        <v>20</v>
      </c>
      <c r="B923" s="406">
        <v>1</v>
      </c>
      <c r="C923" s="420"/>
      <c r="D923" s="420"/>
      <c r="E923" s="420"/>
      <c r="F923" s="420"/>
      <c r="G923" s="420"/>
      <c r="H923" s="420"/>
      <c r="I923" s="420"/>
      <c r="J923" s="421"/>
      <c r="K923" s="422"/>
      <c r="L923" s="422"/>
      <c r="M923" s="422"/>
      <c r="N923" s="422"/>
      <c r="O923" s="422"/>
      <c r="P923" s="307"/>
      <c r="Q923" s="307"/>
      <c r="R923" s="307"/>
      <c r="S923" s="307"/>
      <c r="T923" s="307"/>
      <c r="U923" s="307"/>
      <c r="V923" s="307"/>
      <c r="W923" s="307"/>
      <c r="X923" s="307"/>
      <c r="Y923" s="319"/>
      <c r="Z923" s="320"/>
      <c r="AA923" s="320"/>
      <c r="AB923" s="321"/>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406">
        <v>21</v>
      </c>
      <c r="B924" s="406">
        <v>1</v>
      </c>
      <c r="C924" s="420"/>
      <c r="D924" s="420"/>
      <c r="E924" s="420"/>
      <c r="F924" s="420"/>
      <c r="G924" s="420"/>
      <c r="H924" s="420"/>
      <c r="I924" s="420"/>
      <c r="J924" s="421"/>
      <c r="K924" s="422"/>
      <c r="L924" s="422"/>
      <c r="M924" s="422"/>
      <c r="N924" s="422"/>
      <c r="O924" s="422"/>
      <c r="P924" s="307"/>
      <c r="Q924" s="307"/>
      <c r="R924" s="307"/>
      <c r="S924" s="307"/>
      <c r="T924" s="307"/>
      <c r="U924" s="307"/>
      <c r="V924" s="307"/>
      <c r="W924" s="307"/>
      <c r="X924" s="307"/>
      <c r="Y924" s="319"/>
      <c r="Z924" s="320"/>
      <c r="AA924" s="320"/>
      <c r="AB924" s="321"/>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406">
        <v>22</v>
      </c>
      <c r="B925" s="406">
        <v>1</v>
      </c>
      <c r="C925" s="420"/>
      <c r="D925" s="420"/>
      <c r="E925" s="420"/>
      <c r="F925" s="420"/>
      <c r="G925" s="420"/>
      <c r="H925" s="420"/>
      <c r="I925" s="420"/>
      <c r="J925" s="421"/>
      <c r="K925" s="422"/>
      <c r="L925" s="422"/>
      <c r="M925" s="422"/>
      <c r="N925" s="422"/>
      <c r="O925" s="422"/>
      <c r="P925" s="307"/>
      <c r="Q925" s="307"/>
      <c r="R925" s="307"/>
      <c r="S925" s="307"/>
      <c r="T925" s="307"/>
      <c r="U925" s="307"/>
      <c r="V925" s="307"/>
      <c r="W925" s="307"/>
      <c r="X925" s="307"/>
      <c r="Y925" s="319"/>
      <c r="Z925" s="320"/>
      <c r="AA925" s="320"/>
      <c r="AB925" s="321"/>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406">
        <v>23</v>
      </c>
      <c r="B926" s="406">
        <v>1</v>
      </c>
      <c r="C926" s="420"/>
      <c r="D926" s="420"/>
      <c r="E926" s="420"/>
      <c r="F926" s="420"/>
      <c r="G926" s="420"/>
      <c r="H926" s="420"/>
      <c r="I926" s="420"/>
      <c r="J926" s="421"/>
      <c r="K926" s="422"/>
      <c r="L926" s="422"/>
      <c r="M926" s="422"/>
      <c r="N926" s="422"/>
      <c r="O926" s="422"/>
      <c r="P926" s="307"/>
      <c r="Q926" s="307"/>
      <c r="R926" s="307"/>
      <c r="S926" s="307"/>
      <c r="T926" s="307"/>
      <c r="U926" s="307"/>
      <c r="V926" s="307"/>
      <c r="W926" s="307"/>
      <c r="X926" s="307"/>
      <c r="Y926" s="319"/>
      <c r="Z926" s="320"/>
      <c r="AA926" s="320"/>
      <c r="AB926" s="321"/>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406">
        <v>24</v>
      </c>
      <c r="B927" s="406">
        <v>1</v>
      </c>
      <c r="C927" s="420"/>
      <c r="D927" s="420"/>
      <c r="E927" s="420"/>
      <c r="F927" s="420"/>
      <c r="G927" s="420"/>
      <c r="H927" s="420"/>
      <c r="I927" s="420"/>
      <c r="J927" s="421"/>
      <c r="K927" s="422"/>
      <c r="L927" s="422"/>
      <c r="M927" s="422"/>
      <c r="N927" s="422"/>
      <c r="O927" s="422"/>
      <c r="P927" s="307"/>
      <c r="Q927" s="307"/>
      <c r="R927" s="307"/>
      <c r="S927" s="307"/>
      <c r="T927" s="307"/>
      <c r="U927" s="307"/>
      <c r="V927" s="307"/>
      <c r="W927" s="307"/>
      <c r="X927" s="307"/>
      <c r="Y927" s="319"/>
      <c r="Z927" s="320"/>
      <c r="AA927" s="320"/>
      <c r="AB927" s="321"/>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406">
        <v>25</v>
      </c>
      <c r="B928" s="406">
        <v>1</v>
      </c>
      <c r="C928" s="420"/>
      <c r="D928" s="420"/>
      <c r="E928" s="420"/>
      <c r="F928" s="420"/>
      <c r="G928" s="420"/>
      <c r="H928" s="420"/>
      <c r="I928" s="420"/>
      <c r="J928" s="421"/>
      <c r="K928" s="422"/>
      <c r="L928" s="422"/>
      <c r="M928" s="422"/>
      <c r="N928" s="422"/>
      <c r="O928" s="422"/>
      <c r="P928" s="307"/>
      <c r="Q928" s="307"/>
      <c r="R928" s="307"/>
      <c r="S928" s="307"/>
      <c r="T928" s="307"/>
      <c r="U928" s="307"/>
      <c r="V928" s="307"/>
      <c r="W928" s="307"/>
      <c r="X928" s="307"/>
      <c r="Y928" s="319"/>
      <c r="Z928" s="320"/>
      <c r="AA928" s="320"/>
      <c r="AB928" s="321"/>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406">
        <v>26</v>
      </c>
      <c r="B929" s="406">
        <v>1</v>
      </c>
      <c r="C929" s="420"/>
      <c r="D929" s="420"/>
      <c r="E929" s="420"/>
      <c r="F929" s="420"/>
      <c r="G929" s="420"/>
      <c r="H929" s="420"/>
      <c r="I929" s="420"/>
      <c r="J929" s="421"/>
      <c r="K929" s="422"/>
      <c r="L929" s="422"/>
      <c r="M929" s="422"/>
      <c r="N929" s="422"/>
      <c r="O929" s="422"/>
      <c r="P929" s="307"/>
      <c r="Q929" s="307"/>
      <c r="R929" s="307"/>
      <c r="S929" s="307"/>
      <c r="T929" s="307"/>
      <c r="U929" s="307"/>
      <c r="V929" s="307"/>
      <c r="W929" s="307"/>
      <c r="X929" s="307"/>
      <c r="Y929" s="319"/>
      <c r="Z929" s="320"/>
      <c r="AA929" s="320"/>
      <c r="AB929" s="321"/>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406">
        <v>27</v>
      </c>
      <c r="B930" s="406">
        <v>1</v>
      </c>
      <c r="C930" s="420"/>
      <c r="D930" s="420"/>
      <c r="E930" s="420"/>
      <c r="F930" s="420"/>
      <c r="G930" s="420"/>
      <c r="H930" s="420"/>
      <c r="I930" s="420"/>
      <c r="J930" s="421"/>
      <c r="K930" s="422"/>
      <c r="L930" s="422"/>
      <c r="M930" s="422"/>
      <c r="N930" s="422"/>
      <c r="O930" s="422"/>
      <c r="P930" s="307"/>
      <c r="Q930" s="307"/>
      <c r="R930" s="307"/>
      <c r="S930" s="307"/>
      <c r="T930" s="307"/>
      <c r="U930" s="307"/>
      <c r="V930" s="307"/>
      <c r="W930" s="307"/>
      <c r="X930" s="307"/>
      <c r="Y930" s="319"/>
      <c r="Z930" s="320"/>
      <c r="AA930" s="320"/>
      <c r="AB930" s="321"/>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406">
        <v>28</v>
      </c>
      <c r="B931" s="406">
        <v>1</v>
      </c>
      <c r="C931" s="420"/>
      <c r="D931" s="420"/>
      <c r="E931" s="420"/>
      <c r="F931" s="420"/>
      <c r="G931" s="420"/>
      <c r="H931" s="420"/>
      <c r="I931" s="420"/>
      <c r="J931" s="421"/>
      <c r="K931" s="422"/>
      <c r="L931" s="422"/>
      <c r="M931" s="422"/>
      <c r="N931" s="422"/>
      <c r="O931" s="422"/>
      <c r="P931" s="307"/>
      <c r="Q931" s="307"/>
      <c r="R931" s="307"/>
      <c r="S931" s="307"/>
      <c r="T931" s="307"/>
      <c r="U931" s="307"/>
      <c r="V931" s="307"/>
      <c r="W931" s="307"/>
      <c r="X931" s="307"/>
      <c r="Y931" s="319"/>
      <c r="Z931" s="320"/>
      <c r="AA931" s="320"/>
      <c r="AB931" s="321"/>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406">
        <v>29</v>
      </c>
      <c r="B932" s="406">
        <v>1</v>
      </c>
      <c r="C932" s="420"/>
      <c r="D932" s="420"/>
      <c r="E932" s="420"/>
      <c r="F932" s="420"/>
      <c r="G932" s="420"/>
      <c r="H932" s="420"/>
      <c r="I932" s="420"/>
      <c r="J932" s="421"/>
      <c r="K932" s="422"/>
      <c r="L932" s="422"/>
      <c r="M932" s="422"/>
      <c r="N932" s="422"/>
      <c r="O932" s="422"/>
      <c r="P932" s="307"/>
      <c r="Q932" s="307"/>
      <c r="R932" s="307"/>
      <c r="S932" s="307"/>
      <c r="T932" s="307"/>
      <c r="U932" s="307"/>
      <c r="V932" s="307"/>
      <c r="W932" s="307"/>
      <c r="X932" s="307"/>
      <c r="Y932" s="319"/>
      <c r="Z932" s="320"/>
      <c r="AA932" s="320"/>
      <c r="AB932" s="321"/>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406">
        <v>30</v>
      </c>
      <c r="B933" s="406">
        <v>1</v>
      </c>
      <c r="C933" s="420"/>
      <c r="D933" s="420"/>
      <c r="E933" s="420"/>
      <c r="F933" s="420"/>
      <c r="G933" s="420"/>
      <c r="H933" s="420"/>
      <c r="I933" s="420"/>
      <c r="J933" s="421"/>
      <c r="K933" s="422"/>
      <c r="L933" s="422"/>
      <c r="M933" s="422"/>
      <c r="N933" s="422"/>
      <c r="O933" s="422"/>
      <c r="P933" s="307"/>
      <c r="Q933" s="307"/>
      <c r="R933" s="307"/>
      <c r="S933" s="307"/>
      <c r="T933" s="307"/>
      <c r="U933" s="307"/>
      <c r="V933" s="307"/>
      <c r="W933" s="307"/>
      <c r="X933" s="307"/>
      <c r="Y933" s="319"/>
      <c r="Z933" s="320"/>
      <c r="AA933" s="320"/>
      <c r="AB933" s="321"/>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45"/>
      <c r="B936" s="345"/>
      <c r="C936" s="345" t="s">
        <v>26</v>
      </c>
      <c r="D936" s="345"/>
      <c r="E936" s="345"/>
      <c r="F936" s="345"/>
      <c r="G936" s="345"/>
      <c r="H936" s="345"/>
      <c r="I936" s="345"/>
      <c r="J936" s="267" t="s">
        <v>223</v>
      </c>
      <c r="K936" s="97"/>
      <c r="L936" s="97"/>
      <c r="M936" s="97"/>
      <c r="N936" s="97"/>
      <c r="O936" s="97"/>
      <c r="P936" s="346" t="s">
        <v>199</v>
      </c>
      <c r="Q936" s="346"/>
      <c r="R936" s="346"/>
      <c r="S936" s="346"/>
      <c r="T936" s="346"/>
      <c r="U936" s="346"/>
      <c r="V936" s="346"/>
      <c r="W936" s="346"/>
      <c r="X936" s="346"/>
      <c r="Y936" s="343" t="s">
        <v>221</v>
      </c>
      <c r="Z936" s="344"/>
      <c r="AA936" s="344"/>
      <c r="AB936" s="344"/>
      <c r="AC936" s="267" t="s">
        <v>258</v>
      </c>
      <c r="AD936" s="267"/>
      <c r="AE936" s="267"/>
      <c r="AF936" s="267"/>
      <c r="AG936" s="267"/>
      <c r="AH936" s="343" t="s">
        <v>286</v>
      </c>
      <c r="AI936" s="345"/>
      <c r="AJ936" s="345"/>
      <c r="AK936" s="345"/>
      <c r="AL936" s="345" t="s">
        <v>21</v>
      </c>
      <c r="AM936" s="345"/>
      <c r="AN936" s="345"/>
      <c r="AO936" s="430"/>
      <c r="AP936" s="431" t="s">
        <v>224</v>
      </c>
      <c r="AQ936" s="431"/>
      <c r="AR936" s="431"/>
      <c r="AS936" s="431"/>
      <c r="AT936" s="431"/>
      <c r="AU936" s="431"/>
      <c r="AV936" s="431"/>
      <c r="AW936" s="431"/>
      <c r="AX936" s="431"/>
    </row>
    <row r="937" spans="1:50" ht="30" customHeight="1" x14ac:dyDescent="0.15">
      <c r="A937" s="406">
        <v>1</v>
      </c>
      <c r="B937" s="406">
        <v>1</v>
      </c>
      <c r="C937" s="420" t="s">
        <v>611</v>
      </c>
      <c r="D937" s="420"/>
      <c r="E937" s="420"/>
      <c r="F937" s="420"/>
      <c r="G937" s="420"/>
      <c r="H937" s="420"/>
      <c r="I937" s="420"/>
      <c r="J937" s="429">
        <v>8000012100004</v>
      </c>
      <c r="K937" s="422"/>
      <c r="L937" s="422"/>
      <c r="M937" s="422"/>
      <c r="N937" s="422"/>
      <c r="O937" s="422"/>
      <c r="P937" s="427" t="s">
        <v>612</v>
      </c>
      <c r="Q937" s="307"/>
      <c r="R937" s="307"/>
      <c r="S937" s="307"/>
      <c r="T937" s="307"/>
      <c r="U937" s="307"/>
      <c r="V937" s="307"/>
      <c r="W937" s="307"/>
      <c r="X937" s="307"/>
      <c r="Y937" s="308">
        <v>87</v>
      </c>
      <c r="Z937" s="309"/>
      <c r="AA937" s="309"/>
      <c r="AB937" s="310"/>
      <c r="AC937" s="423" t="s">
        <v>79</v>
      </c>
      <c r="AD937" s="428"/>
      <c r="AE937" s="428"/>
      <c r="AF937" s="428"/>
      <c r="AG937" s="428"/>
      <c r="AH937" s="424" t="s">
        <v>681</v>
      </c>
      <c r="AI937" s="425"/>
      <c r="AJ937" s="425"/>
      <c r="AK937" s="425"/>
      <c r="AL937" s="315" t="s">
        <v>681</v>
      </c>
      <c r="AM937" s="316"/>
      <c r="AN937" s="316"/>
      <c r="AO937" s="317"/>
      <c r="AP937" s="311" t="s">
        <v>681</v>
      </c>
      <c r="AQ937" s="311"/>
      <c r="AR937" s="311"/>
      <c r="AS937" s="311"/>
      <c r="AT937" s="311"/>
      <c r="AU937" s="311"/>
      <c r="AV937" s="311"/>
      <c r="AW937" s="311"/>
      <c r="AX937" s="311"/>
    </row>
    <row r="938" spans="1:50" ht="30" customHeight="1" x14ac:dyDescent="0.15">
      <c r="A938" s="406">
        <v>2</v>
      </c>
      <c r="B938" s="406">
        <v>1</v>
      </c>
      <c r="C938" s="420" t="s">
        <v>613</v>
      </c>
      <c r="D938" s="420"/>
      <c r="E938" s="420"/>
      <c r="F938" s="420"/>
      <c r="G938" s="420"/>
      <c r="H938" s="420"/>
      <c r="I938" s="420"/>
      <c r="J938" s="429">
        <v>8000012100004</v>
      </c>
      <c r="K938" s="422"/>
      <c r="L938" s="422"/>
      <c r="M938" s="422"/>
      <c r="N938" s="422"/>
      <c r="O938" s="422"/>
      <c r="P938" s="427" t="s">
        <v>612</v>
      </c>
      <c r="Q938" s="307"/>
      <c r="R938" s="307"/>
      <c r="S938" s="307"/>
      <c r="T938" s="307"/>
      <c r="U938" s="307"/>
      <c r="V938" s="307"/>
      <c r="W938" s="307"/>
      <c r="X938" s="307"/>
      <c r="Y938" s="308">
        <v>54</v>
      </c>
      <c r="Z938" s="309"/>
      <c r="AA938" s="309"/>
      <c r="AB938" s="310"/>
      <c r="AC938" s="423" t="s">
        <v>79</v>
      </c>
      <c r="AD938" s="428"/>
      <c r="AE938" s="428"/>
      <c r="AF938" s="428"/>
      <c r="AG938" s="428"/>
      <c r="AH938" s="424" t="s">
        <v>681</v>
      </c>
      <c r="AI938" s="425"/>
      <c r="AJ938" s="425"/>
      <c r="AK938" s="425"/>
      <c r="AL938" s="315" t="s">
        <v>681</v>
      </c>
      <c r="AM938" s="316"/>
      <c r="AN938" s="316"/>
      <c r="AO938" s="317"/>
      <c r="AP938" s="311" t="s">
        <v>681</v>
      </c>
      <c r="AQ938" s="311"/>
      <c r="AR938" s="311"/>
      <c r="AS938" s="311"/>
      <c r="AT938" s="311"/>
      <c r="AU938" s="311"/>
      <c r="AV938" s="311"/>
      <c r="AW938" s="311"/>
      <c r="AX938" s="311"/>
    </row>
    <row r="939" spans="1:50" ht="30" customHeight="1" x14ac:dyDescent="0.15">
      <c r="A939" s="406">
        <v>3</v>
      </c>
      <c r="B939" s="406">
        <v>1</v>
      </c>
      <c r="C939" s="432" t="s">
        <v>614</v>
      </c>
      <c r="D939" s="420"/>
      <c r="E939" s="420"/>
      <c r="F939" s="420"/>
      <c r="G939" s="420"/>
      <c r="H939" s="420"/>
      <c r="I939" s="420"/>
      <c r="J939" s="429">
        <v>8000012100004</v>
      </c>
      <c r="K939" s="422"/>
      <c r="L939" s="422"/>
      <c r="M939" s="422"/>
      <c r="N939" s="422"/>
      <c r="O939" s="422"/>
      <c r="P939" s="427" t="s">
        <v>612</v>
      </c>
      <c r="Q939" s="307"/>
      <c r="R939" s="307"/>
      <c r="S939" s="307"/>
      <c r="T939" s="307"/>
      <c r="U939" s="307"/>
      <c r="V939" s="307"/>
      <c r="W939" s="307"/>
      <c r="X939" s="307"/>
      <c r="Y939" s="308">
        <v>28</v>
      </c>
      <c r="Z939" s="309"/>
      <c r="AA939" s="309"/>
      <c r="AB939" s="310"/>
      <c r="AC939" s="423" t="s">
        <v>79</v>
      </c>
      <c r="AD939" s="428"/>
      <c r="AE939" s="428"/>
      <c r="AF939" s="428"/>
      <c r="AG939" s="428"/>
      <c r="AH939" s="313" t="s">
        <v>681</v>
      </c>
      <c r="AI939" s="314"/>
      <c r="AJ939" s="314"/>
      <c r="AK939" s="314"/>
      <c r="AL939" s="315" t="s">
        <v>681</v>
      </c>
      <c r="AM939" s="316"/>
      <c r="AN939" s="316"/>
      <c r="AO939" s="317"/>
      <c r="AP939" s="311" t="s">
        <v>681</v>
      </c>
      <c r="AQ939" s="311"/>
      <c r="AR939" s="311"/>
      <c r="AS939" s="311"/>
      <c r="AT939" s="311"/>
      <c r="AU939" s="311"/>
      <c r="AV939" s="311"/>
      <c r="AW939" s="311"/>
      <c r="AX939" s="311"/>
    </row>
    <row r="940" spans="1:50" ht="30" customHeight="1" x14ac:dyDescent="0.15">
      <c r="A940" s="406">
        <v>4</v>
      </c>
      <c r="B940" s="406">
        <v>1</v>
      </c>
      <c r="C940" s="432" t="s">
        <v>615</v>
      </c>
      <c r="D940" s="420"/>
      <c r="E940" s="420"/>
      <c r="F940" s="420"/>
      <c r="G940" s="420"/>
      <c r="H940" s="420"/>
      <c r="I940" s="420"/>
      <c r="J940" s="429">
        <v>8000012100004</v>
      </c>
      <c r="K940" s="422"/>
      <c r="L940" s="422"/>
      <c r="M940" s="422"/>
      <c r="N940" s="422"/>
      <c r="O940" s="422"/>
      <c r="P940" s="427" t="s">
        <v>612</v>
      </c>
      <c r="Q940" s="307"/>
      <c r="R940" s="307"/>
      <c r="S940" s="307"/>
      <c r="T940" s="307"/>
      <c r="U940" s="307"/>
      <c r="V940" s="307"/>
      <c r="W940" s="307"/>
      <c r="X940" s="307"/>
      <c r="Y940" s="308">
        <v>15</v>
      </c>
      <c r="Z940" s="309"/>
      <c r="AA940" s="309"/>
      <c r="AB940" s="310"/>
      <c r="AC940" s="423" t="s">
        <v>79</v>
      </c>
      <c r="AD940" s="428"/>
      <c r="AE940" s="428"/>
      <c r="AF940" s="428"/>
      <c r="AG940" s="428"/>
      <c r="AH940" s="313" t="s">
        <v>681</v>
      </c>
      <c r="AI940" s="314"/>
      <c r="AJ940" s="314"/>
      <c r="AK940" s="314"/>
      <c r="AL940" s="315" t="s">
        <v>681</v>
      </c>
      <c r="AM940" s="316"/>
      <c r="AN940" s="316"/>
      <c r="AO940" s="317"/>
      <c r="AP940" s="311" t="s">
        <v>681</v>
      </c>
      <c r="AQ940" s="311"/>
      <c r="AR940" s="311"/>
      <c r="AS940" s="311"/>
      <c r="AT940" s="311"/>
      <c r="AU940" s="311"/>
      <c r="AV940" s="311"/>
      <c r="AW940" s="311"/>
      <c r="AX940" s="311"/>
    </row>
    <row r="941" spans="1:50" ht="30" hidden="1" customHeight="1" x14ac:dyDescent="0.15">
      <c r="A941" s="406">
        <v>5</v>
      </c>
      <c r="B941" s="406">
        <v>1</v>
      </c>
      <c r="C941" s="420"/>
      <c r="D941" s="420"/>
      <c r="E941" s="420"/>
      <c r="F941" s="420"/>
      <c r="G941" s="420"/>
      <c r="H941" s="420"/>
      <c r="I941" s="420"/>
      <c r="J941" s="421"/>
      <c r="K941" s="422"/>
      <c r="L941" s="422"/>
      <c r="M941" s="422"/>
      <c r="N941" s="422"/>
      <c r="O941" s="422"/>
      <c r="P941" s="307"/>
      <c r="Q941" s="307"/>
      <c r="R941" s="307"/>
      <c r="S941" s="307"/>
      <c r="T941" s="307"/>
      <c r="U941" s="307"/>
      <c r="V941" s="307"/>
      <c r="W941" s="307"/>
      <c r="X941" s="307"/>
      <c r="Y941" s="319"/>
      <c r="Z941" s="320"/>
      <c r="AA941" s="320"/>
      <c r="AB941" s="321"/>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406">
        <v>6</v>
      </c>
      <c r="B942" s="406">
        <v>1</v>
      </c>
      <c r="C942" s="420"/>
      <c r="D942" s="420"/>
      <c r="E942" s="420"/>
      <c r="F942" s="420"/>
      <c r="G942" s="420"/>
      <c r="H942" s="420"/>
      <c r="I942" s="420"/>
      <c r="J942" s="421"/>
      <c r="K942" s="422"/>
      <c r="L942" s="422"/>
      <c r="M942" s="422"/>
      <c r="N942" s="422"/>
      <c r="O942" s="422"/>
      <c r="P942" s="307"/>
      <c r="Q942" s="307"/>
      <c r="R942" s="307"/>
      <c r="S942" s="307"/>
      <c r="T942" s="307"/>
      <c r="U942" s="307"/>
      <c r="V942" s="307"/>
      <c r="W942" s="307"/>
      <c r="X942" s="307"/>
      <c r="Y942" s="319"/>
      <c r="Z942" s="320"/>
      <c r="AA942" s="320"/>
      <c r="AB942" s="321"/>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406">
        <v>7</v>
      </c>
      <c r="B943" s="406">
        <v>1</v>
      </c>
      <c r="C943" s="420"/>
      <c r="D943" s="420"/>
      <c r="E943" s="420"/>
      <c r="F943" s="420"/>
      <c r="G943" s="420"/>
      <c r="H943" s="420"/>
      <c r="I943" s="420"/>
      <c r="J943" s="421"/>
      <c r="K943" s="422"/>
      <c r="L943" s="422"/>
      <c r="M943" s="422"/>
      <c r="N943" s="422"/>
      <c r="O943" s="422"/>
      <c r="P943" s="307"/>
      <c r="Q943" s="307"/>
      <c r="R943" s="307"/>
      <c r="S943" s="307"/>
      <c r="T943" s="307"/>
      <c r="U943" s="307"/>
      <c r="V943" s="307"/>
      <c r="W943" s="307"/>
      <c r="X943" s="307"/>
      <c r="Y943" s="319"/>
      <c r="Z943" s="320"/>
      <c r="AA943" s="320"/>
      <c r="AB943" s="321"/>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406">
        <v>8</v>
      </c>
      <c r="B944" s="406">
        <v>1</v>
      </c>
      <c r="C944" s="420"/>
      <c r="D944" s="420"/>
      <c r="E944" s="420"/>
      <c r="F944" s="420"/>
      <c r="G944" s="420"/>
      <c r="H944" s="420"/>
      <c r="I944" s="420"/>
      <c r="J944" s="421"/>
      <c r="K944" s="422"/>
      <c r="L944" s="422"/>
      <c r="M944" s="422"/>
      <c r="N944" s="422"/>
      <c r="O944" s="422"/>
      <c r="P944" s="307"/>
      <c r="Q944" s="307"/>
      <c r="R944" s="307"/>
      <c r="S944" s="307"/>
      <c r="T944" s="307"/>
      <c r="U944" s="307"/>
      <c r="V944" s="307"/>
      <c r="W944" s="307"/>
      <c r="X944" s="307"/>
      <c r="Y944" s="319"/>
      <c r="Z944" s="320"/>
      <c r="AA944" s="320"/>
      <c r="AB944" s="321"/>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406">
        <v>9</v>
      </c>
      <c r="B945" s="406">
        <v>1</v>
      </c>
      <c r="C945" s="420"/>
      <c r="D945" s="420"/>
      <c r="E945" s="420"/>
      <c r="F945" s="420"/>
      <c r="G945" s="420"/>
      <c r="H945" s="420"/>
      <c r="I945" s="420"/>
      <c r="J945" s="421"/>
      <c r="K945" s="422"/>
      <c r="L945" s="422"/>
      <c r="M945" s="422"/>
      <c r="N945" s="422"/>
      <c r="O945" s="422"/>
      <c r="P945" s="307"/>
      <c r="Q945" s="307"/>
      <c r="R945" s="307"/>
      <c r="S945" s="307"/>
      <c r="T945" s="307"/>
      <c r="U945" s="307"/>
      <c r="V945" s="307"/>
      <c r="W945" s="307"/>
      <c r="X945" s="307"/>
      <c r="Y945" s="319"/>
      <c r="Z945" s="320"/>
      <c r="AA945" s="320"/>
      <c r="AB945" s="321"/>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406">
        <v>10</v>
      </c>
      <c r="B946" s="406">
        <v>1</v>
      </c>
      <c r="C946" s="420"/>
      <c r="D946" s="420"/>
      <c r="E946" s="420"/>
      <c r="F946" s="420"/>
      <c r="G946" s="420"/>
      <c r="H946" s="420"/>
      <c r="I946" s="420"/>
      <c r="J946" s="421"/>
      <c r="K946" s="422"/>
      <c r="L946" s="422"/>
      <c r="M946" s="422"/>
      <c r="N946" s="422"/>
      <c r="O946" s="422"/>
      <c r="P946" s="307"/>
      <c r="Q946" s="307"/>
      <c r="R946" s="307"/>
      <c r="S946" s="307"/>
      <c r="T946" s="307"/>
      <c r="U946" s="307"/>
      <c r="V946" s="307"/>
      <c r="W946" s="307"/>
      <c r="X946" s="307"/>
      <c r="Y946" s="319"/>
      <c r="Z946" s="320"/>
      <c r="AA946" s="320"/>
      <c r="AB946" s="321"/>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406">
        <v>11</v>
      </c>
      <c r="B947" s="406">
        <v>1</v>
      </c>
      <c r="C947" s="420"/>
      <c r="D947" s="420"/>
      <c r="E947" s="420"/>
      <c r="F947" s="420"/>
      <c r="G947" s="420"/>
      <c r="H947" s="420"/>
      <c r="I947" s="420"/>
      <c r="J947" s="421"/>
      <c r="K947" s="422"/>
      <c r="L947" s="422"/>
      <c r="M947" s="422"/>
      <c r="N947" s="422"/>
      <c r="O947" s="422"/>
      <c r="P947" s="307"/>
      <c r="Q947" s="307"/>
      <c r="R947" s="307"/>
      <c r="S947" s="307"/>
      <c r="T947" s="307"/>
      <c r="U947" s="307"/>
      <c r="V947" s="307"/>
      <c r="W947" s="307"/>
      <c r="X947" s="307"/>
      <c r="Y947" s="319"/>
      <c r="Z947" s="320"/>
      <c r="AA947" s="320"/>
      <c r="AB947" s="321"/>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406">
        <v>12</v>
      </c>
      <c r="B948" s="406">
        <v>1</v>
      </c>
      <c r="C948" s="420"/>
      <c r="D948" s="420"/>
      <c r="E948" s="420"/>
      <c r="F948" s="420"/>
      <c r="G948" s="420"/>
      <c r="H948" s="420"/>
      <c r="I948" s="420"/>
      <c r="J948" s="421"/>
      <c r="K948" s="422"/>
      <c r="L948" s="422"/>
      <c r="M948" s="422"/>
      <c r="N948" s="422"/>
      <c r="O948" s="422"/>
      <c r="P948" s="307"/>
      <c r="Q948" s="307"/>
      <c r="R948" s="307"/>
      <c r="S948" s="307"/>
      <c r="T948" s="307"/>
      <c r="U948" s="307"/>
      <c r="V948" s="307"/>
      <c r="W948" s="307"/>
      <c r="X948" s="307"/>
      <c r="Y948" s="319"/>
      <c r="Z948" s="320"/>
      <c r="AA948" s="320"/>
      <c r="AB948" s="321"/>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406">
        <v>13</v>
      </c>
      <c r="B949" s="406">
        <v>1</v>
      </c>
      <c r="C949" s="420"/>
      <c r="D949" s="420"/>
      <c r="E949" s="420"/>
      <c r="F949" s="420"/>
      <c r="G949" s="420"/>
      <c r="H949" s="420"/>
      <c r="I949" s="420"/>
      <c r="J949" s="421"/>
      <c r="K949" s="422"/>
      <c r="L949" s="422"/>
      <c r="M949" s="422"/>
      <c r="N949" s="422"/>
      <c r="O949" s="422"/>
      <c r="P949" s="307"/>
      <c r="Q949" s="307"/>
      <c r="R949" s="307"/>
      <c r="S949" s="307"/>
      <c r="T949" s="307"/>
      <c r="U949" s="307"/>
      <c r="V949" s="307"/>
      <c r="W949" s="307"/>
      <c r="X949" s="307"/>
      <c r="Y949" s="319"/>
      <c r="Z949" s="320"/>
      <c r="AA949" s="320"/>
      <c r="AB949" s="321"/>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406">
        <v>14</v>
      </c>
      <c r="B950" s="406">
        <v>1</v>
      </c>
      <c r="C950" s="420"/>
      <c r="D950" s="420"/>
      <c r="E950" s="420"/>
      <c r="F950" s="420"/>
      <c r="G950" s="420"/>
      <c r="H950" s="420"/>
      <c r="I950" s="420"/>
      <c r="J950" s="421"/>
      <c r="K950" s="422"/>
      <c r="L950" s="422"/>
      <c r="M950" s="422"/>
      <c r="N950" s="422"/>
      <c r="O950" s="422"/>
      <c r="P950" s="307"/>
      <c r="Q950" s="307"/>
      <c r="R950" s="307"/>
      <c r="S950" s="307"/>
      <c r="T950" s="307"/>
      <c r="U950" s="307"/>
      <c r="V950" s="307"/>
      <c r="W950" s="307"/>
      <c r="X950" s="307"/>
      <c r="Y950" s="319"/>
      <c r="Z950" s="320"/>
      <c r="AA950" s="320"/>
      <c r="AB950" s="321"/>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406">
        <v>15</v>
      </c>
      <c r="B951" s="406">
        <v>1</v>
      </c>
      <c r="C951" s="420"/>
      <c r="D951" s="420"/>
      <c r="E951" s="420"/>
      <c r="F951" s="420"/>
      <c r="G951" s="420"/>
      <c r="H951" s="420"/>
      <c r="I951" s="420"/>
      <c r="J951" s="421"/>
      <c r="K951" s="422"/>
      <c r="L951" s="422"/>
      <c r="M951" s="422"/>
      <c r="N951" s="422"/>
      <c r="O951" s="422"/>
      <c r="P951" s="307"/>
      <c r="Q951" s="307"/>
      <c r="R951" s="307"/>
      <c r="S951" s="307"/>
      <c r="T951" s="307"/>
      <c r="U951" s="307"/>
      <c r="V951" s="307"/>
      <c r="W951" s="307"/>
      <c r="X951" s="307"/>
      <c r="Y951" s="319"/>
      <c r="Z951" s="320"/>
      <c r="AA951" s="320"/>
      <c r="AB951" s="321"/>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406">
        <v>16</v>
      </c>
      <c r="B952" s="406">
        <v>1</v>
      </c>
      <c r="C952" s="420"/>
      <c r="D952" s="420"/>
      <c r="E952" s="420"/>
      <c r="F952" s="420"/>
      <c r="G952" s="420"/>
      <c r="H952" s="420"/>
      <c r="I952" s="420"/>
      <c r="J952" s="421"/>
      <c r="K952" s="422"/>
      <c r="L952" s="422"/>
      <c r="M952" s="422"/>
      <c r="N952" s="422"/>
      <c r="O952" s="422"/>
      <c r="P952" s="307"/>
      <c r="Q952" s="307"/>
      <c r="R952" s="307"/>
      <c r="S952" s="307"/>
      <c r="T952" s="307"/>
      <c r="U952" s="307"/>
      <c r="V952" s="307"/>
      <c r="W952" s="307"/>
      <c r="X952" s="307"/>
      <c r="Y952" s="319"/>
      <c r="Z952" s="320"/>
      <c r="AA952" s="320"/>
      <c r="AB952" s="321"/>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406">
        <v>17</v>
      </c>
      <c r="B953" s="406">
        <v>1</v>
      </c>
      <c r="C953" s="420"/>
      <c r="D953" s="420"/>
      <c r="E953" s="420"/>
      <c r="F953" s="420"/>
      <c r="G953" s="420"/>
      <c r="H953" s="420"/>
      <c r="I953" s="420"/>
      <c r="J953" s="421"/>
      <c r="K953" s="422"/>
      <c r="L953" s="422"/>
      <c r="M953" s="422"/>
      <c r="N953" s="422"/>
      <c r="O953" s="422"/>
      <c r="P953" s="307"/>
      <c r="Q953" s="307"/>
      <c r="R953" s="307"/>
      <c r="S953" s="307"/>
      <c r="T953" s="307"/>
      <c r="U953" s="307"/>
      <c r="V953" s="307"/>
      <c r="W953" s="307"/>
      <c r="X953" s="307"/>
      <c r="Y953" s="319"/>
      <c r="Z953" s="320"/>
      <c r="AA953" s="320"/>
      <c r="AB953" s="321"/>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406">
        <v>18</v>
      </c>
      <c r="B954" s="406">
        <v>1</v>
      </c>
      <c r="C954" s="420"/>
      <c r="D954" s="420"/>
      <c r="E954" s="420"/>
      <c r="F954" s="420"/>
      <c r="G954" s="420"/>
      <c r="H954" s="420"/>
      <c r="I954" s="420"/>
      <c r="J954" s="421"/>
      <c r="K954" s="422"/>
      <c r="L954" s="422"/>
      <c r="M954" s="422"/>
      <c r="N954" s="422"/>
      <c r="O954" s="422"/>
      <c r="P954" s="307"/>
      <c r="Q954" s="307"/>
      <c r="R954" s="307"/>
      <c r="S954" s="307"/>
      <c r="T954" s="307"/>
      <c r="U954" s="307"/>
      <c r="V954" s="307"/>
      <c r="W954" s="307"/>
      <c r="X954" s="307"/>
      <c r="Y954" s="319"/>
      <c r="Z954" s="320"/>
      <c r="AA954" s="320"/>
      <c r="AB954" s="321"/>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406">
        <v>19</v>
      </c>
      <c r="B955" s="406">
        <v>1</v>
      </c>
      <c r="C955" s="420"/>
      <c r="D955" s="420"/>
      <c r="E955" s="420"/>
      <c r="F955" s="420"/>
      <c r="G955" s="420"/>
      <c r="H955" s="420"/>
      <c r="I955" s="420"/>
      <c r="J955" s="421"/>
      <c r="K955" s="422"/>
      <c r="L955" s="422"/>
      <c r="M955" s="422"/>
      <c r="N955" s="422"/>
      <c r="O955" s="422"/>
      <c r="P955" s="307"/>
      <c r="Q955" s="307"/>
      <c r="R955" s="307"/>
      <c r="S955" s="307"/>
      <c r="T955" s="307"/>
      <c r="U955" s="307"/>
      <c r="V955" s="307"/>
      <c r="W955" s="307"/>
      <c r="X955" s="307"/>
      <c r="Y955" s="319"/>
      <c r="Z955" s="320"/>
      <c r="AA955" s="320"/>
      <c r="AB955" s="321"/>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406">
        <v>20</v>
      </c>
      <c r="B956" s="406">
        <v>1</v>
      </c>
      <c r="C956" s="420"/>
      <c r="D956" s="420"/>
      <c r="E956" s="420"/>
      <c r="F956" s="420"/>
      <c r="G956" s="420"/>
      <c r="H956" s="420"/>
      <c r="I956" s="420"/>
      <c r="J956" s="421"/>
      <c r="K956" s="422"/>
      <c r="L956" s="422"/>
      <c r="M956" s="422"/>
      <c r="N956" s="422"/>
      <c r="O956" s="422"/>
      <c r="P956" s="307"/>
      <c r="Q956" s="307"/>
      <c r="R956" s="307"/>
      <c r="S956" s="307"/>
      <c r="T956" s="307"/>
      <c r="U956" s="307"/>
      <c r="V956" s="307"/>
      <c r="W956" s="307"/>
      <c r="X956" s="307"/>
      <c r="Y956" s="319"/>
      <c r="Z956" s="320"/>
      <c r="AA956" s="320"/>
      <c r="AB956" s="321"/>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406">
        <v>21</v>
      </c>
      <c r="B957" s="406">
        <v>1</v>
      </c>
      <c r="C957" s="420"/>
      <c r="D957" s="420"/>
      <c r="E957" s="420"/>
      <c r="F957" s="420"/>
      <c r="G957" s="420"/>
      <c r="H957" s="420"/>
      <c r="I957" s="420"/>
      <c r="J957" s="421"/>
      <c r="K957" s="422"/>
      <c r="L957" s="422"/>
      <c r="M957" s="422"/>
      <c r="N957" s="422"/>
      <c r="O957" s="422"/>
      <c r="P957" s="307"/>
      <c r="Q957" s="307"/>
      <c r="R957" s="307"/>
      <c r="S957" s="307"/>
      <c r="T957" s="307"/>
      <c r="U957" s="307"/>
      <c r="V957" s="307"/>
      <c r="W957" s="307"/>
      <c r="X957" s="307"/>
      <c r="Y957" s="319"/>
      <c r="Z957" s="320"/>
      <c r="AA957" s="320"/>
      <c r="AB957" s="321"/>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406">
        <v>22</v>
      </c>
      <c r="B958" s="406">
        <v>1</v>
      </c>
      <c r="C958" s="420"/>
      <c r="D958" s="420"/>
      <c r="E958" s="420"/>
      <c r="F958" s="420"/>
      <c r="G958" s="420"/>
      <c r="H958" s="420"/>
      <c r="I958" s="420"/>
      <c r="J958" s="421"/>
      <c r="K958" s="422"/>
      <c r="L958" s="422"/>
      <c r="M958" s="422"/>
      <c r="N958" s="422"/>
      <c r="O958" s="422"/>
      <c r="P958" s="307"/>
      <c r="Q958" s="307"/>
      <c r="R958" s="307"/>
      <c r="S958" s="307"/>
      <c r="T958" s="307"/>
      <c r="U958" s="307"/>
      <c r="V958" s="307"/>
      <c r="W958" s="307"/>
      <c r="X958" s="307"/>
      <c r="Y958" s="319"/>
      <c r="Z958" s="320"/>
      <c r="AA958" s="320"/>
      <c r="AB958" s="321"/>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406">
        <v>23</v>
      </c>
      <c r="B959" s="406">
        <v>1</v>
      </c>
      <c r="C959" s="420"/>
      <c r="D959" s="420"/>
      <c r="E959" s="420"/>
      <c r="F959" s="420"/>
      <c r="G959" s="420"/>
      <c r="H959" s="420"/>
      <c r="I959" s="420"/>
      <c r="J959" s="421"/>
      <c r="K959" s="422"/>
      <c r="L959" s="422"/>
      <c r="M959" s="422"/>
      <c r="N959" s="422"/>
      <c r="O959" s="422"/>
      <c r="P959" s="307"/>
      <c r="Q959" s="307"/>
      <c r="R959" s="307"/>
      <c r="S959" s="307"/>
      <c r="T959" s="307"/>
      <c r="U959" s="307"/>
      <c r="V959" s="307"/>
      <c r="W959" s="307"/>
      <c r="X959" s="307"/>
      <c r="Y959" s="319"/>
      <c r="Z959" s="320"/>
      <c r="AA959" s="320"/>
      <c r="AB959" s="321"/>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406">
        <v>24</v>
      </c>
      <c r="B960" s="406">
        <v>1</v>
      </c>
      <c r="C960" s="420"/>
      <c r="D960" s="420"/>
      <c r="E960" s="420"/>
      <c r="F960" s="420"/>
      <c r="G960" s="420"/>
      <c r="H960" s="420"/>
      <c r="I960" s="420"/>
      <c r="J960" s="421"/>
      <c r="K960" s="422"/>
      <c r="L960" s="422"/>
      <c r="M960" s="422"/>
      <c r="N960" s="422"/>
      <c r="O960" s="422"/>
      <c r="P960" s="307"/>
      <c r="Q960" s="307"/>
      <c r="R960" s="307"/>
      <c r="S960" s="307"/>
      <c r="T960" s="307"/>
      <c r="U960" s="307"/>
      <c r="V960" s="307"/>
      <c r="W960" s="307"/>
      <c r="X960" s="307"/>
      <c r="Y960" s="319"/>
      <c r="Z960" s="320"/>
      <c r="AA960" s="320"/>
      <c r="AB960" s="321"/>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406">
        <v>25</v>
      </c>
      <c r="B961" s="406">
        <v>1</v>
      </c>
      <c r="C961" s="420"/>
      <c r="D961" s="420"/>
      <c r="E961" s="420"/>
      <c r="F961" s="420"/>
      <c r="G961" s="420"/>
      <c r="H961" s="420"/>
      <c r="I961" s="420"/>
      <c r="J961" s="421"/>
      <c r="K961" s="422"/>
      <c r="L961" s="422"/>
      <c r="M961" s="422"/>
      <c r="N961" s="422"/>
      <c r="O961" s="422"/>
      <c r="P961" s="307"/>
      <c r="Q961" s="307"/>
      <c r="R961" s="307"/>
      <c r="S961" s="307"/>
      <c r="T961" s="307"/>
      <c r="U961" s="307"/>
      <c r="V961" s="307"/>
      <c r="W961" s="307"/>
      <c r="X961" s="307"/>
      <c r="Y961" s="319"/>
      <c r="Z961" s="320"/>
      <c r="AA961" s="320"/>
      <c r="AB961" s="321"/>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406">
        <v>26</v>
      </c>
      <c r="B962" s="406">
        <v>1</v>
      </c>
      <c r="C962" s="420"/>
      <c r="D962" s="420"/>
      <c r="E962" s="420"/>
      <c r="F962" s="420"/>
      <c r="G962" s="420"/>
      <c r="H962" s="420"/>
      <c r="I962" s="420"/>
      <c r="J962" s="421"/>
      <c r="K962" s="422"/>
      <c r="L962" s="422"/>
      <c r="M962" s="422"/>
      <c r="N962" s="422"/>
      <c r="O962" s="422"/>
      <c r="P962" s="307"/>
      <c r="Q962" s="307"/>
      <c r="R962" s="307"/>
      <c r="S962" s="307"/>
      <c r="T962" s="307"/>
      <c r="U962" s="307"/>
      <c r="V962" s="307"/>
      <c r="W962" s="307"/>
      <c r="X962" s="307"/>
      <c r="Y962" s="319"/>
      <c r="Z962" s="320"/>
      <c r="AA962" s="320"/>
      <c r="AB962" s="321"/>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406">
        <v>27</v>
      </c>
      <c r="B963" s="406">
        <v>1</v>
      </c>
      <c r="C963" s="420"/>
      <c r="D963" s="420"/>
      <c r="E963" s="420"/>
      <c r="F963" s="420"/>
      <c r="G963" s="420"/>
      <c r="H963" s="420"/>
      <c r="I963" s="420"/>
      <c r="J963" s="421"/>
      <c r="K963" s="422"/>
      <c r="L963" s="422"/>
      <c r="M963" s="422"/>
      <c r="N963" s="422"/>
      <c r="O963" s="422"/>
      <c r="P963" s="307"/>
      <c r="Q963" s="307"/>
      <c r="R963" s="307"/>
      <c r="S963" s="307"/>
      <c r="T963" s="307"/>
      <c r="U963" s="307"/>
      <c r="V963" s="307"/>
      <c r="W963" s="307"/>
      <c r="X963" s="307"/>
      <c r="Y963" s="319"/>
      <c r="Z963" s="320"/>
      <c r="AA963" s="320"/>
      <c r="AB963" s="321"/>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406">
        <v>28</v>
      </c>
      <c r="B964" s="406">
        <v>1</v>
      </c>
      <c r="C964" s="420"/>
      <c r="D964" s="420"/>
      <c r="E964" s="420"/>
      <c r="F964" s="420"/>
      <c r="G964" s="420"/>
      <c r="H964" s="420"/>
      <c r="I964" s="420"/>
      <c r="J964" s="421"/>
      <c r="K964" s="422"/>
      <c r="L964" s="422"/>
      <c r="M964" s="422"/>
      <c r="N964" s="422"/>
      <c r="O964" s="422"/>
      <c r="P964" s="307"/>
      <c r="Q964" s="307"/>
      <c r="R964" s="307"/>
      <c r="S964" s="307"/>
      <c r="T964" s="307"/>
      <c r="U964" s="307"/>
      <c r="V964" s="307"/>
      <c r="W964" s="307"/>
      <c r="X964" s="307"/>
      <c r="Y964" s="319"/>
      <c r="Z964" s="320"/>
      <c r="AA964" s="320"/>
      <c r="AB964" s="321"/>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406">
        <v>29</v>
      </c>
      <c r="B965" s="406">
        <v>1</v>
      </c>
      <c r="C965" s="420"/>
      <c r="D965" s="420"/>
      <c r="E965" s="420"/>
      <c r="F965" s="420"/>
      <c r="G965" s="420"/>
      <c r="H965" s="420"/>
      <c r="I965" s="420"/>
      <c r="J965" s="421"/>
      <c r="K965" s="422"/>
      <c r="L965" s="422"/>
      <c r="M965" s="422"/>
      <c r="N965" s="422"/>
      <c r="O965" s="422"/>
      <c r="P965" s="307"/>
      <c r="Q965" s="307"/>
      <c r="R965" s="307"/>
      <c r="S965" s="307"/>
      <c r="T965" s="307"/>
      <c r="U965" s="307"/>
      <c r="V965" s="307"/>
      <c r="W965" s="307"/>
      <c r="X965" s="307"/>
      <c r="Y965" s="319"/>
      <c r="Z965" s="320"/>
      <c r="AA965" s="320"/>
      <c r="AB965" s="321"/>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406">
        <v>30</v>
      </c>
      <c r="B966" s="406">
        <v>1</v>
      </c>
      <c r="C966" s="420"/>
      <c r="D966" s="420"/>
      <c r="E966" s="420"/>
      <c r="F966" s="420"/>
      <c r="G966" s="420"/>
      <c r="H966" s="420"/>
      <c r="I966" s="420"/>
      <c r="J966" s="421"/>
      <c r="K966" s="422"/>
      <c r="L966" s="422"/>
      <c r="M966" s="422"/>
      <c r="N966" s="422"/>
      <c r="O966" s="422"/>
      <c r="P966" s="307"/>
      <c r="Q966" s="307"/>
      <c r="R966" s="307"/>
      <c r="S966" s="307"/>
      <c r="T966" s="307"/>
      <c r="U966" s="307"/>
      <c r="V966" s="307"/>
      <c r="W966" s="307"/>
      <c r="X966" s="307"/>
      <c r="Y966" s="319"/>
      <c r="Z966" s="320"/>
      <c r="AA966" s="320"/>
      <c r="AB966" s="321"/>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45"/>
      <c r="B969" s="345"/>
      <c r="C969" s="345" t="s">
        <v>26</v>
      </c>
      <c r="D969" s="345"/>
      <c r="E969" s="345"/>
      <c r="F969" s="345"/>
      <c r="G969" s="345"/>
      <c r="H969" s="345"/>
      <c r="I969" s="345"/>
      <c r="J969" s="267" t="s">
        <v>223</v>
      </c>
      <c r="K969" s="97"/>
      <c r="L969" s="97"/>
      <c r="M969" s="97"/>
      <c r="N969" s="97"/>
      <c r="O969" s="97"/>
      <c r="P969" s="346" t="s">
        <v>199</v>
      </c>
      <c r="Q969" s="346"/>
      <c r="R969" s="346"/>
      <c r="S969" s="346"/>
      <c r="T969" s="346"/>
      <c r="U969" s="346"/>
      <c r="V969" s="346"/>
      <c r="W969" s="346"/>
      <c r="X969" s="346"/>
      <c r="Y969" s="343" t="s">
        <v>221</v>
      </c>
      <c r="Z969" s="344"/>
      <c r="AA969" s="344"/>
      <c r="AB969" s="344"/>
      <c r="AC969" s="267" t="s">
        <v>258</v>
      </c>
      <c r="AD969" s="267"/>
      <c r="AE969" s="267"/>
      <c r="AF969" s="267"/>
      <c r="AG969" s="267"/>
      <c r="AH969" s="343" t="s">
        <v>286</v>
      </c>
      <c r="AI969" s="345"/>
      <c r="AJ969" s="345"/>
      <c r="AK969" s="345"/>
      <c r="AL969" s="345" t="s">
        <v>21</v>
      </c>
      <c r="AM969" s="345"/>
      <c r="AN969" s="345"/>
      <c r="AO969" s="430"/>
      <c r="AP969" s="431" t="s">
        <v>224</v>
      </c>
      <c r="AQ969" s="431"/>
      <c r="AR969" s="431"/>
      <c r="AS969" s="431"/>
      <c r="AT969" s="431"/>
      <c r="AU969" s="431"/>
      <c r="AV969" s="431"/>
      <c r="AW969" s="431"/>
      <c r="AX969" s="431"/>
    </row>
    <row r="970" spans="1:50" ht="45.95" customHeight="1" x14ac:dyDescent="0.15">
      <c r="A970" s="406">
        <v>1</v>
      </c>
      <c r="B970" s="406">
        <v>1</v>
      </c>
      <c r="C970" s="420" t="s">
        <v>616</v>
      </c>
      <c r="D970" s="420"/>
      <c r="E970" s="420"/>
      <c r="F970" s="420"/>
      <c r="G970" s="420"/>
      <c r="H970" s="420"/>
      <c r="I970" s="420"/>
      <c r="J970" s="429">
        <v>2290001006949</v>
      </c>
      <c r="K970" s="422"/>
      <c r="L970" s="422"/>
      <c r="M970" s="422"/>
      <c r="N970" s="422"/>
      <c r="O970" s="422"/>
      <c r="P970" s="307" t="s">
        <v>555</v>
      </c>
      <c r="Q970" s="307"/>
      <c r="R970" s="307"/>
      <c r="S970" s="307"/>
      <c r="T970" s="307"/>
      <c r="U970" s="307"/>
      <c r="V970" s="307"/>
      <c r="W970" s="307"/>
      <c r="X970" s="307"/>
      <c r="Y970" s="308">
        <v>4</v>
      </c>
      <c r="Z970" s="309"/>
      <c r="AA970" s="309"/>
      <c r="AB970" s="310"/>
      <c r="AC970" s="322" t="s">
        <v>290</v>
      </c>
      <c r="AD970" s="323"/>
      <c r="AE970" s="323"/>
      <c r="AF970" s="323"/>
      <c r="AG970" s="323"/>
      <c r="AH970" s="434">
        <v>2</v>
      </c>
      <c r="AI970" s="425"/>
      <c r="AJ970" s="425"/>
      <c r="AK970" s="425"/>
      <c r="AL970" s="324">
        <v>92.31</v>
      </c>
      <c r="AM970" s="325"/>
      <c r="AN970" s="325"/>
      <c r="AO970" s="326"/>
      <c r="AP970" s="311" t="s">
        <v>681</v>
      </c>
      <c r="AQ970" s="311"/>
      <c r="AR970" s="311"/>
      <c r="AS970" s="311"/>
      <c r="AT970" s="311"/>
      <c r="AU970" s="311"/>
      <c r="AV970" s="311"/>
      <c r="AW970" s="311"/>
      <c r="AX970" s="311"/>
    </row>
    <row r="971" spans="1:50" ht="45.95" customHeight="1" x14ac:dyDescent="0.15">
      <c r="A971" s="406">
        <v>2</v>
      </c>
      <c r="B971" s="406">
        <v>1</v>
      </c>
      <c r="C971" s="420" t="s">
        <v>617</v>
      </c>
      <c r="D971" s="420"/>
      <c r="E971" s="420"/>
      <c r="F971" s="420"/>
      <c r="G971" s="420"/>
      <c r="H971" s="420"/>
      <c r="I971" s="420"/>
      <c r="J971" s="429">
        <v>1010001110829</v>
      </c>
      <c r="K971" s="422"/>
      <c r="L971" s="422"/>
      <c r="M971" s="422"/>
      <c r="N971" s="422"/>
      <c r="O971" s="422"/>
      <c r="P971" s="307" t="s">
        <v>618</v>
      </c>
      <c r="Q971" s="307"/>
      <c r="R971" s="307"/>
      <c r="S971" s="307"/>
      <c r="T971" s="307"/>
      <c r="U971" s="307"/>
      <c r="V971" s="307"/>
      <c r="W971" s="307"/>
      <c r="X971" s="307"/>
      <c r="Y971" s="308">
        <v>0</v>
      </c>
      <c r="Z971" s="309"/>
      <c r="AA971" s="309"/>
      <c r="AB971" s="310"/>
      <c r="AC971" s="322" t="s">
        <v>290</v>
      </c>
      <c r="AD971" s="322"/>
      <c r="AE971" s="322"/>
      <c r="AF971" s="322"/>
      <c r="AG971" s="322"/>
      <c r="AH971" s="434">
        <v>2</v>
      </c>
      <c r="AI971" s="425"/>
      <c r="AJ971" s="425"/>
      <c r="AK971" s="425"/>
      <c r="AL971" s="324">
        <v>85</v>
      </c>
      <c r="AM971" s="325"/>
      <c r="AN971" s="325"/>
      <c r="AO971" s="326"/>
      <c r="AP971" s="311" t="s">
        <v>681</v>
      </c>
      <c r="AQ971" s="311"/>
      <c r="AR971" s="311"/>
      <c r="AS971" s="311"/>
      <c r="AT971" s="311"/>
      <c r="AU971" s="311"/>
      <c r="AV971" s="311"/>
      <c r="AW971" s="311"/>
      <c r="AX971" s="311"/>
    </row>
    <row r="972" spans="1:50" ht="30" hidden="1" customHeight="1" x14ac:dyDescent="0.15">
      <c r="A972" s="406">
        <v>3</v>
      </c>
      <c r="B972" s="406">
        <v>1</v>
      </c>
      <c r="C972" s="426"/>
      <c r="D972" s="420"/>
      <c r="E972" s="420"/>
      <c r="F972" s="420"/>
      <c r="G972" s="420"/>
      <c r="H972" s="420"/>
      <c r="I972" s="420"/>
      <c r="J972" s="421"/>
      <c r="K972" s="422"/>
      <c r="L972" s="422"/>
      <c r="M972" s="422"/>
      <c r="N972" s="422"/>
      <c r="O972" s="422"/>
      <c r="P972" s="427"/>
      <c r="Q972" s="307"/>
      <c r="R972" s="307"/>
      <c r="S972" s="307"/>
      <c r="T972" s="307"/>
      <c r="U972" s="307"/>
      <c r="V972" s="307"/>
      <c r="W972" s="307"/>
      <c r="X972" s="307"/>
      <c r="Y972" s="319"/>
      <c r="Z972" s="320"/>
      <c r="AA972" s="320"/>
      <c r="AB972" s="321"/>
      <c r="AC972" s="423"/>
      <c r="AD972" s="423"/>
      <c r="AE972" s="423"/>
      <c r="AF972" s="423"/>
      <c r="AG972" s="423"/>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406">
        <v>4</v>
      </c>
      <c r="B973" s="406">
        <v>1</v>
      </c>
      <c r="C973" s="426"/>
      <c r="D973" s="420"/>
      <c r="E973" s="420"/>
      <c r="F973" s="420"/>
      <c r="G973" s="420"/>
      <c r="H973" s="420"/>
      <c r="I973" s="420"/>
      <c r="J973" s="421"/>
      <c r="K973" s="422"/>
      <c r="L973" s="422"/>
      <c r="M973" s="422"/>
      <c r="N973" s="422"/>
      <c r="O973" s="422"/>
      <c r="P973" s="427"/>
      <c r="Q973" s="307"/>
      <c r="R973" s="307"/>
      <c r="S973" s="307"/>
      <c r="T973" s="307"/>
      <c r="U973" s="307"/>
      <c r="V973" s="307"/>
      <c r="W973" s="307"/>
      <c r="X973" s="307"/>
      <c r="Y973" s="319"/>
      <c r="Z973" s="320"/>
      <c r="AA973" s="320"/>
      <c r="AB973" s="321"/>
      <c r="AC973" s="423"/>
      <c r="AD973" s="423"/>
      <c r="AE973" s="423"/>
      <c r="AF973" s="423"/>
      <c r="AG973" s="423"/>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406">
        <v>5</v>
      </c>
      <c r="B974" s="406">
        <v>1</v>
      </c>
      <c r="C974" s="420"/>
      <c r="D974" s="420"/>
      <c r="E974" s="420"/>
      <c r="F974" s="420"/>
      <c r="G974" s="420"/>
      <c r="H974" s="420"/>
      <c r="I974" s="420"/>
      <c r="J974" s="421"/>
      <c r="K974" s="422"/>
      <c r="L974" s="422"/>
      <c r="M974" s="422"/>
      <c r="N974" s="422"/>
      <c r="O974" s="422"/>
      <c r="P974" s="307"/>
      <c r="Q974" s="307"/>
      <c r="R974" s="307"/>
      <c r="S974" s="307"/>
      <c r="T974" s="307"/>
      <c r="U974" s="307"/>
      <c r="V974" s="307"/>
      <c r="W974" s="307"/>
      <c r="X974" s="307"/>
      <c r="Y974" s="319"/>
      <c r="Z974" s="320"/>
      <c r="AA974" s="320"/>
      <c r="AB974" s="321"/>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406">
        <v>6</v>
      </c>
      <c r="B975" s="406">
        <v>1</v>
      </c>
      <c r="C975" s="420"/>
      <c r="D975" s="420"/>
      <c r="E975" s="420"/>
      <c r="F975" s="420"/>
      <c r="G975" s="420"/>
      <c r="H975" s="420"/>
      <c r="I975" s="420"/>
      <c r="J975" s="421"/>
      <c r="K975" s="422"/>
      <c r="L975" s="422"/>
      <c r="M975" s="422"/>
      <c r="N975" s="422"/>
      <c r="O975" s="422"/>
      <c r="P975" s="307"/>
      <c r="Q975" s="307"/>
      <c r="R975" s="307"/>
      <c r="S975" s="307"/>
      <c r="T975" s="307"/>
      <c r="U975" s="307"/>
      <c r="V975" s="307"/>
      <c r="W975" s="307"/>
      <c r="X975" s="307"/>
      <c r="Y975" s="319"/>
      <c r="Z975" s="320"/>
      <c r="AA975" s="320"/>
      <c r="AB975" s="321"/>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406">
        <v>7</v>
      </c>
      <c r="B976" s="406">
        <v>1</v>
      </c>
      <c r="C976" s="420"/>
      <c r="D976" s="420"/>
      <c r="E976" s="420"/>
      <c r="F976" s="420"/>
      <c r="G976" s="420"/>
      <c r="H976" s="420"/>
      <c r="I976" s="420"/>
      <c r="J976" s="421"/>
      <c r="K976" s="422"/>
      <c r="L976" s="422"/>
      <c r="M976" s="422"/>
      <c r="N976" s="422"/>
      <c r="O976" s="422"/>
      <c r="P976" s="307"/>
      <c r="Q976" s="307"/>
      <c r="R976" s="307"/>
      <c r="S976" s="307"/>
      <c r="T976" s="307"/>
      <c r="U976" s="307"/>
      <c r="V976" s="307"/>
      <c r="W976" s="307"/>
      <c r="X976" s="307"/>
      <c r="Y976" s="319"/>
      <c r="Z976" s="320"/>
      <c r="AA976" s="320"/>
      <c r="AB976" s="321"/>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406">
        <v>8</v>
      </c>
      <c r="B977" s="406">
        <v>1</v>
      </c>
      <c r="C977" s="420"/>
      <c r="D977" s="420"/>
      <c r="E977" s="420"/>
      <c r="F977" s="420"/>
      <c r="G977" s="420"/>
      <c r="H977" s="420"/>
      <c r="I977" s="420"/>
      <c r="J977" s="421"/>
      <c r="K977" s="422"/>
      <c r="L977" s="422"/>
      <c r="M977" s="422"/>
      <c r="N977" s="422"/>
      <c r="O977" s="422"/>
      <c r="P977" s="307"/>
      <c r="Q977" s="307"/>
      <c r="R977" s="307"/>
      <c r="S977" s="307"/>
      <c r="T977" s="307"/>
      <c r="U977" s="307"/>
      <c r="V977" s="307"/>
      <c r="W977" s="307"/>
      <c r="X977" s="307"/>
      <c r="Y977" s="319"/>
      <c r="Z977" s="320"/>
      <c r="AA977" s="320"/>
      <c r="AB977" s="321"/>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406">
        <v>9</v>
      </c>
      <c r="B978" s="406">
        <v>1</v>
      </c>
      <c r="C978" s="420"/>
      <c r="D978" s="420"/>
      <c r="E978" s="420"/>
      <c r="F978" s="420"/>
      <c r="G978" s="420"/>
      <c r="H978" s="420"/>
      <c r="I978" s="420"/>
      <c r="J978" s="421"/>
      <c r="K978" s="422"/>
      <c r="L978" s="422"/>
      <c r="M978" s="422"/>
      <c r="N978" s="422"/>
      <c r="O978" s="422"/>
      <c r="P978" s="307"/>
      <c r="Q978" s="307"/>
      <c r="R978" s="307"/>
      <c r="S978" s="307"/>
      <c r="T978" s="307"/>
      <c r="U978" s="307"/>
      <c r="V978" s="307"/>
      <c r="W978" s="307"/>
      <c r="X978" s="307"/>
      <c r="Y978" s="319"/>
      <c r="Z978" s="320"/>
      <c r="AA978" s="320"/>
      <c r="AB978" s="321"/>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406">
        <v>10</v>
      </c>
      <c r="B979" s="406">
        <v>1</v>
      </c>
      <c r="C979" s="420"/>
      <c r="D979" s="420"/>
      <c r="E979" s="420"/>
      <c r="F979" s="420"/>
      <c r="G979" s="420"/>
      <c r="H979" s="420"/>
      <c r="I979" s="420"/>
      <c r="J979" s="421"/>
      <c r="K979" s="422"/>
      <c r="L979" s="422"/>
      <c r="M979" s="422"/>
      <c r="N979" s="422"/>
      <c r="O979" s="422"/>
      <c r="P979" s="307"/>
      <c r="Q979" s="307"/>
      <c r="R979" s="307"/>
      <c r="S979" s="307"/>
      <c r="T979" s="307"/>
      <c r="U979" s="307"/>
      <c r="V979" s="307"/>
      <c r="W979" s="307"/>
      <c r="X979" s="307"/>
      <c r="Y979" s="319"/>
      <c r="Z979" s="320"/>
      <c r="AA979" s="320"/>
      <c r="AB979" s="321"/>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406">
        <v>11</v>
      </c>
      <c r="B980" s="406">
        <v>1</v>
      </c>
      <c r="C980" s="420"/>
      <c r="D980" s="420"/>
      <c r="E980" s="420"/>
      <c r="F980" s="420"/>
      <c r="G980" s="420"/>
      <c r="H980" s="420"/>
      <c r="I980" s="420"/>
      <c r="J980" s="421"/>
      <c r="K980" s="422"/>
      <c r="L980" s="422"/>
      <c r="M980" s="422"/>
      <c r="N980" s="422"/>
      <c r="O980" s="422"/>
      <c r="P980" s="307"/>
      <c r="Q980" s="307"/>
      <c r="R980" s="307"/>
      <c r="S980" s="307"/>
      <c r="T980" s="307"/>
      <c r="U980" s="307"/>
      <c r="V980" s="307"/>
      <c r="W980" s="307"/>
      <c r="X980" s="307"/>
      <c r="Y980" s="319"/>
      <c r="Z980" s="320"/>
      <c r="AA980" s="320"/>
      <c r="AB980" s="321"/>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406">
        <v>12</v>
      </c>
      <c r="B981" s="406">
        <v>1</v>
      </c>
      <c r="C981" s="420"/>
      <c r="D981" s="420"/>
      <c r="E981" s="420"/>
      <c r="F981" s="420"/>
      <c r="G981" s="420"/>
      <c r="H981" s="420"/>
      <c r="I981" s="420"/>
      <c r="J981" s="421"/>
      <c r="K981" s="422"/>
      <c r="L981" s="422"/>
      <c r="M981" s="422"/>
      <c r="N981" s="422"/>
      <c r="O981" s="422"/>
      <c r="P981" s="307"/>
      <c r="Q981" s="307"/>
      <c r="R981" s="307"/>
      <c r="S981" s="307"/>
      <c r="T981" s="307"/>
      <c r="U981" s="307"/>
      <c r="V981" s="307"/>
      <c r="W981" s="307"/>
      <c r="X981" s="307"/>
      <c r="Y981" s="319"/>
      <c r="Z981" s="320"/>
      <c r="AA981" s="320"/>
      <c r="AB981" s="321"/>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406">
        <v>13</v>
      </c>
      <c r="B982" s="406">
        <v>1</v>
      </c>
      <c r="C982" s="420"/>
      <c r="D982" s="420"/>
      <c r="E982" s="420"/>
      <c r="F982" s="420"/>
      <c r="G982" s="420"/>
      <c r="H982" s="420"/>
      <c r="I982" s="420"/>
      <c r="J982" s="421"/>
      <c r="K982" s="422"/>
      <c r="L982" s="422"/>
      <c r="M982" s="422"/>
      <c r="N982" s="422"/>
      <c r="O982" s="422"/>
      <c r="P982" s="307"/>
      <c r="Q982" s="307"/>
      <c r="R982" s="307"/>
      <c r="S982" s="307"/>
      <c r="T982" s="307"/>
      <c r="U982" s="307"/>
      <c r="V982" s="307"/>
      <c r="W982" s="307"/>
      <c r="X982" s="307"/>
      <c r="Y982" s="319"/>
      <c r="Z982" s="320"/>
      <c r="AA982" s="320"/>
      <c r="AB982" s="321"/>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406">
        <v>14</v>
      </c>
      <c r="B983" s="406">
        <v>1</v>
      </c>
      <c r="C983" s="420"/>
      <c r="D983" s="420"/>
      <c r="E983" s="420"/>
      <c r="F983" s="420"/>
      <c r="G983" s="420"/>
      <c r="H983" s="420"/>
      <c r="I983" s="420"/>
      <c r="J983" s="421"/>
      <c r="K983" s="422"/>
      <c r="L983" s="422"/>
      <c r="M983" s="422"/>
      <c r="N983" s="422"/>
      <c r="O983" s="422"/>
      <c r="P983" s="307"/>
      <c r="Q983" s="307"/>
      <c r="R983" s="307"/>
      <c r="S983" s="307"/>
      <c r="T983" s="307"/>
      <c r="U983" s="307"/>
      <c r="V983" s="307"/>
      <c r="W983" s="307"/>
      <c r="X983" s="307"/>
      <c r="Y983" s="319"/>
      <c r="Z983" s="320"/>
      <c r="AA983" s="320"/>
      <c r="AB983" s="321"/>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406">
        <v>15</v>
      </c>
      <c r="B984" s="406">
        <v>1</v>
      </c>
      <c r="C984" s="420"/>
      <c r="D984" s="420"/>
      <c r="E984" s="420"/>
      <c r="F984" s="420"/>
      <c r="G984" s="420"/>
      <c r="H984" s="420"/>
      <c r="I984" s="420"/>
      <c r="J984" s="421"/>
      <c r="K984" s="422"/>
      <c r="L984" s="422"/>
      <c r="M984" s="422"/>
      <c r="N984" s="422"/>
      <c r="O984" s="422"/>
      <c r="P984" s="307"/>
      <c r="Q984" s="307"/>
      <c r="R984" s="307"/>
      <c r="S984" s="307"/>
      <c r="T984" s="307"/>
      <c r="U984" s="307"/>
      <c r="V984" s="307"/>
      <c r="W984" s="307"/>
      <c r="X984" s="307"/>
      <c r="Y984" s="319"/>
      <c r="Z984" s="320"/>
      <c r="AA984" s="320"/>
      <c r="AB984" s="321"/>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406">
        <v>16</v>
      </c>
      <c r="B985" s="406">
        <v>1</v>
      </c>
      <c r="C985" s="420"/>
      <c r="D985" s="420"/>
      <c r="E985" s="420"/>
      <c r="F985" s="420"/>
      <c r="G985" s="420"/>
      <c r="H985" s="420"/>
      <c r="I985" s="420"/>
      <c r="J985" s="421"/>
      <c r="K985" s="422"/>
      <c r="L985" s="422"/>
      <c r="M985" s="422"/>
      <c r="N985" s="422"/>
      <c r="O985" s="422"/>
      <c r="P985" s="307"/>
      <c r="Q985" s="307"/>
      <c r="R985" s="307"/>
      <c r="S985" s="307"/>
      <c r="T985" s="307"/>
      <c r="U985" s="307"/>
      <c r="V985" s="307"/>
      <c r="W985" s="307"/>
      <c r="X985" s="307"/>
      <c r="Y985" s="319"/>
      <c r="Z985" s="320"/>
      <c r="AA985" s="320"/>
      <c r="AB985" s="321"/>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406">
        <v>17</v>
      </c>
      <c r="B986" s="406">
        <v>1</v>
      </c>
      <c r="C986" s="420"/>
      <c r="D986" s="420"/>
      <c r="E986" s="420"/>
      <c r="F986" s="420"/>
      <c r="G986" s="420"/>
      <c r="H986" s="420"/>
      <c r="I986" s="420"/>
      <c r="J986" s="421"/>
      <c r="K986" s="422"/>
      <c r="L986" s="422"/>
      <c r="M986" s="422"/>
      <c r="N986" s="422"/>
      <c r="O986" s="422"/>
      <c r="P986" s="307"/>
      <c r="Q986" s="307"/>
      <c r="R986" s="307"/>
      <c r="S986" s="307"/>
      <c r="T986" s="307"/>
      <c r="U986" s="307"/>
      <c r="V986" s="307"/>
      <c r="W986" s="307"/>
      <c r="X986" s="307"/>
      <c r="Y986" s="319"/>
      <c r="Z986" s="320"/>
      <c r="AA986" s="320"/>
      <c r="AB986" s="321"/>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406">
        <v>18</v>
      </c>
      <c r="B987" s="406">
        <v>1</v>
      </c>
      <c r="C987" s="420"/>
      <c r="D987" s="420"/>
      <c r="E987" s="420"/>
      <c r="F987" s="420"/>
      <c r="G987" s="420"/>
      <c r="H987" s="420"/>
      <c r="I987" s="420"/>
      <c r="J987" s="421"/>
      <c r="K987" s="422"/>
      <c r="L987" s="422"/>
      <c r="M987" s="422"/>
      <c r="N987" s="422"/>
      <c r="O987" s="422"/>
      <c r="P987" s="307"/>
      <c r="Q987" s="307"/>
      <c r="R987" s="307"/>
      <c r="S987" s="307"/>
      <c r="T987" s="307"/>
      <c r="U987" s="307"/>
      <c r="V987" s="307"/>
      <c r="W987" s="307"/>
      <c r="X987" s="307"/>
      <c r="Y987" s="319"/>
      <c r="Z987" s="320"/>
      <c r="AA987" s="320"/>
      <c r="AB987" s="321"/>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406">
        <v>19</v>
      </c>
      <c r="B988" s="406">
        <v>1</v>
      </c>
      <c r="C988" s="420"/>
      <c r="D988" s="420"/>
      <c r="E988" s="420"/>
      <c r="F988" s="420"/>
      <c r="G988" s="420"/>
      <c r="H988" s="420"/>
      <c r="I988" s="420"/>
      <c r="J988" s="421"/>
      <c r="K988" s="422"/>
      <c r="L988" s="422"/>
      <c r="M988" s="422"/>
      <c r="N988" s="422"/>
      <c r="O988" s="422"/>
      <c r="P988" s="307"/>
      <c r="Q988" s="307"/>
      <c r="R988" s="307"/>
      <c r="S988" s="307"/>
      <c r="T988" s="307"/>
      <c r="U988" s="307"/>
      <c r="V988" s="307"/>
      <c r="W988" s="307"/>
      <c r="X988" s="307"/>
      <c r="Y988" s="319"/>
      <c r="Z988" s="320"/>
      <c r="AA988" s="320"/>
      <c r="AB988" s="321"/>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406">
        <v>20</v>
      </c>
      <c r="B989" s="406">
        <v>1</v>
      </c>
      <c r="C989" s="420"/>
      <c r="D989" s="420"/>
      <c r="E989" s="420"/>
      <c r="F989" s="420"/>
      <c r="G989" s="420"/>
      <c r="H989" s="420"/>
      <c r="I989" s="420"/>
      <c r="J989" s="421"/>
      <c r="K989" s="422"/>
      <c r="L989" s="422"/>
      <c r="M989" s="422"/>
      <c r="N989" s="422"/>
      <c r="O989" s="422"/>
      <c r="P989" s="307"/>
      <c r="Q989" s="307"/>
      <c r="R989" s="307"/>
      <c r="S989" s="307"/>
      <c r="T989" s="307"/>
      <c r="U989" s="307"/>
      <c r="V989" s="307"/>
      <c r="W989" s="307"/>
      <c r="X989" s="307"/>
      <c r="Y989" s="319"/>
      <c r="Z989" s="320"/>
      <c r="AA989" s="320"/>
      <c r="AB989" s="321"/>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406">
        <v>21</v>
      </c>
      <c r="B990" s="406">
        <v>1</v>
      </c>
      <c r="C990" s="420"/>
      <c r="D990" s="420"/>
      <c r="E990" s="420"/>
      <c r="F990" s="420"/>
      <c r="G990" s="420"/>
      <c r="H990" s="420"/>
      <c r="I990" s="420"/>
      <c r="J990" s="421"/>
      <c r="K990" s="422"/>
      <c r="L990" s="422"/>
      <c r="M990" s="422"/>
      <c r="N990" s="422"/>
      <c r="O990" s="422"/>
      <c r="P990" s="307"/>
      <c r="Q990" s="307"/>
      <c r="R990" s="307"/>
      <c r="S990" s="307"/>
      <c r="T990" s="307"/>
      <c r="U990" s="307"/>
      <c r="V990" s="307"/>
      <c r="W990" s="307"/>
      <c r="X990" s="307"/>
      <c r="Y990" s="319"/>
      <c r="Z990" s="320"/>
      <c r="AA990" s="320"/>
      <c r="AB990" s="321"/>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406">
        <v>22</v>
      </c>
      <c r="B991" s="406">
        <v>1</v>
      </c>
      <c r="C991" s="420"/>
      <c r="D991" s="420"/>
      <c r="E991" s="420"/>
      <c r="F991" s="420"/>
      <c r="G991" s="420"/>
      <c r="H991" s="420"/>
      <c r="I991" s="420"/>
      <c r="J991" s="421"/>
      <c r="K991" s="422"/>
      <c r="L991" s="422"/>
      <c r="M991" s="422"/>
      <c r="N991" s="422"/>
      <c r="O991" s="422"/>
      <c r="P991" s="307"/>
      <c r="Q991" s="307"/>
      <c r="R991" s="307"/>
      <c r="S991" s="307"/>
      <c r="T991" s="307"/>
      <c r="U991" s="307"/>
      <c r="V991" s="307"/>
      <c r="W991" s="307"/>
      <c r="X991" s="307"/>
      <c r="Y991" s="319"/>
      <c r="Z991" s="320"/>
      <c r="AA991" s="320"/>
      <c r="AB991" s="321"/>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406">
        <v>23</v>
      </c>
      <c r="B992" s="406">
        <v>1</v>
      </c>
      <c r="C992" s="420"/>
      <c r="D992" s="420"/>
      <c r="E992" s="420"/>
      <c r="F992" s="420"/>
      <c r="G992" s="420"/>
      <c r="H992" s="420"/>
      <c r="I992" s="420"/>
      <c r="J992" s="421"/>
      <c r="K992" s="422"/>
      <c r="L992" s="422"/>
      <c r="M992" s="422"/>
      <c r="N992" s="422"/>
      <c r="O992" s="422"/>
      <c r="P992" s="307"/>
      <c r="Q992" s="307"/>
      <c r="R992" s="307"/>
      <c r="S992" s="307"/>
      <c r="T992" s="307"/>
      <c r="U992" s="307"/>
      <c r="V992" s="307"/>
      <c r="W992" s="307"/>
      <c r="X992" s="307"/>
      <c r="Y992" s="319"/>
      <c r="Z992" s="320"/>
      <c r="AA992" s="320"/>
      <c r="AB992" s="321"/>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406">
        <v>24</v>
      </c>
      <c r="B993" s="406">
        <v>1</v>
      </c>
      <c r="C993" s="420"/>
      <c r="D993" s="420"/>
      <c r="E993" s="420"/>
      <c r="F993" s="420"/>
      <c r="G993" s="420"/>
      <c r="H993" s="420"/>
      <c r="I993" s="420"/>
      <c r="J993" s="421"/>
      <c r="K993" s="422"/>
      <c r="L993" s="422"/>
      <c r="M993" s="422"/>
      <c r="N993" s="422"/>
      <c r="O993" s="422"/>
      <c r="P993" s="307"/>
      <c r="Q993" s="307"/>
      <c r="R993" s="307"/>
      <c r="S993" s="307"/>
      <c r="T993" s="307"/>
      <c r="U993" s="307"/>
      <c r="V993" s="307"/>
      <c r="W993" s="307"/>
      <c r="X993" s="307"/>
      <c r="Y993" s="319"/>
      <c r="Z993" s="320"/>
      <c r="AA993" s="320"/>
      <c r="AB993" s="321"/>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406">
        <v>25</v>
      </c>
      <c r="B994" s="406">
        <v>1</v>
      </c>
      <c r="C994" s="420"/>
      <c r="D994" s="420"/>
      <c r="E994" s="420"/>
      <c r="F994" s="420"/>
      <c r="G994" s="420"/>
      <c r="H994" s="420"/>
      <c r="I994" s="420"/>
      <c r="J994" s="421"/>
      <c r="K994" s="422"/>
      <c r="L994" s="422"/>
      <c r="M994" s="422"/>
      <c r="N994" s="422"/>
      <c r="O994" s="422"/>
      <c r="P994" s="307"/>
      <c r="Q994" s="307"/>
      <c r="R994" s="307"/>
      <c r="S994" s="307"/>
      <c r="T994" s="307"/>
      <c r="U994" s="307"/>
      <c r="V994" s="307"/>
      <c r="W994" s="307"/>
      <c r="X994" s="307"/>
      <c r="Y994" s="319"/>
      <c r="Z994" s="320"/>
      <c r="AA994" s="320"/>
      <c r="AB994" s="321"/>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406">
        <v>26</v>
      </c>
      <c r="B995" s="406">
        <v>1</v>
      </c>
      <c r="C995" s="420"/>
      <c r="D995" s="420"/>
      <c r="E995" s="420"/>
      <c r="F995" s="420"/>
      <c r="G995" s="420"/>
      <c r="H995" s="420"/>
      <c r="I995" s="420"/>
      <c r="J995" s="421"/>
      <c r="K995" s="422"/>
      <c r="L995" s="422"/>
      <c r="M995" s="422"/>
      <c r="N995" s="422"/>
      <c r="O995" s="422"/>
      <c r="P995" s="307"/>
      <c r="Q995" s="307"/>
      <c r="R995" s="307"/>
      <c r="S995" s="307"/>
      <c r="T995" s="307"/>
      <c r="U995" s="307"/>
      <c r="V995" s="307"/>
      <c r="W995" s="307"/>
      <c r="X995" s="307"/>
      <c r="Y995" s="319"/>
      <c r="Z995" s="320"/>
      <c r="AA995" s="320"/>
      <c r="AB995" s="321"/>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406">
        <v>27</v>
      </c>
      <c r="B996" s="406">
        <v>1</v>
      </c>
      <c r="C996" s="420"/>
      <c r="D996" s="420"/>
      <c r="E996" s="420"/>
      <c r="F996" s="420"/>
      <c r="G996" s="420"/>
      <c r="H996" s="420"/>
      <c r="I996" s="420"/>
      <c r="J996" s="421"/>
      <c r="K996" s="422"/>
      <c r="L996" s="422"/>
      <c r="M996" s="422"/>
      <c r="N996" s="422"/>
      <c r="O996" s="422"/>
      <c r="P996" s="307"/>
      <c r="Q996" s="307"/>
      <c r="R996" s="307"/>
      <c r="S996" s="307"/>
      <c r="T996" s="307"/>
      <c r="U996" s="307"/>
      <c r="V996" s="307"/>
      <c r="W996" s="307"/>
      <c r="X996" s="307"/>
      <c r="Y996" s="319"/>
      <c r="Z996" s="320"/>
      <c r="AA996" s="320"/>
      <c r="AB996" s="321"/>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406">
        <v>28</v>
      </c>
      <c r="B997" s="406">
        <v>1</v>
      </c>
      <c r="C997" s="420"/>
      <c r="D997" s="420"/>
      <c r="E997" s="420"/>
      <c r="F997" s="420"/>
      <c r="G997" s="420"/>
      <c r="H997" s="420"/>
      <c r="I997" s="420"/>
      <c r="J997" s="421"/>
      <c r="K997" s="422"/>
      <c r="L997" s="422"/>
      <c r="M997" s="422"/>
      <c r="N997" s="422"/>
      <c r="O997" s="422"/>
      <c r="P997" s="307"/>
      <c r="Q997" s="307"/>
      <c r="R997" s="307"/>
      <c r="S997" s="307"/>
      <c r="T997" s="307"/>
      <c r="U997" s="307"/>
      <c r="V997" s="307"/>
      <c r="W997" s="307"/>
      <c r="X997" s="307"/>
      <c r="Y997" s="319"/>
      <c r="Z997" s="320"/>
      <c r="AA997" s="320"/>
      <c r="AB997" s="321"/>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406">
        <v>29</v>
      </c>
      <c r="B998" s="406">
        <v>1</v>
      </c>
      <c r="C998" s="420"/>
      <c r="D998" s="420"/>
      <c r="E998" s="420"/>
      <c r="F998" s="420"/>
      <c r="G998" s="420"/>
      <c r="H998" s="420"/>
      <c r="I998" s="420"/>
      <c r="J998" s="421"/>
      <c r="K998" s="422"/>
      <c r="L998" s="422"/>
      <c r="M998" s="422"/>
      <c r="N998" s="422"/>
      <c r="O998" s="422"/>
      <c r="P998" s="307"/>
      <c r="Q998" s="307"/>
      <c r="R998" s="307"/>
      <c r="S998" s="307"/>
      <c r="T998" s="307"/>
      <c r="U998" s="307"/>
      <c r="V998" s="307"/>
      <c r="W998" s="307"/>
      <c r="X998" s="307"/>
      <c r="Y998" s="319"/>
      <c r="Z998" s="320"/>
      <c r="AA998" s="320"/>
      <c r="AB998" s="321"/>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406">
        <v>30</v>
      </c>
      <c r="B999" s="406">
        <v>1</v>
      </c>
      <c r="C999" s="420"/>
      <c r="D999" s="420"/>
      <c r="E999" s="420"/>
      <c r="F999" s="420"/>
      <c r="G999" s="420"/>
      <c r="H999" s="420"/>
      <c r="I999" s="420"/>
      <c r="J999" s="421"/>
      <c r="K999" s="422"/>
      <c r="L999" s="422"/>
      <c r="M999" s="422"/>
      <c r="N999" s="422"/>
      <c r="O999" s="422"/>
      <c r="P999" s="307"/>
      <c r="Q999" s="307"/>
      <c r="R999" s="307"/>
      <c r="S999" s="307"/>
      <c r="T999" s="307"/>
      <c r="U999" s="307"/>
      <c r="V999" s="307"/>
      <c r="W999" s="307"/>
      <c r="X999" s="307"/>
      <c r="Y999" s="319"/>
      <c r="Z999" s="320"/>
      <c r="AA999" s="320"/>
      <c r="AB999" s="321"/>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45"/>
      <c r="B1002" s="345"/>
      <c r="C1002" s="345" t="s">
        <v>26</v>
      </c>
      <c r="D1002" s="345"/>
      <c r="E1002" s="345"/>
      <c r="F1002" s="345"/>
      <c r="G1002" s="345"/>
      <c r="H1002" s="345"/>
      <c r="I1002" s="345"/>
      <c r="J1002" s="267" t="s">
        <v>223</v>
      </c>
      <c r="K1002" s="97"/>
      <c r="L1002" s="97"/>
      <c r="M1002" s="97"/>
      <c r="N1002" s="97"/>
      <c r="O1002" s="97"/>
      <c r="P1002" s="346" t="s">
        <v>199</v>
      </c>
      <c r="Q1002" s="346"/>
      <c r="R1002" s="346"/>
      <c r="S1002" s="346"/>
      <c r="T1002" s="346"/>
      <c r="U1002" s="346"/>
      <c r="V1002" s="346"/>
      <c r="W1002" s="346"/>
      <c r="X1002" s="346"/>
      <c r="Y1002" s="343" t="s">
        <v>221</v>
      </c>
      <c r="Z1002" s="344"/>
      <c r="AA1002" s="344"/>
      <c r="AB1002" s="344"/>
      <c r="AC1002" s="267" t="s">
        <v>258</v>
      </c>
      <c r="AD1002" s="267"/>
      <c r="AE1002" s="267"/>
      <c r="AF1002" s="267"/>
      <c r="AG1002" s="267"/>
      <c r="AH1002" s="343" t="s">
        <v>286</v>
      </c>
      <c r="AI1002" s="345"/>
      <c r="AJ1002" s="345"/>
      <c r="AK1002" s="345"/>
      <c r="AL1002" s="345" t="s">
        <v>21</v>
      </c>
      <c r="AM1002" s="345"/>
      <c r="AN1002" s="345"/>
      <c r="AO1002" s="430"/>
      <c r="AP1002" s="431" t="s">
        <v>224</v>
      </c>
      <c r="AQ1002" s="431"/>
      <c r="AR1002" s="431"/>
      <c r="AS1002" s="431"/>
      <c r="AT1002" s="431"/>
      <c r="AU1002" s="431"/>
      <c r="AV1002" s="431"/>
      <c r="AW1002" s="431"/>
      <c r="AX1002" s="431"/>
    </row>
    <row r="1003" spans="1:50" ht="45.95" customHeight="1" x14ac:dyDescent="0.15">
      <c r="A1003" s="406">
        <v>1</v>
      </c>
      <c r="B1003" s="406">
        <v>1</v>
      </c>
      <c r="C1003" s="420" t="s">
        <v>619</v>
      </c>
      <c r="D1003" s="420"/>
      <c r="E1003" s="420"/>
      <c r="F1003" s="420"/>
      <c r="G1003" s="420"/>
      <c r="H1003" s="420"/>
      <c r="I1003" s="420"/>
      <c r="J1003" s="429">
        <v>2010001034531</v>
      </c>
      <c r="K1003" s="422"/>
      <c r="L1003" s="422"/>
      <c r="M1003" s="422"/>
      <c r="N1003" s="422"/>
      <c r="O1003" s="422"/>
      <c r="P1003" s="307" t="s">
        <v>547</v>
      </c>
      <c r="Q1003" s="307"/>
      <c r="R1003" s="307"/>
      <c r="S1003" s="307"/>
      <c r="T1003" s="307"/>
      <c r="U1003" s="307"/>
      <c r="V1003" s="307"/>
      <c r="W1003" s="307"/>
      <c r="X1003" s="307"/>
      <c r="Y1003" s="308">
        <v>67</v>
      </c>
      <c r="Z1003" s="309"/>
      <c r="AA1003" s="309"/>
      <c r="AB1003" s="310"/>
      <c r="AC1003" s="322" t="s">
        <v>295</v>
      </c>
      <c r="AD1003" s="323"/>
      <c r="AE1003" s="323"/>
      <c r="AF1003" s="323"/>
      <c r="AG1003" s="323"/>
      <c r="AH1003" s="424" t="s">
        <v>681</v>
      </c>
      <c r="AI1003" s="425"/>
      <c r="AJ1003" s="425"/>
      <c r="AK1003" s="425"/>
      <c r="AL1003" s="315" t="s">
        <v>681</v>
      </c>
      <c r="AM1003" s="316"/>
      <c r="AN1003" s="316"/>
      <c r="AO1003" s="317"/>
      <c r="AP1003" s="311" t="s">
        <v>681</v>
      </c>
      <c r="AQ1003" s="311"/>
      <c r="AR1003" s="311"/>
      <c r="AS1003" s="311"/>
      <c r="AT1003" s="311"/>
      <c r="AU1003" s="311"/>
      <c r="AV1003" s="311"/>
      <c r="AW1003" s="311"/>
      <c r="AX1003" s="311"/>
    </row>
    <row r="1004" spans="1:50" ht="45.95" customHeight="1" x14ac:dyDescent="0.15">
      <c r="A1004" s="406">
        <v>2</v>
      </c>
      <c r="B1004" s="406">
        <v>1</v>
      </c>
      <c r="C1004" s="420" t="s">
        <v>620</v>
      </c>
      <c r="D1004" s="420"/>
      <c r="E1004" s="420"/>
      <c r="F1004" s="420"/>
      <c r="G1004" s="420"/>
      <c r="H1004" s="420"/>
      <c r="I1004" s="420"/>
      <c r="J1004" s="429">
        <v>1010001067912</v>
      </c>
      <c r="K1004" s="422"/>
      <c r="L1004" s="422"/>
      <c r="M1004" s="422"/>
      <c r="N1004" s="422"/>
      <c r="O1004" s="422"/>
      <c r="P1004" s="307" t="s">
        <v>621</v>
      </c>
      <c r="Q1004" s="307"/>
      <c r="R1004" s="307"/>
      <c r="S1004" s="307"/>
      <c r="T1004" s="307"/>
      <c r="U1004" s="307"/>
      <c r="V1004" s="307"/>
      <c r="W1004" s="307"/>
      <c r="X1004" s="307"/>
      <c r="Y1004" s="308">
        <v>8</v>
      </c>
      <c r="Z1004" s="309"/>
      <c r="AA1004" s="309"/>
      <c r="AB1004" s="310"/>
      <c r="AC1004" s="322" t="s">
        <v>295</v>
      </c>
      <c r="AD1004" s="322"/>
      <c r="AE1004" s="322"/>
      <c r="AF1004" s="322"/>
      <c r="AG1004" s="322"/>
      <c r="AH1004" s="424" t="s">
        <v>681</v>
      </c>
      <c r="AI1004" s="425"/>
      <c r="AJ1004" s="425"/>
      <c r="AK1004" s="425"/>
      <c r="AL1004" s="315" t="s">
        <v>681</v>
      </c>
      <c r="AM1004" s="316"/>
      <c r="AN1004" s="316"/>
      <c r="AO1004" s="317"/>
      <c r="AP1004" s="311" t="s">
        <v>681</v>
      </c>
      <c r="AQ1004" s="311"/>
      <c r="AR1004" s="311"/>
      <c r="AS1004" s="311"/>
      <c r="AT1004" s="311"/>
      <c r="AU1004" s="311"/>
      <c r="AV1004" s="311"/>
      <c r="AW1004" s="311"/>
      <c r="AX1004" s="311"/>
    </row>
    <row r="1005" spans="1:50" ht="30" customHeight="1" x14ac:dyDescent="0.15">
      <c r="A1005" s="406">
        <v>3</v>
      </c>
      <c r="B1005" s="406">
        <v>1</v>
      </c>
      <c r="C1005" s="432" t="s">
        <v>620</v>
      </c>
      <c r="D1005" s="420"/>
      <c r="E1005" s="420"/>
      <c r="F1005" s="420"/>
      <c r="G1005" s="420"/>
      <c r="H1005" s="420"/>
      <c r="I1005" s="420"/>
      <c r="J1005" s="429">
        <v>1010001067912</v>
      </c>
      <c r="K1005" s="422"/>
      <c r="L1005" s="422"/>
      <c r="M1005" s="422"/>
      <c r="N1005" s="422"/>
      <c r="O1005" s="422"/>
      <c r="P1005" s="433" t="s">
        <v>622</v>
      </c>
      <c r="Q1005" s="307"/>
      <c r="R1005" s="307"/>
      <c r="S1005" s="307"/>
      <c r="T1005" s="307"/>
      <c r="U1005" s="307"/>
      <c r="V1005" s="307"/>
      <c r="W1005" s="307"/>
      <c r="X1005" s="307"/>
      <c r="Y1005" s="308">
        <v>7</v>
      </c>
      <c r="Z1005" s="309"/>
      <c r="AA1005" s="309"/>
      <c r="AB1005" s="310"/>
      <c r="AC1005" s="322" t="s">
        <v>295</v>
      </c>
      <c r="AD1005" s="322"/>
      <c r="AE1005" s="322"/>
      <c r="AF1005" s="322"/>
      <c r="AG1005" s="322"/>
      <c r="AH1005" s="313" t="s">
        <v>681</v>
      </c>
      <c r="AI1005" s="314"/>
      <c r="AJ1005" s="314"/>
      <c r="AK1005" s="314"/>
      <c r="AL1005" s="315" t="s">
        <v>681</v>
      </c>
      <c r="AM1005" s="316"/>
      <c r="AN1005" s="316"/>
      <c r="AO1005" s="317"/>
      <c r="AP1005" s="311" t="s">
        <v>681</v>
      </c>
      <c r="AQ1005" s="311"/>
      <c r="AR1005" s="311"/>
      <c r="AS1005" s="311"/>
      <c r="AT1005" s="311"/>
      <c r="AU1005" s="311"/>
      <c r="AV1005" s="311"/>
      <c r="AW1005" s="311"/>
      <c r="AX1005" s="311"/>
    </row>
    <row r="1006" spans="1:50" ht="30" customHeight="1" x14ac:dyDescent="0.15">
      <c r="A1006" s="406">
        <v>4</v>
      </c>
      <c r="B1006" s="406">
        <v>1</v>
      </c>
      <c r="C1006" s="432" t="s">
        <v>620</v>
      </c>
      <c r="D1006" s="420"/>
      <c r="E1006" s="420"/>
      <c r="F1006" s="420"/>
      <c r="G1006" s="420"/>
      <c r="H1006" s="420"/>
      <c r="I1006" s="420"/>
      <c r="J1006" s="429">
        <v>1010001067912</v>
      </c>
      <c r="K1006" s="422"/>
      <c r="L1006" s="422"/>
      <c r="M1006" s="422"/>
      <c r="N1006" s="422"/>
      <c r="O1006" s="422"/>
      <c r="P1006" s="433" t="s">
        <v>623</v>
      </c>
      <c r="Q1006" s="307"/>
      <c r="R1006" s="307"/>
      <c r="S1006" s="307"/>
      <c r="T1006" s="307"/>
      <c r="U1006" s="307"/>
      <c r="V1006" s="307"/>
      <c r="W1006" s="307"/>
      <c r="X1006" s="307"/>
      <c r="Y1006" s="308">
        <v>6</v>
      </c>
      <c r="Z1006" s="309"/>
      <c r="AA1006" s="309"/>
      <c r="AB1006" s="310"/>
      <c r="AC1006" s="322" t="s">
        <v>295</v>
      </c>
      <c r="AD1006" s="322"/>
      <c r="AE1006" s="322"/>
      <c r="AF1006" s="322"/>
      <c r="AG1006" s="322"/>
      <c r="AH1006" s="313" t="s">
        <v>681</v>
      </c>
      <c r="AI1006" s="314"/>
      <c r="AJ1006" s="314"/>
      <c r="AK1006" s="314"/>
      <c r="AL1006" s="315" t="s">
        <v>681</v>
      </c>
      <c r="AM1006" s="316"/>
      <c r="AN1006" s="316"/>
      <c r="AO1006" s="317"/>
      <c r="AP1006" s="311" t="s">
        <v>681</v>
      </c>
      <c r="AQ1006" s="311"/>
      <c r="AR1006" s="311"/>
      <c r="AS1006" s="311"/>
      <c r="AT1006" s="311"/>
      <c r="AU1006" s="311"/>
      <c r="AV1006" s="311"/>
      <c r="AW1006" s="311"/>
      <c r="AX1006" s="311"/>
    </row>
    <row r="1007" spans="1:50" ht="45.95" customHeight="1" x14ac:dyDescent="0.15">
      <c r="A1007" s="406">
        <v>5</v>
      </c>
      <c r="B1007" s="406">
        <v>1</v>
      </c>
      <c r="C1007" s="432" t="s">
        <v>620</v>
      </c>
      <c r="D1007" s="420"/>
      <c r="E1007" s="420"/>
      <c r="F1007" s="420"/>
      <c r="G1007" s="420"/>
      <c r="H1007" s="420"/>
      <c r="I1007" s="420"/>
      <c r="J1007" s="429">
        <v>1010001067912</v>
      </c>
      <c r="K1007" s="422"/>
      <c r="L1007" s="422"/>
      <c r="M1007" s="422"/>
      <c r="N1007" s="422"/>
      <c r="O1007" s="422"/>
      <c r="P1007" s="433" t="s">
        <v>624</v>
      </c>
      <c r="Q1007" s="307"/>
      <c r="R1007" s="307"/>
      <c r="S1007" s="307"/>
      <c r="T1007" s="307"/>
      <c r="U1007" s="307"/>
      <c r="V1007" s="307"/>
      <c r="W1007" s="307"/>
      <c r="X1007" s="307"/>
      <c r="Y1007" s="308">
        <v>5</v>
      </c>
      <c r="Z1007" s="309"/>
      <c r="AA1007" s="309"/>
      <c r="AB1007" s="310"/>
      <c r="AC1007" s="322" t="s">
        <v>295</v>
      </c>
      <c r="AD1007" s="322"/>
      <c r="AE1007" s="322"/>
      <c r="AF1007" s="322"/>
      <c r="AG1007" s="322"/>
      <c r="AH1007" s="313" t="s">
        <v>681</v>
      </c>
      <c r="AI1007" s="314"/>
      <c r="AJ1007" s="314"/>
      <c r="AK1007" s="314"/>
      <c r="AL1007" s="315" t="s">
        <v>681</v>
      </c>
      <c r="AM1007" s="316"/>
      <c r="AN1007" s="316"/>
      <c r="AO1007" s="317"/>
      <c r="AP1007" s="311" t="s">
        <v>681</v>
      </c>
      <c r="AQ1007" s="311"/>
      <c r="AR1007" s="311"/>
      <c r="AS1007" s="311"/>
      <c r="AT1007" s="311"/>
      <c r="AU1007" s="311"/>
      <c r="AV1007" s="311"/>
      <c r="AW1007" s="311"/>
      <c r="AX1007" s="311"/>
    </row>
    <row r="1008" spans="1:50" ht="45.95" customHeight="1" x14ac:dyDescent="0.15">
      <c r="A1008" s="406">
        <v>6</v>
      </c>
      <c r="B1008" s="406">
        <v>1</v>
      </c>
      <c r="C1008" s="420" t="s">
        <v>620</v>
      </c>
      <c r="D1008" s="420"/>
      <c r="E1008" s="420"/>
      <c r="F1008" s="420"/>
      <c r="G1008" s="420"/>
      <c r="H1008" s="420"/>
      <c r="I1008" s="420"/>
      <c r="J1008" s="429">
        <v>1010001067912</v>
      </c>
      <c r="K1008" s="422"/>
      <c r="L1008" s="422"/>
      <c r="M1008" s="422"/>
      <c r="N1008" s="422"/>
      <c r="O1008" s="422"/>
      <c r="P1008" s="307" t="s">
        <v>625</v>
      </c>
      <c r="Q1008" s="307"/>
      <c r="R1008" s="307"/>
      <c r="S1008" s="307"/>
      <c r="T1008" s="307"/>
      <c r="U1008" s="307"/>
      <c r="V1008" s="307"/>
      <c r="W1008" s="307"/>
      <c r="X1008" s="307"/>
      <c r="Y1008" s="308">
        <v>4</v>
      </c>
      <c r="Z1008" s="309"/>
      <c r="AA1008" s="309"/>
      <c r="AB1008" s="310"/>
      <c r="AC1008" s="322" t="s">
        <v>295</v>
      </c>
      <c r="AD1008" s="322"/>
      <c r="AE1008" s="322"/>
      <c r="AF1008" s="322"/>
      <c r="AG1008" s="322"/>
      <c r="AH1008" s="313" t="s">
        <v>681</v>
      </c>
      <c r="AI1008" s="314"/>
      <c r="AJ1008" s="314"/>
      <c r="AK1008" s="314"/>
      <c r="AL1008" s="315" t="s">
        <v>681</v>
      </c>
      <c r="AM1008" s="316"/>
      <c r="AN1008" s="316"/>
      <c r="AO1008" s="317"/>
      <c r="AP1008" s="311" t="s">
        <v>681</v>
      </c>
      <c r="AQ1008" s="311"/>
      <c r="AR1008" s="311"/>
      <c r="AS1008" s="311"/>
      <c r="AT1008" s="311"/>
      <c r="AU1008" s="311"/>
      <c r="AV1008" s="311"/>
      <c r="AW1008" s="311"/>
      <c r="AX1008" s="311"/>
    </row>
    <row r="1009" spans="1:50" ht="45.95" customHeight="1" x14ac:dyDescent="0.15">
      <c r="A1009" s="406">
        <v>7</v>
      </c>
      <c r="B1009" s="406">
        <v>1</v>
      </c>
      <c r="C1009" s="420" t="s">
        <v>620</v>
      </c>
      <c r="D1009" s="420"/>
      <c r="E1009" s="420"/>
      <c r="F1009" s="420"/>
      <c r="G1009" s="420"/>
      <c r="H1009" s="420"/>
      <c r="I1009" s="420"/>
      <c r="J1009" s="429">
        <v>1010001067912</v>
      </c>
      <c r="K1009" s="422"/>
      <c r="L1009" s="422"/>
      <c r="M1009" s="422"/>
      <c r="N1009" s="422"/>
      <c r="O1009" s="422"/>
      <c r="P1009" s="307" t="s">
        <v>625</v>
      </c>
      <c r="Q1009" s="307"/>
      <c r="R1009" s="307"/>
      <c r="S1009" s="307"/>
      <c r="T1009" s="307"/>
      <c r="U1009" s="307"/>
      <c r="V1009" s="307"/>
      <c r="W1009" s="307"/>
      <c r="X1009" s="307"/>
      <c r="Y1009" s="308">
        <v>3</v>
      </c>
      <c r="Z1009" s="309"/>
      <c r="AA1009" s="309"/>
      <c r="AB1009" s="310"/>
      <c r="AC1009" s="322" t="s">
        <v>295</v>
      </c>
      <c r="AD1009" s="322"/>
      <c r="AE1009" s="322"/>
      <c r="AF1009" s="322"/>
      <c r="AG1009" s="322"/>
      <c r="AH1009" s="313" t="s">
        <v>681</v>
      </c>
      <c r="AI1009" s="314"/>
      <c r="AJ1009" s="314"/>
      <c r="AK1009" s="314"/>
      <c r="AL1009" s="315" t="s">
        <v>681</v>
      </c>
      <c r="AM1009" s="316"/>
      <c r="AN1009" s="316"/>
      <c r="AO1009" s="317"/>
      <c r="AP1009" s="311" t="s">
        <v>681</v>
      </c>
      <c r="AQ1009" s="311"/>
      <c r="AR1009" s="311"/>
      <c r="AS1009" s="311"/>
      <c r="AT1009" s="311"/>
      <c r="AU1009" s="311"/>
      <c r="AV1009" s="311"/>
      <c r="AW1009" s="311"/>
      <c r="AX1009" s="311"/>
    </row>
    <row r="1010" spans="1:50" ht="30" customHeight="1" x14ac:dyDescent="0.15">
      <c r="A1010" s="406">
        <v>8</v>
      </c>
      <c r="B1010" s="406">
        <v>1</v>
      </c>
      <c r="C1010" s="420" t="s">
        <v>620</v>
      </c>
      <c r="D1010" s="420"/>
      <c r="E1010" s="420"/>
      <c r="F1010" s="420"/>
      <c r="G1010" s="420"/>
      <c r="H1010" s="420"/>
      <c r="I1010" s="420"/>
      <c r="J1010" s="429">
        <v>1010001067912</v>
      </c>
      <c r="K1010" s="422"/>
      <c r="L1010" s="422"/>
      <c r="M1010" s="422"/>
      <c r="N1010" s="422"/>
      <c r="O1010" s="422"/>
      <c r="P1010" s="307" t="s">
        <v>626</v>
      </c>
      <c r="Q1010" s="307"/>
      <c r="R1010" s="307"/>
      <c r="S1010" s="307"/>
      <c r="T1010" s="307"/>
      <c r="U1010" s="307"/>
      <c r="V1010" s="307"/>
      <c r="W1010" s="307"/>
      <c r="X1010" s="307"/>
      <c r="Y1010" s="308">
        <v>2</v>
      </c>
      <c r="Z1010" s="309"/>
      <c r="AA1010" s="309"/>
      <c r="AB1010" s="310"/>
      <c r="AC1010" s="322" t="s">
        <v>295</v>
      </c>
      <c r="AD1010" s="322"/>
      <c r="AE1010" s="322"/>
      <c r="AF1010" s="322"/>
      <c r="AG1010" s="322"/>
      <c r="AH1010" s="313" t="s">
        <v>681</v>
      </c>
      <c r="AI1010" s="314"/>
      <c r="AJ1010" s="314"/>
      <c r="AK1010" s="314"/>
      <c r="AL1010" s="315" t="s">
        <v>681</v>
      </c>
      <c r="AM1010" s="316"/>
      <c r="AN1010" s="316"/>
      <c r="AO1010" s="317"/>
      <c r="AP1010" s="311" t="s">
        <v>681</v>
      </c>
      <c r="AQ1010" s="311"/>
      <c r="AR1010" s="311"/>
      <c r="AS1010" s="311"/>
      <c r="AT1010" s="311"/>
      <c r="AU1010" s="311"/>
      <c r="AV1010" s="311"/>
      <c r="AW1010" s="311"/>
      <c r="AX1010" s="311"/>
    </row>
    <row r="1011" spans="1:50" ht="30" customHeight="1" x14ac:dyDescent="0.15">
      <c r="A1011" s="406">
        <v>9</v>
      </c>
      <c r="B1011" s="406">
        <v>1</v>
      </c>
      <c r="C1011" s="420" t="s">
        <v>590</v>
      </c>
      <c r="D1011" s="420"/>
      <c r="E1011" s="420"/>
      <c r="F1011" s="420"/>
      <c r="G1011" s="420"/>
      <c r="H1011" s="420"/>
      <c r="I1011" s="420"/>
      <c r="J1011" s="429">
        <v>2010001007784</v>
      </c>
      <c r="K1011" s="422"/>
      <c r="L1011" s="422"/>
      <c r="M1011" s="422"/>
      <c r="N1011" s="422"/>
      <c r="O1011" s="422"/>
      <c r="P1011" s="307" t="s">
        <v>627</v>
      </c>
      <c r="Q1011" s="307"/>
      <c r="R1011" s="307"/>
      <c r="S1011" s="307"/>
      <c r="T1011" s="307"/>
      <c r="U1011" s="307"/>
      <c r="V1011" s="307"/>
      <c r="W1011" s="307"/>
      <c r="X1011" s="307"/>
      <c r="Y1011" s="308">
        <v>13</v>
      </c>
      <c r="Z1011" s="309"/>
      <c r="AA1011" s="309"/>
      <c r="AB1011" s="310"/>
      <c r="AC1011" s="322" t="s">
        <v>295</v>
      </c>
      <c r="AD1011" s="322"/>
      <c r="AE1011" s="322"/>
      <c r="AF1011" s="322"/>
      <c r="AG1011" s="322"/>
      <c r="AH1011" s="313" t="s">
        <v>681</v>
      </c>
      <c r="AI1011" s="314"/>
      <c r="AJ1011" s="314"/>
      <c r="AK1011" s="314"/>
      <c r="AL1011" s="315" t="s">
        <v>681</v>
      </c>
      <c r="AM1011" s="316"/>
      <c r="AN1011" s="316"/>
      <c r="AO1011" s="317"/>
      <c r="AP1011" s="311" t="s">
        <v>681</v>
      </c>
      <c r="AQ1011" s="311"/>
      <c r="AR1011" s="311"/>
      <c r="AS1011" s="311"/>
      <c r="AT1011" s="311"/>
      <c r="AU1011" s="311"/>
      <c r="AV1011" s="311"/>
      <c r="AW1011" s="311"/>
      <c r="AX1011" s="311"/>
    </row>
    <row r="1012" spans="1:50" ht="30" customHeight="1" x14ac:dyDescent="0.15">
      <c r="A1012" s="406">
        <v>10</v>
      </c>
      <c r="B1012" s="406">
        <v>1</v>
      </c>
      <c r="C1012" s="420" t="s">
        <v>590</v>
      </c>
      <c r="D1012" s="420"/>
      <c r="E1012" s="420"/>
      <c r="F1012" s="420"/>
      <c r="G1012" s="420"/>
      <c r="H1012" s="420"/>
      <c r="I1012" s="420"/>
      <c r="J1012" s="429">
        <v>2010001007784</v>
      </c>
      <c r="K1012" s="422"/>
      <c r="L1012" s="422"/>
      <c r="M1012" s="422"/>
      <c r="N1012" s="422"/>
      <c r="O1012" s="422"/>
      <c r="P1012" s="307" t="s">
        <v>549</v>
      </c>
      <c r="Q1012" s="307"/>
      <c r="R1012" s="307"/>
      <c r="S1012" s="307"/>
      <c r="T1012" s="307"/>
      <c r="U1012" s="307"/>
      <c r="V1012" s="307"/>
      <c r="W1012" s="307"/>
      <c r="X1012" s="307"/>
      <c r="Y1012" s="308">
        <v>5</v>
      </c>
      <c r="Z1012" s="309"/>
      <c r="AA1012" s="309"/>
      <c r="AB1012" s="310"/>
      <c r="AC1012" s="322" t="s">
        <v>295</v>
      </c>
      <c r="AD1012" s="322"/>
      <c r="AE1012" s="322"/>
      <c r="AF1012" s="322"/>
      <c r="AG1012" s="322"/>
      <c r="AH1012" s="313" t="s">
        <v>681</v>
      </c>
      <c r="AI1012" s="314"/>
      <c r="AJ1012" s="314"/>
      <c r="AK1012" s="314"/>
      <c r="AL1012" s="315" t="s">
        <v>681</v>
      </c>
      <c r="AM1012" s="316"/>
      <c r="AN1012" s="316"/>
      <c r="AO1012" s="317"/>
      <c r="AP1012" s="311" t="s">
        <v>681</v>
      </c>
      <c r="AQ1012" s="311"/>
      <c r="AR1012" s="311"/>
      <c r="AS1012" s="311"/>
      <c r="AT1012" s="311"/>
      <c r="AU1012" s="311"/>
      <c r="AV1012" s="311"/>
      <c r="AW1012" s="311"/>
      <c r="AX1012" s="311"/>
    </row>
    <row r="1013" spans="1:50" ht="45.95" customHeight="1" x14ac:dyDescent="0.15">
      <c r="A1013" s="406">
        <v>11</v>
      </c>
      <c r="B1013" s="406">
        <v>1</v>
      </c>
      <c r="C1013" s="420" t="s">
        <v>628</v>
      </c>
      <c r="D1013" s="420"/>
      <c r="E1013" s="420"/>
      <c r="F1013" s="420"/>
      <c r="G1013" s="420"/>
      <c r="H1013" s="420"/>
      <c r="I1013" s="420"/>
      <c r="J1013" s="429">
        <v>2010001007784</v>
      </c>
      <c r="K1013" s="422"/>
      <c r="L1013" s="422"/>
      <c r="M1013" s="422"/>
      <c r="N1013" s="422"/>
      <c r="O1013" s="422"/>
      <c r="P1013" s="307" t="s">
        <v>629</v>
      </c>
      <c r="Q1013" s="307"/>
      <c r="R1013" s="307"/>
      <c r="S1013" s="307"/>
      <c r="T1013" s="307"/>
      <c r="U1013" s="307"/>
      <c r="V1013" s="307"/>
      <c r="W1013" s="307"/>
      <c r="X1013" s="307"/>
      <c r="Y1013" s="308">
        <v>4</v>
      </c>
      <c r="Z1013" s="309"/>
      <c r="AA1013" s="309"/>
      <c r="AB1013" s="310"/>
      <c r="AC1013" s="322" t="s">
        <v>295</v>
      </c>
      <c r="AD1013" s="322"/>
      <c r="AE1013" s="322"/>
      <c r="AF1013" s="322"/>
      <c r="AG1013" s="322"/>
      <c r="AH1013" s="313" t="s">
        <v>681</v>
      </c>
      <c r="AI1013" s="314"/>
      <c r="AJ1013" s="314"/>
      <c r="AK1013" s="314"/>
      <c r="AL1013" s="315" t="s">
        <v>681</v>
      </c>
      <c r="AM1013" s="316"/>
      <c r="AN1013" s="316"/>
      <c r="AO1013" s="317"/>
      <c r="AP1013" s="311" t="s">
        <v>681</v>
      </c>
      <c r="AQ1013" s="311"/>
      <c r="AR1013" s="311"/>
      <c r="AS1013" s="311"/>
      <c r="AT1013" s="311"/>
      <c r="AU1013" s="311"/>
      <c r="AV1013" s="311"/>
      <c r="AW1013" s="311"/>
      <c r="AX1013" s="311"/>
    </row>
    <row r="1014" spans="1:50" ht="30" customHeight="1" x14ac:dyDescent="0.15">
      <c r="A1014" s="406">
        <v>12</v>
      </c>
      <c r="B1014" s="406">
        <v>1</v>
      </c>
      <c r="C1014" s="420" t="s">
        <v>630</v>
      </c>
      <c r="D1014" s="420"/>
      <c r="E1014" s="420"/>
      <c r="F1014" s="420"/>
      <c r="G1014" s="420"/>
      <c r="H1014" s="420"/>
      <c r="I1014" s="420"/>
      <c r="J1014" s="429">
        <v>2010001014327</v>
      </c>
      <c r="K1014" s="422"/>
      <c r="L1014" s="422"/>
      <c r="M1014" s="422"/>
      <c r="N1014" s="422"/>
      <c r="O1014" s="422"/>
      <c r="P1014" s="307" t="s">
        <v>631</v>
      </c>
      <c r="Q1014" s="307"/>
      <c r="R1014" s="307"/>
      <c r="S1014" s="307"/>
      <c r="T1014" s="307"/>
      <c r="U1014" s="307"/>
      <c r="V1014" s="307"/>
      <c r="W1014" s="307"/>
      <c r="X1014" s="307"/>
      <c r="Y1014" s="308">
        <v>3</v>
      </c>
      <c r="Z1014" s="309"/>
      <c r="AA1014" s="309"/>
      <c r="AB1014" s="310"/>
      <c r="AC1014" s="322" t="s">
        <v>295</v>
      </c>
      <c r="AD1014" s="322"/>
      <c r="AE1014" s="322"/>
      <c r="AF1014" s="322"/>
      <c r="AG1014" s="322"/>
      <c r="AH1014" s="313" t="s">
        <v>681</v>
      </c>
      <c r="AI1014" s="314"/>
      <c r="AJ1014" s="314"/>
      <c r="AK1014" s="314"/>
      <c r="AL1014" s="315" t="s">
        <v>681</v>
      </c>
      <c r="AM1014" s="316"/>
      <c r="AN1014" s="316"/>
      <c r="AO1014" s="317"/>
      <c r="AP1014" s="311" t="s">
        <v>681</v>
      </c>
      <c r="AQ1014" s="311"/>
      <c r="AR1014" s="311"/>
      <c r="AS1014" s="311"/>
      <c r="AT1014" s="311"/>
      <c r="AU1014" s="311"/>
      <c r="AV1014" s="311"/>
      <c r="AW1014" s="311"/>
      <c r="AX1014" s="311"/>
    </row>
    <row r="1015" spans="1:50" ht="45.95" customHeight="1" x14ac:dyDescent="0.15">
      <c r="A1015" s="406">
        <v>13</v>
      </c>
      <c r="B1015" s="406">
        <v>1</v>
      </c>
      <c r="C1015" s="420" t="s">
        <v>630</v>
      </c>
      <c r="D1015" s="420"/>
      <c r="E1015" s="420"/>
      <c r="F1015" s="420"/>
      <c r="G1015" s="420"/>
      <c r="H1015" s="420"/>
      <c r="I1015" s="420"/>
      <c r="J1015" s="429">
        <v>2010001014327</v>
      </c>
      <c r="K1015" s="422"/>
      <c r="L1015" s="422"/>
      <c r="M1015" s="422"/>
      <c r="N1015" s="422"/>
      <c r="O1015" s="422"/>
      <c r="P1015" s="307" t="s">
        <v>632</v>
      </c>
      <c r="Q1015" s="307"/>
      <c r="R1015" s="307"/>
      <c r="S1015" s="307"/>
      <c r="T1015" s="307"/>
      <c r="U1015" s="307"/>
      <c r="V1015" s="307"/>
      <c r="W1015" s="307"/>
      <c r="X1015" s="307"/>
      <c r="Y1015" s="308">
        <v>2</v>
      </c>
      <c r="Z1015" s="309"/>
      <c r="AA1015" s="309"/>
      <c r="AB1015" s="310"/>
      <c r="AC1015" s="322" t="s">
        <v>295</v>
      </c>
      <c r="AD1015" s="322"/>
      <c r="AE1015" s="322"/>
      <c r="AF1015" s="322"/>
      <c r="AG1015" s="322"/>
      <c r="AH1015" s="313" t="s">
        <v>681</v>
      </c>
      <c r="AI1015" s="314"/>
      <c r="AJ1015" s="314"/>
      <c r="AK1015" s="314"/>
      <c r="AL1015" s="315" t="s">
        <v>681</v>
      </c>
      <c r="AM1015" s="316"/>
      <c r="AN1015" s="316"/>
      <c r="AO1015" s="317"/>
      <c r="AP1015" s="311" t="s">
        <v>681</v>
      </c>
      <c r="AQ1015" s="311"/>
      <c r="AR1015" s="311"/>
      <c r="AS1015" s="311"/>
      <c r="AT1015" s="311"/>
      <c r="AU1015" s="311"/>
      <c r="AV1015" s="311"/>
      <c r="AW1015" s="311"/>
      <c r="AX1015" s="311"/>
    </row>
    <row r="1016" spans="1:50" ht="45.95" customHeight="1" x14ac:dyDescent="0.15">
      <c r="A1016" s="406">
        <v>14</v>
      </c>
      <c r="B1016" s="406">
        <v>1</v>
      </c>
      <c r="C1016" s="420" t="s">
        <v>633</v>
      </c>
      <c r="D1016" s="420"/>
      <c r="E1016" s="420"/>
      <c r="F1016" s="420"/>
      <c r="G1016" s="420"/>
      <c r="H1016" s="420"/>
      <c r="I1016" s="420"/>
      <c r="J1016" s="429">
        <v>5460001003554</v>
      </c>
      <c r="K1016" s="422"/>
      <c r="L1016" s="422"/>
      <c r="M1016" s="422"/>
      <c r="N1016" s="422"/>
      <c r="O1016" s="422"/>
      <c r="P1016" s="307" t="s">
        <v>634</v>
      </c>
      <c r="Q1016" s="307"/>
      <c r="R1016" s="307"/>
      <c r="S1016" s="307"/>
      <c r="T1016" s="307"/>
      <c r="U1016" s="307"/>
      <c r="V1016" s="307"/>
      <c r="W1016" s="307"/>
      <c r="X1016" s="307"/>
      <c r="Y1016" s="308">
        <v>4</v>
      </c>
      <c r="Z1016" s="309"/>
      <c r="AA1016" s="309"/>
      <c r="AB1016" s="310"/>
      <c r="AC1016" s="322" t="s">
        <v>295</v>
      </c>
      <c r="AD1016" s="322"/>
      <c r="AE1016" s="322"/>
      <c r="AF1016" s="322"/>
      <c r="AG1016" s="322"/>
      <c r="AH1016" s="313" t="s">
        <v>681</v>
      </c>
      <c r="AI1016" s="314"/>
      <c r="AJ1016" s="314"/>
      <c r="AK1016" s="314"/>
      <c r="AL1016" s="315" t="s">
        <v>681</v>
      </c>
      <c r="AM1016" s="316"/>
      <c r="AN1016" s="316"/>
      <c r="AO1016" s="317"/>
      <c r="AP1016" s="311" t="s">
        <v>681</v>
      </c>
      <c r="AQ1016" s="311"/>
      <c r="AR1016" s="311"/>
      <c r="AS1016" s="311"/>
      <c r="AT1016" s="311"/>
      <c r="AU1016" s="311"/>
      <c r="AV1016" s="311"/>
      <c r="AW1016" s="311"/>
      <c r="AX1016" s="311"/>
    </row>
    <row r="1017" spans="1:50" ht="30" customHeight="1" x14ac:dyDescent="0.15">
      <c r="A1017" s="406">
        <v>15</v>
      </c>
      <c r="B1017" s="406">
        <v>1</v>
      </c>
      <c r="C1017" s="420" t="s">
        <v>635</v>
      </c>
      <c r="D1017" s="420"/>
      <c r="E1017" s="420"/>
      <c r="F1017" s="420"/>
      <c r="G1017" s="420"/>
      <c r="H1017" s="420"/>
      <c r="I1017" s="420"/>
      <c r="J1017" s="429">
        <v>9340002003231</v>
      </c>
      <c r="K1017" s="422"/>
      <c r="L1017" s="422"/>
      <c r="M1017" s="422"/>
      <c r="N1017" s="422"/>
      <c r="O1017" s="422"/>
      <c r="P1017" s="307" t="s">
        <v>636</v>
      </c>
      <c r="Q1017" s="307"/>
      <c r="R1017" s="307"/>
      <c r="S1017" s="307"/>
      <c r="T1017" s="307"/>
      <c r="U1017" s="307"/>
      <c r="V1017" s="307"/>
      <c r="W1017" s="307"/>
      <c r="X1017" s="307"/>
      <c r="Y1017" s="308">
        <v>2</v>
      </c>
      <c r="Z1017" s="309"/>
      <c r="AA1017" s="309"/>
      <c r="AB1017" s="310"/>
      <c r="AC1017" s="322" t="s">
        <v>295</v>
      </c>
      <c r="AD1017" s="322"/>
      <c r="AE1017" s="322"/>
      <c r="AF1017" s="322"/>
      <c r="AG1017" s="322"/>
      <c r="AH1017" s="313" t="s">
        <v>681</v>
      </c>
      <c r="AI1017" s="314"/>
      <c r="AJ1017" s="314"/>
      <c r="AK1017" s="314"/>
      <c r="AL1017" s="315" t="s">
        <v>681</v>
      </c>
      <c r="AM1017" s="316"/>
      <c r="AN1017" s="316"/>
      <c r="AO1017" s="317"/>
      <c r="AP1017" s="311" t="s">
        <v>681</v>
      </c>
      <c r="AQ1017" s="311"/>
      <c r="AR1017" s="311"/>
      <c r="AS1017" s="311"/>
      <c r="AT1017" s="311"/>
      <c r="AU1017" s="311"/>
      <c r="AV1017" s="311"/>
      <c r="AW1017" s="311"/>
      <c r="AX1017" s="311"/>
    </row>
    <row r="1018" spans="1:50" ht="45.95" customHeight="1" x14ac:dyDescent="0.15">
      <c r="A1018" s="406">
        <v>16</v>
      </c>
      <c r="B1018" s="406">
        <v>1</v>
      </c>
      <c r="C1018" s="420" t="s">
        <v>635</v>
      </c>
      <c r="D1018" s="420"/>
      <c r="E1018" s="420"/>
      <c r="F1018" s="420"/>
      <c r="G1018" s="420"/>
      <c r="H1018" s="420"/>
      <c r="I1018" s="420"/>
      <c r="J1018" s="429">
        <v>9340002003231</v>
      </c>
      <c r="K1018" s="422"/>
      <c r="L1018" s="422"/>
      <c r="M1018" s="422"/>
      <c r="N1018" s="422"/>
      <c r="O1018" s="422"/>
      <c r="P1018" s="307" t="s">
        <v>637</v>
      </c>
      <c r="Q1018" s="307"/>
      <c r="R1018" s="307"/>
      <c r="S1018" s="307"/>
      <c r="T1018" s="307"/>
      <c r="U1018" s="307"/>
      <c r="V1018" s="307"/>
      <c r="W1018" s="307"/>
      <c r="X1018" s="307"/>
      <c r="Y1018" s="308">
        <v>0.3</v>
      </c>
      <c r="Z1018" s="309"/>
      <c r="AA1018" s="309"/>
      <c r="AB1018" s="310"/>
      <c r="AC1018" s="322" t="s">
        <v>295</v>
      </c>
      <c r="AD1018" s="322"/>
      <c r="AE1018" s="322"/>
      <c r="AF1018" s="322"/>
      <c r="AG1018" s="322"/>
      <c r="AH1018" s="313" t="s">
        <v>681</v>
      </c>
      <c r="AI1018" s="314"/>
      <c r="AJ1018" s="314"/>
      <c r="AK1018" s="314"/>
      <c r="AL1018" s="315" t="s">
        <v>681</v>
      </c>
      <c r="AM1018" s="316"/>
      <c r="AN1018" s="316"/>
      <c r="AO1018" s="317"/>
      <c r="AP1018" s="311" t="s">
        <v>681</v>
      </c>
      <c r="AQ1018" s="311"/>
      <c r="AR1018" s="311"/>
      <c r="AS1018" s="311"/>
      <c r="AT1018" s="311"/>
      <c r="AU1018" s="311"/>
      <c r="AV1018" s="311"/>
      <c r="AW1018" s="311"/>
      <c r="AX1018" s="311"/>
    </row>
    <row r="1019" spans="1:50" s="16" customFormat="1" ht="30" customHeight="1" x14ac:dyDescent="0.15">
      <c r="A1019" s="406">
        <v>17</v>
      </c>
      <c r="B1019" s="406">
        <v>1</v>
      </c>
      <c r="C1019" s="420" t="s">
        <v>638</v>
      </c>
      <c r="D1019" s="420"/>
      <c r="E1019" s="420"/>
      <c r="F1019" s="420"/>
      <c r="G1019" s="420"/>
      <c r="H1019" s="420"/>
      <c r="I1019" s="420"/>
      <c r="J1019" s="429">
        <v>8010801013794</v>
      </c>
      <c r="K1019" s="422"/>
      <c r="L1019" s="422"/>
      <c r="M1019" s="422"/>
      <c r="N1019" s="422"/>
      <c r="O1019" s="422"/>
      <c r="P1019" s="307" t="s">
        <v>639</v>
      </c>
      <c r="Q1019" s="307"/>
      <c r="R1019" s="307"/>
      <c r="S1019" s="307"/>
      <c r="T1019" s="307"/>
      <c r="U1019" s="307"/>
      <c r="V1019" s="307"/>
      <c r="W1019" s="307"/>
      <c r="X1019" s="307"/>
      <c r="Y1019" s="308">
        <v>2</v>
      </c>
      <c r="Z1019" s="309"/>
      <c r="AA1019" s="309"/>
      <c r="AB1019" s="310"/>
      <c r="AC1019" s="318" t="s">
        <v>296</v>
      </c>
      <c r="AD1019" s="318"/>
      <c r="AE1019" s="318"/>
      <c r="AF1019" s="318"/>
      <c r="AG1019" s="318"/>
      <c r="AH1019" s="313" t="s">
        <v>681</v>
      </c>
      <c r="AI1019" s="314"/>
      <c r="AJ1019" s="314"/>
      <c r="AK1019" s="314"/>
      <c r="AL1019" s="315" t="s">
        <v>681</v>
      </c>
      <c r="AM1019" s="316"/>
      <c r="AN1019" s="316"/>
      <c r="AO1019" s="317"/>
      <c r="AP1019" s="311" t="s">
        <v>681</v>
      </c>
      <c r="AQ1019" s="311"/>
      <c r="AR1019" s="311"/>
      <c r="AS1019" s="311"/>
      <c r="AT1019" s="311"/>
      <c r="AU1019" s="311"/>
      <c r="AV1019" s="311"/>
      <c r="AW1019" s="311"/>
      <c r="AX1019" s="311"/>
    </row>
    <row r="1020" spans="1:50" ht="45.95" customHeight="1" x14ac:dyDescent="0.15">
      <c r="A1020" s="406">
        <v>18</v>
      </c>
      <c r="B1020" s="406">
        <v>1</v>
      </c>
      <c r="C1020" s="420" t="s">
        <v>640</v>
      </c>
      <c r="D1020" s="420"/>
      <c r="E1020" s="420"/>
      <c r="F1020" s="420"/>
      <c r="G1020" s="420"/>
      <c r="H1020" s="420"/>
      <c r="I1020" s="420"/>
      <c r="J1020" s="429">
        <v>1100001002091</v>
      </c>
      <c r="K1020" s="422"/>
      <c r="L1020" s="422"/>
      <c r="M1020" s="422"/>
      <c r="N1020" s="422"/>
      <c r="O1020" s="422"/>
      <c r="P1020" s="307" t="s">
        <v>641</v>
      </c>
      <c r="Q1020" s="307"/>
      <c r="R1020" s="307"/>
      <c r="S1020" s="307"/>
      <c r="T1020" s="307"/>
      <c r="U1020" s="307"/>
      <c r="V1020" s="307"/>
      <c r="W1020" s="307"/>
      <c r="X1020" s="307"/>
      <c r="Y1020" s="308">
        <v>2</v>
      </c>
      <c r="Z1020" s="309"/>
      <c r="AA1020" s="309"/>
      <c r="AB1020" s="310"/>
      <c r="AC1020" s="318" t="s">
        <v>296</v>
      </c>
      <c r="AD1020" s="318"/>
      <c r="AE1020" s="318"/>
      <c r="AF1020" s="318"/>
      <c r="AG1020" s="318"/>
      <c r="AH1020" s="313" t="s">
        <v>681</v>
      </c>
      <c r="AI1020" s="314"/>
      <c r="AJ1020" s="314"/>
      <c r="AK1020" s="314"/>
      <c r="AL1020" s="315" t="s">
        <v>681</v>
      </c>
      <c r="AM1020" s="316"/>
      <c r="AN1020" s="316"/>
      <c r="AO1020" s="317"/>
      <c r="AP1020" s="311" t="s">
        <v>681</v>
      </c>
      <c r="AQ1020" s="311"/>
      <c r="AR1020" s="311"/>
      <c r="AS1020" s="311"/>
      <c r="AT1020" s="311"/>
      <c r="AU1020" s="311"/>
      <c r="AV1020" s="311"/>
      <c r="AW1020" s="311"/>
      <c r="AX1020" s="311"/>
    </row>
    <row r="1021" spans="1:50" ht="45.95" customHeight="1" x14ac:dyDescent="0.15">
      <c r="A1021" s="406">
        <v>19</v>
      </c>
      <c r="B1021" s="406">
        <v>1</v>
      </c>
      <c r="C1021" s="420" t="s">
        <v>642</v>
      </c>
      <c r="D1021" s="420"/>
      <c r="E1021" s="420"/>
      <c r="F1021" s="420"/>
      <c r="G1021" s="420"/>
      <c r="H1021" s="420"/>
      <c r="I1021" s="420"/>
      <c r="J1021" s="429">
        <v>3120001019990</v>
      </c>
      <c r="K1021" s="422"/>
      <c r="L1021" s="422"/>
      <c r="M1021" s="422"/>
      <c r="N1021" s="422"/>
      <c r="O1021" s="422"/>
      <c r="P1021" s="307" t="s">
        <v>643</v>
      </c>
      <c r="Q1021" s="307"/>
      <c r="R1021" s="307"/>
      <c r="S1021" s="307"/>
      <c r="T1021" s="307"/>
      <c r="U1021" s="307"/>
      <c r="V1021" s="307"/>
      <c r="W1021" s="307"/>
      <c r="X1021" s="307"/>
      <c r="Y1021" s="308">
        <v>2</v>
      </c>
      <c r="Z1021" s="309"/>
      <c r="AA1021" s="309"/>
      <c r="AB1021" s="310"/>
      <c r="AC1021" s="318" t="s">
        <v>296</v>
      </c>
      <c r="AD1021" s="318"/>
      <c r="AE1021" s="318"/>
      <c r="AF1021" s="318"/>
      <c r="AG1021" s="318"/>
      <c r="AH1021" s="313" t="s">
        <v>681</v>
      </c>
      <c r="AI1021" s="314"/>
      <c r="AJ1021" s="314"/>
      <c r="AK1021" s="314"/>
      <c r="AL1021" s="315" t="s">
        <v>681</v>
      </c>
      <c r="AM1021" s="316"/>
      <c r="AN1021" s="316"/>
      <c r="AO1021" s="317"/>
      <c r="AP1021" s="311" t="s">
        <v>681</v>
      </c>
      <c r="AQ1021" s="311"/>
      <c r="AR1021" s="311"/>
      <c r="AS1021" s="311"/>
      <c r="AT1021" s="311"/>
      <c r="AU1021" s="311"/>
      <c r="AV1021" s="311"/>
      <c r="AW1021" s="311"/>
      <c r="AX1021" s="311"/>
    </row>
    <row r="1022" spans="1:50" ht="30" customHeight="1" x14ac:dyDescent="0.15">
      <c r="A1022" s="406">
        <v>20</v>
      </c>
      <c r="B1022" s="406">
        <v>1</v>
      </c>
      <c r="C1022" s="420" t="s">
        <v>644</v>
      </c>
      <c r="D1022" s="420"/>
      <c r="E1022" s="420"/>
      <c r="F1022" s="420"/>
      <c r="G1022" s="420"/>
      <c r="H1022" s="420"/>
      <c r="I1022" s="420"/>
      <c r="J1022" s="429">
        <v>8370201000399</v>
      </c>
      <c r="K1022" s="422"/>
      <c r="L1022" s="422"/>
      <c r="M1022" s="422"/>
      <c r="N1022" s="422"/>
      <c r="O1022" s="422"/>
      <c r="P1022" s="307" t="s">
        <v>551</v>
      </c>
      <c r="Q1022" s="307"/>
      <c r="R1022" s="307"/>
      <c r="S1022" s="307"/>
      <c r="T1022" s="307"/>
      <c r="U1022" s="307"/>
      <c r="V1022" s="307"/>
      <c r="W1022" s="307"/>
      <c r="X1022" s="307"/>
      <c r="Y1022" s="308">
        <v>1</v>
      </c>
      <c r="Z1022" s="309"/>
      <c r="AA1022" s="309"/>
      <c r="AB1022" s="310"/>
      <c r="AC1022" s="318" t="s">
        <v>296</v>
      </c>
      <c r="AD1022" s="318"/>
      <c r="AE1022" s="318"/>
      <c r="AF1022" s="318"/>
      <c r="AG1022" s="318"/>
      <c r="AH1022" s="313" t="s">
        <v>681</v>
      </c>
      <c r="AI1022" s="314"/>
      <c r="AJ1022" s="314"/>
      <c r="AK1022" s="314"/>
      <c r="AL1022" s="315" t="s">
        <v>681</v>
      </c>
      <c r="AM1022" s="316"/>
      <c r="AN1022" s="316"/>
      <c r="AO1022" s="317"/>
      <c r="AP1022" s="311" t="s">
        <v>681</v>
      </c>
      <c r="AQ1022" s="311"/>
      <c r="AR1022" s="311"/>
      <c r="AS1022" s="311"/>
      <c r="AT1022" s="311"/>
      <c r="AU1022" s="311"/>
      <c r="AV1022" s="311"/>
      <c r="AW1022" s="311"/>
      <c r="AX1022" s="311"/>
    </row>
    <row r="1023" spans="1:50" ht="30" customHeight="1" x14ac:dyDescent="0.15">
      <c r="A1023" s="406">
        <v>21</v>
      </c>
      <c r="B1023" s="406">
        <v>1</v>
      </c>
      <c r="C1023" s="420" t="s">
        <v>644</v>
      </c>
      <c r="D1023" s="420"/>
      <c r="E1023" s="420"/>
      <c r="F1023" s="420"/>
      <c r="G1023" s="420"/>
      <c r="H1023" s="420"/>
      <c r="I1023" s="420"/>
      <c r="J1023" s="429">
        <v>8370201000399</v>
      </c>
      <c r="K1023" s="422"/>
      <c r="L1023" s="422"/>
      <c r="M1023" s="422"/>
      <c r="N1023" s="422"/>
      <c r="O1023" s="422"/>
      <c r="P1023" s="307" t="s">
        <v>645</v>
      </c>
      <c r="Q1023" s="307"/>
      <c r="R1023" s="307"/>
      <c r="S1023" s="307"/>
      <c r="T1023" s="307"/>
      <c r="U1023" s="307"/>
      <c r="V1023" s="307"/>
      <c r="W1023" s="307"/>
      <c r="X1023" s="307"/>
      <c r="Y1023" s="308">
        <v>1</v>
      </c>
      <c r="Z1023" s="309"/>
      <c r="AA1023" s="309"/>
      <c r="AB1023" s="310"/>
      <c r="AC1023" s="318" t="s">
        <v>296</v>
      </c>
      <c r="AD1023" s="318"/>
      <c r="AE1023" s="318"/>
      <c r="AF1023" s="318"/>
      <c r="AG1023" s="318"/>
      <c r="AH1023" s="313" t="s">
        <v>681</v>
      </c>
      <c r="AI1023" s="314"/>
      <c r="AJ1023" s="314"/>
      <c r="AK1023" s="314"/>
      <c r="AL1023" s="315" t="s">
        <v>681</v>
      </c>
      <c r="AM1023" s="316"/>
      <c r="AN1023" s="316"/>
      <c r="AO1023" s="317"/>
      <c r="AP1023" s="311" t="s">
        <v>681</v>
      </c>
      <c r="AQ1023" s="311"/>
      <c r="AR1023" s="311"/>
      <c r="AS1023" s="311"/>
      <c r="AT1023" s="311"/>
      <c r="AU1023" s="311"/>
      <c r="AV1023" s="311"/>
      <c r="AW1023" s="311"/>
      <c r="AX1023" s="311"/>
    </row>
    <row r="1024" spans="1:50" ht="30" hidden="1" customHeight="1" x14ac:dyDescent="0.15">
      <c r="A1024" s="406">
        <v>22</v>
      </c>
      <c r="B1024" s="406">
        <v>1</v>
      </c>
      <c r="C1024" s="420"/>
      <c r="D1024" s="420"/>
      <c r="E1024" s="420"/>
      <c r="F1024" s="420"/>
      <c r="G1024" s="420"/>
      <c r="H1024" s="420"/>
      <c r="I1024" s="420"/>
      <c r="J1024" s="421"/>
      <c r="K1024" s="422"/>
      <c r="L1024" s="422"/>
      <c r="M1024" s="422"/>
      <c r="N1024" s="422"/>
      <c r="O1024" s="422"/>
      <c r="P1024" s="307"/>
      <c r="Q1024" s="307"/>
      <c r="R1024" s="307"/>
      <c r="S1024" s="307"/>
      <c r="T1024" s="307"/>
      <c r="U1024" s="307"/>
      <c r="V1024" s="307"/>
      <c r="W1024" s="307"/>
      <c r="X1024" s="307"/>
      <c r="Y1024" s="319"/>
      <c r="Z1024" s="320"/>
      <c r="AA1024" s="320"/>
      <c r="AB1024" s="321"/>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406">
        <v>23</v>
      </c>
      <c r="B1025" s="406">
        <v>1</v>
      </c>
      <c r="C1025" s="420"/>
      <c r="D1025" s="420"/>
      <c r="E1025" s="420"/>
      <c r="F1025" s="420"/>
      <c r="G1025" s="420"/>
      <c r="H1025" s="420"/>
      <c r="I1025" s="420"/>
      <c r="J1025" s="421"/>
      <c r="K1025" s="422"/>
      <c r="L1025" s="422"/>
      <c r="M1025" s="422"/>
      <c r="N1025" s="422"/>
      <c r="O1025" s="422"/>
      <c r="P1025" s="307"/>
      <c r="Q1025" s="307"/>
      <c r="R1025" s="307"/>
      <c r="S1025" s="307"/>
      <c r="T1025" s="307"/>
      <c r="U1025" s="307"/>
      <c r="V1025" s="307"/>
      <c r="W1025" s="307"/>
      <c r="X1025" s="307"/>
      <c r="Y1025" s="319"/>
      <c r="Z1025" s="320"/>
      <c r="AA1025" s="320"/>
      <c r="AB1025" s="321"/>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406">
        <v>24</v>
      </c>
      <c r="B1026" s="406">
        <v>1</v>
      </c>
      <c r="C1026" s="420"/>
      <c r="D1026" s="420"/>
      <c r="E1026" s="420"/>
      <c r="F1026" s="420"/>
      <c r="G1026" s="420"/>
      <c r="H1026" s="420"/>
      <c r="I1026" s="420"/>
      <c r="J1026" s="421"/>
      <c r="K1026" s="422"/>
      <c r="L1026" s="422"/>
      <c r="M1026" s="422"/>
      <c r="N1026" s="422"/>
      <c r="O1026" s="422"/>
      <c r="P1026" s="307"/>
      <c r="Q1026" s="307"/>
      <c r="R1026" s="307"/>
      <c r="S1026" s="307"/>
      <c r="T1026" s="307"/>
      <c r="U1026" s="307"/>
      <c r="V1026" s="307"/>
      <c r="W1026" s="307"/>
      <c r="X1026" s="307"/>
      <c r="Y1026" s="319"/>
      <c r="Z1026" s="320"/>
      <c r="AA1026" s="320"/>
      <c r="AB1026" s="321"/>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406">
        <v>25</v>
      </c>
      <c r="B1027" s="406">
        <v>1</v>
      </c>
      <c r="C1027" s="420"/>
      <c r="D1027" s="420"/>
      <c r="E1027" s="420"/>
      <c r="F1027" s="420"/>
      <c r="G1027" s="420"/>
      <c r="H1027" s="420"/>
      <c r="I1027" s="420"/>
      <c r="J1027" s="421"/>
      <c r="K1027" s="422"/>
      <c r="L1027" s="422"/>
      <c r="M1027" s="422"/>
      <c r="N1027" s="422"/>
      <c r="O1027" s="422"/>
      <c r="P1027" s="307"/>
      <c r="Q1027" s="307"/>
      <c r="R1027" s="307"/>
      <c r="S1027" s="307"/>
      <c r="T1027" s="307"/>
      <c r="U1027" s="307"/>
      <c r="V1027" s="307"/>
      <c r="W1027" s="307"/>
      <c r="X1027" s="307"/>
      <c r="Y1027" s="319"/>
      <c r="Z1027" s="320"/>
      <c r="AA1027" s="320"/>
      <c r="AB1027" s="321"/>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406">
        <v>26</v>
      </c>
      <c r="B1028" s="406">
        <v>1</v>
      </c>
      <c r="C1028" s="420"/>
      <c r="D1028" s="420"/>
      <c r="E1028" s="420"/>
      <c r="F1028" s="420"/>
      <c r="G1028" s="420"/>
      <c r="H1028" s="420"/>
      <c r="I1028" s="420"/>
      <c r="J1028" s="421"/>
      <c r="K1028" s="422"/>
      <c r="L1028" s="422"/>
      <c r="M1028" s="422"/>
      <c r="N1028" s="422"/>
      <c r="O1028" s="422"/>
      <c r="P1028" s="307"/>
      <c r="Q1028" s="307"/>
      <c r="R1028" s="307"/>
      <c r="S1028" s="307"/>
      <c r="T1028" s="307"/>
      <c r="U1028" s="307"/>
      <c r="V1028" s="307"/>
      <c r="W1028" s="307"/>
      <c r="X1028" s="307"/>
      <c r="Y1028" s="319"/>
      <c r="Z1028" s="320"/>
      <c r="AA1028" s="320"/>
      <c r="AB1028" s="321"/>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406">
        <v>27</v>
      </c>
      <c r="B1029" s="406">
        <v>1</v>
      </c>
      <c r="C1029" s="420"/>
      <c r="D1029" s="420"/>
      <c r="E1029" s="420"/>
      <c r="F1029" s="420"/>
      <c r="G1029" s="420"/>
      <c r="H1029" s="420"/>
      <c r="I1029" s="420"/>
      <c r="J1029" s="421"/>
      <c r="K1029" s="422"/>
      <c r="L1029" s="422"/>
      <c r="M1029" s="422"/>
      <c r="N1029" s="422"/>
      <c r="O1029" s="422"/>
      <c r="P1029" s="307"/>
      <c r="Q1029" s="307"/>
      <c r="R1029" s="307"/>
      <c r="S1029" s="307"/>
      <c r="T1029" s="307"/>
      <c r="U1029" s="307"/>
      <c r="V1029" s="307"/>
      <c r="W1029" s="307"/>
      <c r="X1029" s="307"/>
      <c r="Y1029" s="319"/>
      <c r="Z1029" s="320"/>
      <c r="AA1029" s="320"/>
      <c r="AB1029" s="321"/>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406">
        <v>28</v>
      </c>
      <c r="B1030" s="406">
        <v>1</v>
      </c>
      <c r="C1030" s="420"/>
      <c r="D1030" s="420"/>
      <c r="E1030" s="420"/>
      <c r="F1030" s="420"/>
      <c r="G1030" s="420"/>
      <c r="H1030" s="420"/>
      <c r="I1030" s="420"/>
      <c r="J1030" s="421"/>
      <c r="K1030" s="422"/>
      <c r="L1030" s="422"/>
      <c r="M1030" s="422"/>
      <c r="N1030" s="422"/>
      <c r="O1030" s="422"/>
      <c r="P1030" s="307"/>
      <c r="Q1030" s="307"/>
      <c r="R1030" s="307"/>
      <c r="S1030" s="307"/>
      <c r="T1030" s="307"/>
      <c r="U1030" s="307"/>
      <c r="V1030" s="307"/>
      <c r="W1030" s="307"/>
      <c r="X1030" s="307"/>
      <c r="Y1030" s="319"/>
      <c r="Z1030" s="320"/>
      <c r="AA1030" s="320"/>
      <c r="AB1030" s="321"/>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406">
        <v>29</v>
      </c>
      <c r="B1031" s="406">
        <v>1</v>
      </c>
      <c r="C1031" s="420"/>
      <c r="D1031" s="420"/>
      <c r="E1031" s="420"/>
      <c r="F1031" s="420"/>
      <c r="G1031" s="420"/>
      <c r="H1031" s="420"/>
      <c r="I1031" s="420"/>
      <c r="J1031" s="421"/>
      <c r="K1031" s="422"/>
      <c r="L1031" s="422"/>
      <c r="M1031" s="422"/>
      <c r="N1031" s="422"/>
      <c r="O1031" s="422"/>
      <c r="P1031" s="307"/>
      <c r="Q1031" s="307"/>
      <c r="R1031" s="307"/>
      <c r="S1031" s="307"/>
      <c r="T1031" s="307"/>
      <c r="U1031" s="307"/>
      <c r="V1031" s="307"/>
      <c r="W1031" s="307"/>
      <c r="X1031" s="307"/>
      <c r="Y1031" s="319"/>
      <c r="Z1031" s="320"/>
      <c r="AA1031" s="320"/>
      <c r="AB1031" s="321"/>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406">
        <v>30</v>
      </c>
      <c r="B1032" s="406">
        <v>1</v>
      </c>
      <c r="C1032" s="420"/>
      <c r="D1032" s="420"/>
      <c r="E1032" s="420"/>
      <c r="F1032" s="420"/>
      <c r="G1032" s="420"/>
      <c r="H1032" s="420"/>
      <c r="I1032" s="420"/>
      <c r="J1032" s="421"/>
      <c r="K1032" s="422"/>
      <c r="L1032" s="422"/>
      <c r="M1032" s="422"/>
      <c r="N1032" s="422"/>
      <c r="O1032" s="422"/>
      <c r="P1032" s="307"/>
      <c r="Q1032" s="307"/>
      <c r="R1032" s="307"/>
      <c r="S1032" s="307"/>
      <c r="T1032" s="307"/>
      <c r="U1032" s="307"/>
      <c r="V1032" s="307"/>
      <c r="W1032" s="307"/>
      <c r="X1032" s="307"/>
      <c r="Y1032" s="319"/>
      <c r="Z1032" s="320"/>
      <c r="AA1032" s="320"/>
      <c r="AB1032" s="321"/>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15">
      <c r="A1035" s="345"/>
      <c r="B1035" s="345"/>
      <c r="C1035" s="345" t="s">
        <v>26</v>
      </c>
      <c r="D1035" s="345"/>
      <c r="E1035" s="345"/>
      <c r="F1035" s="345"/>
      <c r="G1035" s="345"/>
      <c r="H1035" s="345"/>
      <c r="I1035" s="345"/>
      <c r="J1035" s="267" t="s">
        <v>223</v>
      </c>
      <c r="K1035" s="97"/>
      <c r="L1035" s="97"/>
      <c r="M1035" s="97"/>
      <c r="N1035" s="97"/>
      <c r="O1035" s="97"/>
      <c r="P1035" s="346" t="s">
        <v>199</v>
      </c>
      <c r="Q1035" s="346"/>
      <c r="R1035" s="346"/>
      <c r="S1035" s="346"/>
      <c r="T1035" s="346"/>
      <c r="U1035" s="346"/>
      <c r="V1035" s="346"/>
      <c r="W1035" s="346"/>
      <c r="X1035" s="346"/>
      <c r="Y1035" s="343" t="s">
        <v>221</v>
      </c>
      <c r="Z1035" s="344"/>
      <c r="AA1035" s="344"/>
      <c r="AB1035" s="344"/>
      <c r="AC1035" s="267" t="s">
        <v>258</v>
      </c>
      <c r="AD1035" s="267"/>
      <c r="AE1035" s="267"/>
      <c r="AF1035" s="267"/>
      <c r="AG1035" s="267"/>
      <c r="AH1035" s="343" t="s">
        <v>286</v>
      </c>
      <c r="AI1035" s="345"/>
      <c r="AJ1035" s="345"/>
      <c r="AK1035" s="345"/>
      <c r="AL1035" s="345" t="s">
        <v>21</v>
      </c>
      <c r="AM1035" s="345"/>
      <c r="AN1035" s="345"/>
      <c r="AO1035" s="430"/>
      <c r="AP1035" s="431" t="s">
        <v>224</v>
      </c>
      <c r="AQ1035" s="431"/>
      <c r="AR1035" s="431"/>
      <c r="AS1035" s="431"/>
      <c r="AT1035" s="431"/>
      <c r="AU1035" s="431"/>
      <c r="AV1035" s="431"/>
      <c r="AW1035" s="431"/>
      <c r="AX1035" s="431"/>
    </row>
    <row r="1036" spans="1:50" ht="30" customHeight="1" x14ac:dyDescent="0.15">
      <c r="A1036" s="406">
        <v>1</v>
      </c>
      <c r="B1036" s="406">
        <v>1</v>
      </c>
      <c r="C1036" s="426" t="s">
        <v>646</v>
      </c>
      <c r="D1036" s="420"/>
      <c r="E1036" s="420"/>
      <c r="F1036" s="420"/>
      <c r="G1036" s="420"/>
      <c r="H1036" s="420"/>
      <c r="I1036" s="420"/>
      <c r="J1036" s="421">
        <v>7000020143821</v>
      </c>
      <c r="K1036" s="422"/>
      <c r="L1036" s="422"/>
      <c r="M1036" s="422"/>
      <c r="N1036" s="422"/>
      <c r="O1036" s="422"/>
      <c r="P1036" s="427" t="s">
        <v>647</v>
      </c>
      <c r="Q1036" s="307"/>
      <c r="R1036" s="307"/>
      <c r="S1036" s="307"/>
      <c r="T1036" s="307"/>
      <c r="U1036" s="307"/>
      <c r="V1036" s="307"/>
      <c r="W1036" s="307"/>
      <c r="X1036" s="307"/>
      <c r="Y1036" s="319">
        <v>0.1</v>
      </c>
      <c r="Z1036" s="320"/>
      <c r="AA1036" s="320"/>
      <c r="AB1036" s="321"/>
      <c r="AC1036" s="423" t="s">
        <v>297</v>
      </c>
      <c r="AD1036" s="428"/>
      <c r="AE1036" s="428"/>
      <c r="AF1036" s="428"/>
      <c r="AG1036" s="428"/>
      <c r="AH1036" s="424" t="s">
        <v>681</v>
      </c>
      <c r="AI1036" s="425"/>
      <c r="AJ1036" s="425"/>
      <c r="AK1036" s="425"/>
      <c r="AL1036" s="315" t="s">
        <v>681</v>
      </c>
      <c r="AM1036" s="316"/>
      <c r="AN1036" s="316"/>
      <c r="AO1036" s="317"/>
      <c r="AP1036" s="311" t="s">
        <v>681</v>
      </c>
      <c r="AQ1036" s="311"/>
      <c r="AR1036" s="311"/>
      <c r="AS1036" s="311"/>
      <c r="AT1036" s="311"/>
      <c r="AU1036" s="311"/>
      <c r="AV1036" s="311"/>
      <c r="AW1036" s="311"/>
      <c r="AX1036" s="311"/>
    </row>
    <row r="1037" spans="1:50" ht="30" customHeight="1" x14ac:dyDescent="0.15">
      <c r="A1037" s="406">
        <v>2</v>
      </c>
      <c r="B1037" s="406">
        <v>1</v>
      </c>
      <c r="C1037" s="426" t="s">
        <v>648</v>
      </c>
      <c r="D1037" s="420"/>
      <c r="E1037" s="420"/>
      <c r="F1037" s="420"/>
      <c r="G1037" s="420"/>
      <c r="H1037" s="420"/>
      <c r="I1037" s="420"/>
      <c r="J1037" s="421">
        <v>7000020143821</v>
      </c>
      <c r="K1037" s="422"/>
      <c r="L1037" s="422"/>
      <c r="M1037" s="422"/>
      <c r="N1037" s="422"/>
      <c r="O1037" s="422"/>
      <c r="P1037" s="427" t="s">
        <v>649</v>
      </c>
      <c r="Q1037" s="307"/>
      <c r="R1037" s="307"/>
      <c r="S1037" s="307"/>
      <c r="T1037" s="307"/>
      <c r="U1037" s="307"/>
      <c r="V1037" s="307"/>
      <c r="W1037" s="307"/>
      <c r="X1037" s="307"/>
      <c r="Y1037" s="319">
        <v>0</v>
      </c>
      <c r="Z1037" s="320"/>
      <c r="AA1037" s="320"/>
      <c r="AB1037" s="321"/>
      <c r="AC1037" s="423" t="s">
        <v>297</v>
      </c>
      <c r="AD1037" s="428"/>
      <c r="AE1037" s="428"/>
      <c r="AF1037" s="428"/>
      <c r="AG1037" s="428"/>
      <c r="AH1037" s="424" t="s">
        <v>681</v>
      </c>
      <c r="AI1037" s="425"/>
      <c r="AJ1037" s="425"/>
      <c r="AK1037" s="425"/>
      <c r="AL1037" s="315" t="s">
        <v>681</v>
      </c>
      <c r="AM1037" s="316"/>
      <c r="AN1037" s="316"/>
      <c r="AO1037" s="317"/>
      <c r="AP1037" s="311" t="s">
        <v>681</v>
      </c>
      <c r="AQ1037" s="311"/>
      <c r="AR1037" s="311"/>
      <c r="AS1037" s="311"/>
      <c r="AT1037" s="311"/>
      <c r="AU1037" s="311"/>
      <c r="AV1037" s="311"/>
      <c r="AW1037" s="311"/>
      <c r="AX1037" s="311"/>
    </row>
    <row r="1038" spans="1:50" ht="30" customHeight="1" x14ac:dyDescent="0.15">
      <c r="A1038" s="406">
        <v>3</v>
      </c>
      <c r="B1038" s="406">
        <v>1</v>
      </c>
      <c r="C1038" s="426" t="s">
        <v>650</v>
      </c>
      <c r="D1038" s="420"/>
      <c r="E1038" s="420"/>
      <c r="F1038" s="420"/>
      <c r="G1038" s="420"/>
      <c r="H1038" s="420"/>
      <c r="I1038" s="420"/>
      <c r="J1038" s="421">
        <v>7000020143821</v>
      </c>
      <c r="K1038" s="422"/>
      <c r="L1038" s="422"/>
      <c r="M1038" s="422"/>
      <c r="N1038" s="422"/>
      <c r="O1038" s="422"/>
      <c r="P1038" s="427" t="s">
        <v>651</v>
      </c>
      <c r="Q1038" s="307"/>
      <c r="R1038" s="307"/>
      <c r="S1038" s="307"/>
      <c r="T1038" s="307"/>
      <c r="U1038" s="307"/>
      <c r="V1038" s="307"/>
      <c r="W1038" s="307"/>
      <c r="X1038" s="307"/>
      <c r="Y1038" s="319">
        <v>0</v>
      </c>
      <c r="Z1038" s="320"/>
      <c r="AA1038" s="320"/>
      <c r="AB1038" s="321"/>
      <c r="AC1038" s="423" t="s">
        <v>297</v>
      </c>
      <c r="AD1038" s="428"/>
      <c r="AE1038" s="428"/>
      <c r="AF1038" s="428"/>
      <c r="AG1038" s="428"/>
      <c r="AH1038" s="313" t="s">
        <v>681</v>
      </c>
      <c r="AI1038" s="314"/>
      <c r="AJ1038" s="314"/>
      <c r="AK1038" s="314"/>
      <c r="AL1038" s="315" t="s">
        <v>681</v>
      </c>
      <c r="AM1038" s="316"/>
      <c r="AN1038" s="316"/>
      <c r="AO1038" s="317"/>
      <c r="AP1038" s="311" t="s">
        <v>681</v>
      </c>
      <c r="AQ1038" s="311"/>
      <c r="AR1038" s="311"/>
      <c r="AS1038" s="311"/>
      <c r="AT1038" s="311"/>
      <c r="AU1038" s="311"/>
      <c r="AV1038" s="311"/>
      <c r="AW1038" s="311"/>
      <c r="AX1038" s="311"/>
    </row>
    <row r="1039" spans="1:50" ht="30" customHeight="1" x14ac:dyDescent="0.15">
      <c r="A1039" s="406">
        <v>4</v>
      </c>
      <c r="B1039" s="406">
        <v>1</v>
      </c>
      <c r="C1039" s="426" t="s">
        <v>652</v>
      </c>
      <c r="D1039" s="420"/>
      <c r="E1039" s="420"/>
      <c r="F1039" s="420"/>
      <c r="G1039" s="420"/>
      <c r="H1039" s="420"/>
      <c r="I1039" s="420"/>
      <c r="J1039" s="421" t="s">
        <v>653</v>
      </c>
      <c r="K1039" s="422"/>
      <c r="L1039" s="422"/>
      <c r="M1039" s="422"/>
      <c r="N1039" s="422"/>
      <c r="O1039" s="422"/>
      <c r="P1039" s="427" t="s">
        <v>677</v>
      </c>
      <c r="Q1039" s="307"/>
      <c r="R1039" s="307"/>
      <c r="S1039" s="307"/>
      <c r="T1039" s="307"/>
      <c r="U1039" s="307"/>
      <c r="V1039" s="307"/>
      <c r="W1039" s="307"/>
      <c r="X1039" s="307"/>
      <c r="Y1039" s="319">
        <v>0.1</v>
      </c>
      <c r="Z1039" s="320"/>
      <c r="AA1039" s="320"/>
      <c r="AB1039" s="321"/>
      <c r="AC1039" s="423" t="s">
        <v>297</v>
      </c>
      <c r="AD1039" s="428"/>
      <c r="AE1039" s="428"/>
      <c r="AF1039" s="428"/>
      <c r="AG1039" s="428"/>
      <c r="AH1039" s="313" t="s">
        <v>681</v>
      </c>
      <c r="AI1039" s="314"/>
      <c r="AJ1039" s="314"/>
      <c r="AK1039" s="314"/>
      <c r="AL1039" s="315" t="s">
        <v>681</v>
      </c>
      <c r="AM1039" s="316"/>
      <c r="AN1039" s="316"/>
      <c r="AO1039" s="317"/>
      <c r="AP1039" s="311" t="s">
        <v>681</v>
      </c>
      <c r="AQ1039" s="311"/>
      <c r="AR1039" s="311"/>
      <c r="AS1039" s="311"/>
      <c r="AT1039" s="311"/>
      <c r="AU1039" s="311"/>
      <c r="AV1039" s="311"/>
      <c r="AW1039" s="311"/>
      <c r="AX1039" s="311"/>
    </row>
    <row r="1040" spans="1:50" ht="30" customHeight="1" x14ac:dyDescent="0.15">
      <c r="A1040" s="406">
        <v>5</v>
      </c>
      <c r="B1040" s="406">
        <v>1</v>
      </c>
      <c r="C1040" s="426" t="s">
        <v>678</v>
      </c>
      <c r="D1040" s="420"/>
      <c r="E1040" s="420"/>
      <c r="F1040" s="420"/>
      <c r="G1040" s="420"/>
      <c r="H1040" s="420"/>
      <c r="I1040" s="420"/>
      <c r="J1040" s="421">
        <v>1430001056360</v>
      </c>
      <c r="K1040" s="422"/>
      <c r="L1040" s="422"/>
      <c r="M1040" s="422"/>
      <c r="N1040" s="422"/>
      <c r="O1040" s="422"/>
      <c r="P1040" s="427" t="s">
        <v>679</v>
      </c>
      <c r="Q1040" s="307"/>
      <c r="R1040" s="307"/>
      <c r="S1040" s="307"/>
      <c r="T1040" s="307"/>
      <c r="U1040" s="307"/>
      <c r="V1040" s="307"/>
      <c r="W1040" s="307"/>
      <c r="X1040" s="307"/>
      <c r="Y1040" s="319">
        <v>0.1</v>
      </c>
      <c r="Z1040" s="320"/>
      <c r="AA1040" s="320"/>
      <c r="AB1040" s="321"/>
      <c r="AC1040" s="423" t="s">
        <v>297</v>
      </c>
      <c r="AD1040" s="428"/>
      <c r="AE1040" s="428"/>
      <c r="AF1040" s="428"/>
      <c r="AG1040" s="428"/>
      <c r="AH1040" s="313" t="s">
        <v>681</v>
      </c>
      <c r="AI1040" s="314"/>
      <c r="AJ1040" s="314"/>
      <c r="AK1040" s="314"/>
      <c r="AL1040" s="315" t="s">
        <v>681</v>
      </c>
      <c r="AM1040" s="316"/>
      <c r="AN1040" s="316"/>
      <c r="AO1040" s="317"/>
      <c r="AP1040" s="311" t="s">
        <v>681</v>
      </c>
      <c r="AQ1040" s="311"/>
      <c r="AR1040" s="311"/>
      <c r="AS1040" s="311"/>
      <c r="AT1040" s="311"/>
      <c r="AU1040" s="311"/>
      <c r="AV1040" s="311"/>
      <c r="AW1040" s="311"/>
      <c r="AX1040" s="311"/>
    </row>
    <row r="1041" spans="1:50" ht="30" customHeight="1" x14ac:dyDescent="0.15">
      <c r="A1041" s="406">
        <v>6</v>
      </c>
      <c r="B1041" s="406">
        <v>1</v>
      </c>
      <c r="C1041" s="426" t="s">
        <v>654</v>
      </c>
      <c r="D1041" s="420"/>
      <c r="E1041" s="420"/>
      <c r="F1041" s="420"/>
      <c r="G1041" s="420"/>
      <c r="H1041" s="420"/>
      <c r="I1041" s="420"/>
      <c r="J1041" s="421">
        <v>1000020222151</v>
      </c>
      <c r="K1041" s="422"/>
      <c r="L1041" s="422"/>
      <c r="M1041" s="422"/>
      <c r="N1041" s="422"/>
      <c r="O1041" s="422"/>
      <c r="P1041" s="427" t="s">
        <v>655</v>
      </c>
      <c r="Q1041" s="307"/>
      <c r="R1041" s="307"/>
      <c r="S1041" s="307"/>
      <c r="T1041" s="307"/>
      <c r="U1041" s="307"/>
      <c r="V1041" s="307"/>
      <c r="W1041" s="307"/>
      <c r="X1041" s="307"/>
      <c r="Y1041" s="319">
        <v>0.1</v>
      </c>
      <c r="Z1041" s="320"/>
      <c r="AA1041" s="320"/>
      <c r="AB1041" s="321"/>
      <c r="AC1041" s="423" t="s">
        <v>297</v>
      </c>
      <c r="AD1041" s="428"/>
      <c r="AE1041" s="428"/>
      <c r="AF1041" s="428"/>
      <c r="AG1041" s="428"/>
      <c r="AH1041" s="313" t="s">
        <v>681</v>
      </c>
      <c r="AI1041" s="314"/>
      <c r="AJ1041" s="314"/>
      <c r="AK1041" s="314"/>
      <c r="AL1041" s="315" t="s">
        <v>681</v>
      </c>
      <c r="AM1041" s="316"/>
      <c r="AN1041" s="316"/>
      <c r="AO1041" s="317"/>
      <c r="AP1041" s="311" t="s">
        <v>681</v>
      </c>
      <c r="AQ1041" s="311"/>
      <c r="AR1041" s="311"/>
      <c r="AS1041" s="311"/>
      <c r="AT1041" s="311"/>
      <c r="AU1041" s="311"/>
      <c r="AV1041" s="311"/>
      <c r="AW1041" s="311"/>
      <c r="AX1041" s="311"/>
    </row>
    <row r="1042" spans="1:50" ht="45.95" customHeight="1" x14ac:dyDescent="0.15">
      <c r="A1042" s="406">
        <v>7</v>
      </c>
      <c r="B1042" s="406">
        <v>1</v>
      </c>
      <c r="C1042" s="426" t="s">
        <v>674</v>
      </c>
      <c r="D1042" s="420"/>
      <c r="E1042" s="420"/>
      <c r="F1042" s="420"/>
      <c r="G1042" s="420"/>
      <c r="H1042" s="420"/>
      <c r="I1042" s="420"/>
      <c r="J1042" s="421" t="s">
        <v>675</v>
      </c>
      <c r="K1042" s="422"/>
      <c r="L1042" s="422"/>
      <c r="M1042" s="422"/>
      <c r="N1042" s="422"/>
      <c r="O1042" s="422"/>
      <c r="P1042" s="427" t="s">
        <v>676</v>
      </c>
      <c r="Q1042" s="307"/>
      <c r="R1042" s="307"/>
      <c r="S1042" s="307"/>
      <c r="T1042" s="307"/>
      <c r="U1042" s="307"/>
      <c r="V1042" s="307"/>
      <c r="W1042" s="307"/>
      <c r="X1042" s="307"/>
      <c r="Y1042" s="319">
        <v>0.1</v>
      </c>
      <c r="Z1042" s="320"/>
      <c r="AA1042" s="320"/>
      <c r="AB1042" s="321"/>
      <c r="AC1042" s="423" t="s">
        <v>297</v>
      </c>
      <c r="AD1042" s="428"/>
      <c r="AE1042" s="428"/>
      <c r="AF1042" s="428"/>
      <c r="AG1042" s="428"/>
      <c r="AH1042" s="313" t="s">
        <v>681</v>
      </c>
      <c r="AI1042" s="314"/>
      <c r="AJ1042" s="314"/>
      <c r="AK1042" s="314"/>
      <c r="AL1042" s="315" t="s">
        <v>681</v>
      </c>
      <c r="AM1042" s="316"/>
      <c r="AN1042" s="316"/>
      <c r="AO1042" s="317"/>
      <c r="AP1042" s="311" t="s">
        <v>681</v>
      </c>
      <c r="AQ1042" s="311"/>
      <c r="AR1042" s="311"/>
      <c r="AS1042" s="311"/>
      <c r="AT1042" s="311"/>
      <c r="AU1042" s="311"/>
      <c r="AV1042" s="311"/>
      <c r="AW1042" s="311"/>
      <c r="AX1042" s="311"/>
    </row>
    <row r="1043" spans="1:50" ht="30" customHeight="1" x14ac:dyDescent="0.15">
      <c r="A1043" s="406">
        <v>8</v>
      </c>
      <c r="B1043" s="406">
        <v>1</v>
      </c>
      <c r="C1043" s="426" t="s">
        <v>656</v>
      </c>
      <c r="D1043" s="420"/>
      <c r="E1043" s="420"/>
      <c r="F1043" s="420"/>
      <c r="G1043" s="420"/>
      <c r="H1043" s="420"/>
      <c r="I1043" s="420"/>
      <c r="J1043" s="421">
        <v>5100001024867</v>
      </c>
      <c r="K1043" s="422"/>
      <c r="L1043" s="422"/>
      <c r="M1043" s="422"/>
      <c r="N1043" s="422"/>
      <c r="O1043" s="422"/>
      <c r="P1043" s="427" t="s">
        <v>657</v>
      </c>
      <c r="Q1043" s="307"/>
      <c r="R1043" s="307"/>
      <c r="S1043" s="307"/>
      <c r="T1043" s="307"/>
      <c r="U1043" s="307"/>
      <c r="V1043" s="307"/>
      <c r="W1043" s="307"/>
      <c r="X1043" s="307"/>
      <c r="Y1043" s="319">
        <v>0.1</v>
      </c>
      <c r="Z1043" s="320"/>
      <c r="AA1043" s="320"/>
      <c r="AB1043" s="321"/>
      <c r="AC1043" s="423" t="s">
        <v>297</v>
      </c>
      <c r="AD1043" s="428"/>
      <c r="AE1043" s="428"/>
      <c r="AF1043" s="428"/>
      <c r="AG1043" s="428"/>
      <c r="AH1043" s="313" t="s">
        <v>681</v>
      </c>
      <c r="AI1043" s="314"/>
      <c r="AJ1043" s="314"/>
      <c r="AK1043" s="314"/>
      <c r="AL1043" s="315" t="s">
        <v>681</v>
      </c>
      <c r="AM1043" s="316"/>
      <c r="AN1043" s="316"/>
      <c r="AO1043" s="317"/>
      <c r="AP1043" s="311" t="s">
        <v>681</v>
      </c>
      <c r="AQ1043" s="311"/>
      <c r="AR1043" s="311"/>
      <c r="AS1043" s="311"/>
      <c r="AT1043" s="311"/>
      <c r="AU1043" s="311"/>
      <c r="AV1043" s="311"/>
      <c r="AW1043" s="311"/>
      <c r="AX1043" s="311"/>
    </row>
    <row r="1044" spans="1:50" ht="45.95" customHeight="1" x14ac:dyDescent="0.15">
      <c r="A1044" s="406">
        <v>9</v>
      </c>
      <c r="B1044" s="406">
        <v>1</v>
      </c>
      <c r="C1044" s="426" t="s">
        <v>658</v>
      </c>
      <c r="D1044" s="420"/>
      <c r="E1044" s="420"/>
      <c r="F1044" s="420"/>
      <c r="G1044" s="420"/>
      <c r="H1044" s="420"/>
      <c r="I1044" s="420"/>
      <c r="J1044" s="421">
        <v>4120001066743</v>
      </c>
      <c r="K1044" s="422"/>
      <c r="L1044" s="422"/>
      <c r="M1044" s="422"/>
      <c r="N1044" s="422"/>
      <c r="O1044" s="422"/>
      <c r="P1044" s="427" t="s">
        <v>659</v>
      </c>
      <c r="Q1044" s="307"/>
      <c r="R1044" s="307"/>
      <c r="S1044" s="307"/>
      <c r="T1044" s="307"/>
      <c r="U1044" s="307"/>
      <c r="V1044" s="307"/>
      <c r="W1044" s="307"/>
      <c r="X1044" s="307"/>
      <c r="Y1044" s="319">
        <v>0</v>
      </c>
      <c r="Z1044" s="320"/>
      <c r="AA1044" s="320"/>
      <c r="AB1044" s="321"/>
      <c r="AC1044" s="423" t="s">
        <v>297</v>
      </c>
      <c r="AD1044" s="428"/>
      <c r="AE1044" s="428"/>
      <c r="AF1044" s="428"/>
      <c r="AG1044" s="428"/>
      <c r="AH1044" s="313" t="s">
        <v>681</v>
      </c>
      <c r="AI1044" s="314"/>
      <c r="AJ1044" s="314"/>
      <c r="AK1044" s="314"/>
      <c r="AL1044" s="315" t="s">
        <v>681</v>
      </c>
      <c r="AM1044" s="316"/>
      <c r="AN1044" s="316"/>
      <c r="AO1044" s="317"/>
      <c r="AP1044" s="311" t="s">
        <v>681</v>
      </c>
      <c r="AQ1044" s="311"/>
      <c r="AR1044" s="311"/>
      <c r="AS1044" s="311"/>
      <c r="AT1044" s="311"/>
      <c r="AU1044" s="311"/>
      <c r="AV1044" s="311"/>
      <c r="AW1044" s="311"/>
      <c r="AX1044" s="311"/>
    </row>
    <row r="1045" spans="1:50" ht="30" customHeight="1" x14ac:dyDescent="0.15">
      <c r="A1045" s="406">
        <v>10</v>
      </c>
      <c r="B1045" s="406">
        <v>1</v>
      </c>
      <c r="C1045" s="426" t="s">
        <v>660</v>
      </c>
      <c r="D1045" s="420"/>
      <c r="E1045" s="420"/>
      <c r="F1045" s="420"/>
      <c r="G1045" s="420"/>
      <c r="H1045" s="420"/>
      <c r="I1045" s="420"/>
      <c r="J1045" s="421">
        <v>6021001033114</v>
      </c>
      <c r="K1045" s="422"/>
      <c r="L1045" s="422"/>
      <c r="M1045" s="422"/>
      <c r="N1045" s="422"/>
      <c r="O1045" s="422"/>
      <c r="P1045" s="427" t="s">
        <v>661</v>
      </c>
      <c r="Q1045" s="307"/>
      <c r="R1045" s="307"/>
      <c r="S1045" s="307"/>
      <c r="T1045" s="307"/>
      <c r="U1045" s="307"/>
      <c r="V1045" s="307"/>
      <c r="W1045" s="307"/>
      <c r="X1045" s="307"/>
      <c r="Y1045" s="319">
        <v>0</v>
      </c>
      <c r="Z1045" s="320"/>
      <c r="AA1045" s="320"/>
      <c r="AB1045" s="321"/>
      <c r="AC1045" s="423" t="s">
        <v>297</v>
      </c>
      <c r="AD1045" s="428"/>
      <c r="AE1045" s="428"/>
      <c r="AF1045" s="428"/>
      <c r="AG1045" s="428"/>
      <c r="AH1045" s="313" t="s">
        <v>681</v>
      </c>
      <c r="AI1045" s="314"/>
      <c r="AJ1045" s="314"/>
      <c r="AK1045" s="314"/>
      <c r="AL1045" s="315" t="s">
        <v>681</v>
      </c>
      <c r="AM1045" s="316"/>
      <c r="AN1045" s="316"/>
      <c r="AO1045" s="317"/>
      <c r="AP1045" s="311" t="s">
        <v>681</v>
      </c>
      <c r="AQ1045" s="311"/>
      <c r="AR1045" s="311"/>
      <c r="AS1045" s="311"/>
      <c r="AT1045" s="311"/>
      <c r="AU1045" s="311"/>
      <c r="AV1045" s="311"/>
      <c r="AW1045" s="311"/>
      <c r="AX1045" s="311"/>
    </row>
    <row r="1046" spans="1:50" ht="45.95" customHeight="1" x14ac:dyDescent="0.15">
      <c r="A1046" s="406">
        <v>11</v>
      </c>
      <c r="B1046" s="406">
        <v>1</v>
      </c>
      <c r="C1046" s="426" t="s">
        <v>662</v>
      </c>
      <c r="D1046" s="420"/>
      <c r="E1046" s="420"/>
      <c r="F1046" s="420"/>
      <c r="G1046" s="420"/>
      <c r="H1046" s="420"/>
      <c r="I1046" s="420"/>
      <c r="J1046" s="421">
        <v>6000020434337</v>
      </c>
      <c r="K1046" s="422"/>
      <c r="L1046" s="422"/>
      <c r="M1046" s="422"/>
      <c r="N1046" s="422"/>
      <c r="O1046" s="422"/>
      <c r="P1046" s="427" t="s">
        <v>663</v>
      </c>
      <c r="Q1046" s="307"/>
      <c r="R1046" s="307"/>
      <c r="S1046" s="307"/>
      <c r="T1046" s="307"/>
      <c r="U1046" s="307"/>
      <c r="V1046" s="307"/>
      <c r="W1046" s="307"/>
      <c r="X1046" s="307"/>
      <c r="Y1046" s="319">
        <v>0</v>
      </c>
      <c r="Z1046" s="320"/>
      <c r="AA1046" s="320"/>
      <c r="AB1046" s="321"/>
      <c r="AC1046" s="423" t="s">
        <v>297</v>
      </c>
      <c r="AD1046" s="428"/>
      <c r="AE1046" s="428"/>
      <c r="AF1046" s="428"/>
      <c r="AG1046" s="428"/>
      <c r="AH1046" s="313" t="s">
        <v>681</v>
      </c>
      <c r="AI1046" s="314"/>
      <c r="AJ1046" s="314"/>
      <c r="AK1046" s="314"/>
      <c r="AL1046" s="315" t="s">
        <v>681</v>
      </c>
      <c r="AM1046" s="316"/>
      <c r="AN1046" s="316"/>
      <c r="AO1046" s="317"/>
      <c r="AP1046" s="311" t="s">
        <v>681</v>
      </c>
      <c r="AQ1046" s="311"/>
      <c r="AR1046" s="311"/>
      <c r="AS1046" s="311"/>
      <c r="AT1046" s="311"/>
      <c r="AU1046" s="311"/>
      <c r="AV1046" s="311"/>
      <c r="AW1046" s="311"/>
      <c r="AX1046" s="311"/>
    </row>
    <row r="1047" spans="1:50" ht="45.95" customHeight="1" x14ac:dyDescent="0.15">
      <c r="A1047" s="406">
        <v>12</v>
      </c>
      <c r="B1047" s="406">
        <v>1</v>
      </c>
      <c r="C1047" s="426" t="s">
        <v>664</v>
      </c>
      <c r="D1047" s="420"/>
      <c r="E1047" s="420"/>
      <c r="F1047" s="420"/>
      <c r="G1047" s="420"/>
      <c r="H1047" s="420"/>
      <c r="I1047" s="420"/>
      <c r="J1047" s="421">
        <v>6000020434337</v>
      </c>
      <c r="K1047" s="422"/>
      <c r="L1047" s="422"/>
      <c r="M1047" s="422"/>
      <c r="N1047" s="422"/>
      <c r="O1047" s="422"/>
      <c r="P1047" s="427" t="s">
        <v>665</v>
      </c>
      <c r="Q1047" s="307"/>
      <c r="R1047" s="307"/>
      <c r="S1047" s="307"/>
      <c r="T1047" s="307"/>
      <c r="U1047" s="307"/>
      <c r="V1047" s="307"/>
      <c r="W1047" s="307"/>
      <c r="X1047" s="307"/>
      <c r="Y1047" s="319">
        <v>0</v>
      </c>
      <c r="Z1047" s="320"/>
      <c r="AA1047" s="320"/>
      <c r="AB1047" s="321"/>
      <c r="AC1047" s="423" t="s">
        <v>297</v>
      </c>
      <c r="AD1047" s="428"/>
      <c r="AE1047" s="428"/>
      <c r="AF1047" s="428"/>
      <c r="AG1047" s="428"/>
      <c r="AH1047" s="313" t="s">
        <v>681</v>
      </c>
      <c r="AI1047" s="314"/>
      <c r="AJ1047" s="314"/>
      <c r="AK1047" s="314"/>
      <c r="AL1047" s="315" t="s">
        <v>681</v>
      </c>
      <c r="AM1047" s="316"/>
      <c r="AN1047" s="316"/>
      <c r="AO1047" s="317"/>
      <c r="AP1047" s="311" t="s">
        <v>681</v>
      </c>
      <c r="AQ1047" s="311"/>
      <c r="AR1047" s="311"/>
      <c r="AS1047" s="311"/>
      <c r="AT1047" s="311"/>
      <c r="AU1047" s="311"/>
      <c r="AV1047" s="311"/>
      <c r="AW1047" s="311"/>
      <c r="AX1047" s="311"/>
    </row>
    <row r="1048" spans="1:50" ht="45.95" customHeight="1" x14ac:dyDescent="0.15">
      <c r="A1048" s="406">
        <v>13</v>
      </c>
      <c r="B1048" s="406">
        <v>1</v>
      </c>
      <c r="C1048" s="426" t="s">
        <v>662</v>
      </c>
      <c r="D1048" s="420"/>
      <c r="E1048" s="420"/>
      <c r="F1048" s="420"/>
      <c r="G1048" s="420"/>
      <c r="H1048" s="420"/>
      <c r="I1048" s="420"/>
      <c r="J1048" s="421">
        <v>6000020434337</v>
      </c>
      <c r="K1048" s="422"/>
      <c r="L1048" s="422"/>
      <c r="M1048" s="422"/>
      <c r="N1048" s="422"/>
      <c r="O1048" s="422"/>
      <c r="P1048" s="427" t="s">
        <v>666</v>
      </c>
      <c r="Q1048" s="307"/>
      <c r="R1048" s="307"/>
      <c r="S1048" s="307"/>
      <c r="T1048" s="307"/>
      <c r="U1048" s="307"/>
      <c r="V1048" s="307"/>
      <c r="W1048" s="307"/>
      <c r="X1048" s="307"/>
      <c r="Y1048" s="319">
        <v>0</v>
      </c>
      <c r="Z1048" s="320"/>
      <c r="AA1048" s="320"/>
      <c r="AB1048" s="321"/>
      <c r="AC1048" s="423" t="s">
        <v>297</v>
      </c>
      <c r="AD1048" s="428"/>
      <c r="AE1048" s="428"/>
      <c r="AF1048" s="428"/>
      <c r="AG1048" s="428"/>
      <c r="AH1048" s="313" t="s">
        <v>681</v>
      </c>
      <c r="AI1048" s="314"/>
      <c r="AJ1048" s="314"/>
      <c r="AK1048" s="314"/>
      <c r="AL1048" s="315" t="s">
        <v>681</v>
      </c>
      <c r="AM1048" s="316"/>
      <c r="AN1048" s="316"/>
      <c r="AO1048" s="317"/>
      <c r="AP1048" s="311" t="s">
        <v>681</v>
      </c>
      <c r="AQ1048" s="311"/>
      <c r="AR1048" s="311"/>
      <c r="AS1048" s="311"/>
      <c r="AT1048" s="311"/>
      <c r="AU1048" s="311"/>
      <c r="AV1048" s="311"/>
      <c r="AW1048" s="311"/>
      <c r="AX1048" s="311"/>
    </row>
    <row r="1049" spans="1:50" ht="45.95" customHeight="1" x14ac:dyDescent="0.15">
      <c r="A1049" s="406">
        <v>14</v>
      </c>
      <c r="B1049" s="406">
        <v>1</v>
      </c>
      <c r="C1049" s="426" t="s">
        <v>667</v>
      </c>
      <c r="D1049" s="420"/>
      <c r="E1049" s="420"/>
      <c r="F1049" s="420"/>
      <c r="G1049" s="420"/>
      <c r="H1049" s="420"/>
      <c r="I1049" s="420"/>
      <c r="J1049" s="421">
        <v>6000020434337</v>
      </c>
      <c r="K1049" s="422"/>
      <c r="L1049" s="422"/>
      <c r="M1049" s="422"/>
      <c r="N1049" s="422"/>
      <c r="O1049" s="422"/>
      <c r="P1049" s="427" t="s">
        <v>668</v>
      </c>
      <c r="Q1049" s="307"/>
      <c r="R1049" s="307"/>
      <c r="S1049" s="307"/>
      <c r="T1049" s="307"/>
      <c r="U1049" s="307"/>
      <c r="V1049" s="307"/>
      <c r="W1049" s="307"/>
      <c r="X1049" s="307"/>
      <c r="Y1049" s="319">
        <v>0</v>
      </c>
      <c r="Z1049" s="320"/>
      <c r="AA1049" s="320"/>
      <c r="AB1049" s="321"/>
      <c r="AC1049" s="423" t="s">
        <v>297</v>
      </c>
      <c r="AD1049" s="428"/>
      <c r="AE1049" s="428"/>
      <c r="AF1049" s="428"/>
      <c r="AG1049" s="428"/>
      <c r="AH1049" s="313" t="s">
        <v>681</v>
      </c>
      <c r="AI1049" s="314"/>
      <c r="AJ1049" s="314"/>
      <c r="AK1049" s="314"/>
      <c r="AL1049" s="315" t="s">
        <v>681</v>
      </c>
      <c r="AM1049" s="316"/>
      <c r="AN1049" s="316"/>
      <c r="AO1049" s="317"/>
      <c r="AP1049" s="311" t="s">
        <v>681</v>
      </c>
      <c r="AQ1049" s="311"/>
      <c r="AR1049" s="311"/>
      <c r="AS1049" s="311"/>
      <c r="AT1049" s="311"/>
      <c r="AU1049" s="311"/>
      <c r="AV1049" s="311"/>
      <c r="AW1049" s="311"/>
      <c r="AX1049" s="311"/>
    </row>
    <row r="1050" spans="1:50" ht="30" customHeight="1" x14ac:dyDescent="0.15">
      <c r="A1050" s="406">
        <v>15</v>
      </c>
      <c r="B1050" s="406">
        <v>1</v>
      </c>
      <c r="C1050" s="426" t="s">
        <v>669</v>
      </c>
      <c r="D1050" s="420"/>
      <c r="E1050" s="420"/>
      <c r="F1050" s="420"/>
      <c r="G1050" s="420"/>
      <c r="H1050" s="420"/>
      <c r="I1050" s="420"/>
      <c r="J1050" s="421">
        <v>4000020030007</v>
      </c>
      <c r="K1050" s="422"/>
      <c r="L1050" s="422"/>
      <c r="M1050" s="422"/>
      <c r="N1050" s="422"/>
      <c r="O1050" s="422"/>
      <c r="P1050" s="427" t="s">
        <v>670</v>
      </c>
      <c r="Q1050" s="307"/>
      <c r="R1050" s="307"/>
      <c r="S1050" s="307"/>
      <c r="T1050" s="307"/>
      <c r="U1050" s="307"/>
      <c r="V1050" s="307"/>
      <c r="W1050" s="307"/>
      <c r="X1050" s="307"/>
      <c r="Y1050" s="319">
        <v>0</v>
      </c>
      <c r="Z1050" s="320"/>
      <c r="AA1050" s="320"/>
      <c r="AB1050" s="321"/>
      <c r="AC1050" s="423" t="s">
        <v>297</v>
      </c>
      <c r="AD1050" s="428"/>
      <c r="AE1050" s="428"/>
      <c r="AF1050" s="428"/>
      <c r="AG1050" s="428"/>
      <c r="AH1050" s="313" t="s">
        <v>681</v>
      </c>
      <c r="AI1050" s="314"/>
      <c r="AJ1050" s="314"/>
      <c r="AK1050" s="314"/>
      <c r="AL1050" s="315" t="s">
        <v>681</v>
      </c>
      <c r="AM1050" s="316"/>
      <c r="AN1050" s="316"/>
      <c r="AO1050" s="317"/>
      <c r="AP1050" s="311" t="s">
        <v>681</v>
      </c>
      <c r="AQ1050" s="311"/>
      <c r="AR1050" s="311"/>
      <c r="AS1050" s="311"/>
      <c r="AT1050" s="311"/>
      <c r="AU1050" s="311"/>
      <c r="AV1050" s="311"/>
      <c r="AW1050" s="311"/>
      <c r="AX1050" s="311"/>
    </row>
    <row r="1051" spans="1:50" ht="30" hidden="1" customHeight="1" x14ac:dyDescent="0.15">
      <c r="A1051" s="406">
        <v>16</v>
      </c>
      <c r="B1051" s="406">
        <v>1</v>
      </c>
      <c r="C1051" s="420"/>
      <c r="D1051" s="420"/>
      <c r="E1051" s="420"/>
      <c r="F1051" s="420"/>
      <c r="G1051" s="420"/>
      <c r="H1051" s="420"/>
      <c r="I1051" s="420"/>
      <c r="J1051" s="421"/>
      <c r="K1051" s="422"/>
      <c r="L1051" s="422"/>
      <c r="M1051" s="422"/>
      <c r="N1051" s="422"/>
      <c r="O1051" s="422"/>
      <c r="P1051" s="307"/>
      <c r="Q1051" s="307"/>
      <c r="R1051" s="307"/>
      <c r="S1051" s="307"/>
      <c r="T1051" s="307"/>
      <c r="U1051" s="307"/>
      <c r="V1051" s="307"/>
      <c r="W1051" s="307"/>
      <c r="X1051" s="307"/>
      <c r="Y1051" s="319"/>
      <c r="Z1051" s="320"/>
      <c r="AA1051" s="320"/>
      <c r="AB1051" s="321"/>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406">
        <v>17</v>
      </c>
      <c r="B1052" s="406">
        <v>1</v>
      </c>
      <c r="C1052" s="420"/>
      <c r="D1052" s="420"/>
      <c r="E1052" s="420"/>
      <c r="F1052" s="420"/>
      <c r="G1052" s="420"/>
      <c r="H1052" s="420"/>
      <c r="I1052" s="420"/>
      <c r="J1052" s="421"/>
      <c r="K1052" s="422"/>
      <c r="L1052" s="422"/>
      <c r="M1052" s="422"/>
      <c r="N1052" s="422"/>
      <c r="O1052" s="422"/>
      <c r="P1052" s="307"/>
      <c r="Q1052" s="307"/>
      <c r="R1052" s="307"/>
      <c r="S1052" s="307"/>
      <c r="T1052" s="307"/>
      <c r="U1052" s="307"/>
      <c r="V1052" s="307"/>
      <c r="W1052" s="307"/>
      <c r="X1052" s="307"/>
      <c r="Y1052" s="319"/>
      <c r="Z1052" s="320"/>
      <c r="AA1052" s="320"/>
      <c r="AB1052" s="321"/>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406">
        <v>18</v>
      </c>
      <c r="B1053" s="406">
        <v>1</v>
      </c>
      <c r="C1053" s="420"/>
      <c r="D1053" s="420"/>
      <c r="E1053" s="420"/>
      <c r="F1053" s="420"/>
      <c r="G1053" s="420"/>
      <c r="H1053" s="420"/>
      <c r="I1053" s="420"/>
      <c r="J1053" s="421"/>
      <c r="K1053" s="422"/>
      <c r="L1053" s="422"/>
      <c r="M1053" s="422"/>
      <c r="N1053" s="422"/>
      <c r="O1053" s="422"/>
      <c r="P1053" s="307"/>
      <c r="Q1053" s="307"/>
      <c r="R1053" s="307"/>
      <c r="S1053" s="307"/>
      <c r="T1053" s="307"/>
      <c r="U1053" s="307"/>
      <c r="V1053" s="307"/>
      <c r="W1053" s="307"/>
      <c r="X1053" s="307"/>
      <c r="Y1053" s="319"/>
      <c r="Z1053" s="320"/>
      <c r="AA1053" s="320"/>
      <c r="AB1053" s="321"/>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406">
        <v>19</v>
      </c>
      <c r="B1054" s="406">
        <v>1</v>
      </c>
      <c r="C1054" s="420"/>
      <c r="D1054" s="420"/>
      <c r="E1054" s="420"/>
      <c r="F1054" s="420"/>
      <c r="G1054" s="420"/>
      <c r="H1054" s="420"/>
      <c r="I1054" s="420"/>
      <c r="J1054" s="421"/>
      <c r="K1054" s="422"/>
      <c r="L1054" s="422"/>
      <c r="M1054" s="422"/>
      <c r="N1054" s="422"/>
      <c r="O1054" s="422"/>
      <c r="P1054" s="307"/>
      <c r="Q1054" s="307"/>
      <c r="R1054" s="307"/>
      <c r="S1054" s="307"/>
      <c r="T1054" s="307"/>
      <c r="U1054" s="307"/>
      <c r="V1054" s="307"/>
      <c r="W1054" s="307"/>
      <c r="X1054" s="307"/>
      <c r="Y1054" s="319"/>
      <c r="Z1054" s="320"/>
      <c r="AA1054" s="320"/>
      <c r="AB1054" s="321"/>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406">
        <v>20</v>
      </c>
      <c r="B1055" s="406">
        <v>1</v>
      </c>
      <c r="C1055" s="420"/>
      <c r="D1055" s="420"/>
      <c r="E1055" s="420"/>
      <c r="F1055" s="420"/>
      <c r="G1055" s="420"/>
      <c r="H1055" s="420"/>
      <c r="I1055" s="420"/>
      <c r="J1055" s="421"/>
      <c r="K1055" s="422"/>
      <c r="L1055" s="422"/>
      <c r="M1055" s="422"/>
      <c r="N1055" s="422"/>
      <c r="O1055" s="422"/>
      <c r="P1055" s="307"/>
      <c r="Q1055" s="307"/>
      <c r="R1055" s="307"/>
      <c r="S1055" s="307"/>
      <c r="T1055" s="307"/>
      <c r="U1055" s="307"/>
      <c r="V1055" s="307"/>
      <c r="W1055" s="307"/>
      <c r="X1055" s="307"/>
      <c r="Y1055" s="319"/>
      <c r="Z1055" s="320"/>
      <c r="AA1055" s="320"/>
      <c r="AB1055" s="321"/>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406">
        <v>21</v>
      </c>
      <c r="B1056" s="406">
        <v>1</v>
      </c>
      <c r="C1056" s="420"/>
      <c r="D1056" s="420"/>
      <c r="E1056" s="420"/>
      <c r="F1056" s="420"/>
      <c r="G1056" s="420"/>
      <c r="H1056" s="420"/>
      <c r="I1056" s="420"/>
      <c r="J1056" s="421"/>
      <c r="K1056" s="422"/>
      <c r="L1056" s="422"/>
      <c r="M1056" s="422"/>
      <c r="N1056" s="422"/>
      <c r="O1056" s="422"/>
      <c r="P1056" s="307"/>
      <c r="Q1056" s="307"/>
      <c r="R1056" s="307"/>
      <c r="S1056" s="307"/>
      <c r="T1056" s="307"/>
      <c r="U1056" s="307"/>
      <c r="V1056" s="307"/>
      <c r="W1056" s="307"/>
      <c r="X1056" s="307"/>
      <c r="Y1056" s="319"/>
      <c r="Z1056" s="320"/>
      <c r="AA1056" s="320"/>
      <c r="AB1056" s="321"/>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406">
        <v>22</v>
      </c>
      <c r="B1057" s="406">
        <v>1</v>
      </c>
      <c r="C1057" s="420"/>
      <c r="D1057" s="420"/>
      <c r="E1057" s="420"/>
      <c r="F1057" s="420"/>
      <c r="G1057" s="420"/>
      <c r="H1057" s="420"/>
      <c r="I1057" s="420"/>
      <c r="J1057" s="421"/>
      <c r="K1057" s="422"/>
      <c r="L1057" s="422"/>
      <c r="M1057" s="422"/>
      <c r="N1057" s="422"/>
      <c r="O1057" s="422"/>
      <c r="P1057" s="307"/>
      <c r="Q1057" s="307"/>
      <c r="R1057" s="307"/>
      <c r="S1057" s="307"/>
      <c r="T1057" s="307"/>
      <c r="U1057" s="307"/>
      <c r="V1057" s="307"/>
      <c r="W1057" s="307"/>
      <c r="X1057" s="307"/>
      <c r="Y1057" s="319"/>
      <c r="Z1057" s="320"/>
      <c r="AA1057" s="320"/>
      <c r="AB1057" s="321"/>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406">
        <v>23</v>
      </c>
      <c r="B1058" s="406">
        <v>1</v>
      </c>
      <c r="C1058" s="420"/>
      <c r="D1058" s="420"/>
      <c r="E1058" s="420"/>
      <c r="F1058" s="420"/>
      <c r="G1058" s="420"/>
      <c r="H1058" s="420"/>
      <c r="I1058" s="420"/>
      <c r="J1058" s="421"/>
      <c r="K1058" s="422"/>
      <c r="L1058" s="422"/>
      <c r="M1058" s="422"/>
      <c r="N1058" s="422"/>
      <c r="O1058" s="422"/>
      <c r="P1058" s="307"/>
      <c r="Q1058" s="307"/>
      <c r="R1058" s="307"/>
      <c r="S1058" s="307"/>
      <c r="T1058" s="307"/>
      <c r="U1058" s="307"/>
      <c r="V1058" s="307"/>
      <c r="W1058" s="307"/>
      <c r="X1058" s="307"/>
      <c r="Y1058" s="319"/>
      <c r="Z1058" s="320"/>
      <c r="AA1058" s="320"/>
      <c r="AB1058" s="321"/>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406">
        <v>24</v>
      </c>
      <c r="B1059" s="406">
        <v>1</v>
      </c>
      <c r="C1059" s="420"/>
      <c r="D1059" s="420"/>
      <c r="E1059" s="420"/>
      <c r="F1059" s="420"/>
      <c r="G1059" s="420"/>
      <c r="H1059" s="420"/>
      <c r="I1059" s="420"/>
      <c r="J1059" s="421"/>
      <c r="K1059" s="422"/>
      <c r="L1059" s="422"/>
      <c r="M1059" s="422"/>
      <c r="N1059" s="422"/>
      <c r="O1059" s="422"/>
      <c r="P1059" s="307"/>
      <c r="Q1059" s="307"/>
      <c r="R1059" s="307"/>
      <c r="S1059" s="307"/>
      <c r="T1059" s="307"/>
      <c r="U1059" s="307"/>
      <c r="V1059" s="307"/>
      <c r="W1059" s="307"/>
      <c r="X1059" s="307"/>
      <c r="Y1059" s="319"/>
      <c r="Z1059" s="320"/>
      <c r="AA1059" s="320"/>
      <c r="AB1059" s="321"/>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406">
        <v>25</v>
      </c>
      <c r="B1060" s="406">
        <v>1</v>
      </c>
      <c r="C1060" s="420"/>
      <c r="D1060" s="420"/>
      <c r="E1060" s="420"/>
      <c r="F1060" s="420"/>
      <c r="G1060" s="420"/>
      <c r="H1060" s="420"/>
      <c r="I1060" s="420"/>
      <c r="J1060" s="421"/>
      <c r="K1060" s="422"/>
      <c r="L1060" s="422"/>
      <c r="M1060" s="422"/>
      <c r="N1060" s="422"/>
      <c r="O1060" s="422"/>
      <c r="P1060" s="307"/>
      <c r="Q1060" s="307"/>
      <c r="R1060" s="307"/>
      <c r="S1060" s="307"/>
      <c r="T1060" s="307"/>
      <c r="U1060" s="307"/>
      <c r="V1060" s="307"/>
      <c r="W1060" s="307"/>
      <c r="X1060" s="307"/>
      <c r="Y1060" s="319"/>
      <c r="Z1060" s="320"/>
      <c r="AA1060" s="320"/>
      <c r="AB1060" s="321"/>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406">
        <v>26</v>
      </c>
      <c r="B1061" s="406">
        <v>1</v>
      </c>
      <c r="C1061" s="420"/>
      <c r="D1061" s="420"/>
      <c r="E1061" s="420"/>
      <c r="F1061" s="420"/>
      <c r="G1061" s="420"/>
      <c r="H1061" s="420"/>
      <c r="I1061" s="420"/>
      <c r="J1061" s="421"/>
      <c r="K1061" s="422"/>
      <c r="L1061" s="422"/>
      <c r="M1061" s="422"/>
      <c r="N1061" s="422"/>
      <c r="O1061" s="422"/>
      <c r="P1061" s="307"/>
      <c r="Q1061" s="307"/>
      <c r="R1061" s="307"/>
      <c r="S1061" s="307"/>
      <c r="T1061" s="307"/>
      <c r="U1061" s="307"/>
      <c r="V1061" s="307"/>
      <c r="W1061" s="307"/>
      <c r="X1061" s="307"/>
      <c r="Y1061" s="319"/>
      <c r="Z1061" s="320"/>
      <c r="AA1061" s="320"/>
      <c r="AB1061" s="321"/>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406">
        <v>27</v>
      </c>
      <c r="B1062" s="406">
        <v>1</v>
      </c>
      <c r="C1062" s="420"/>
      <c r="D1062" s="420"/>
      <c r="E1062" s="420"/>
      <c r="F1062" s="420"/>
      <c r="G1062" s="420"/>
      <c r="H1062" s="420"/>
      <c r="I1062" s="420"/>
      <c r="J1062" s="421"/>
      <c r="K1062" s="422"/>
      <c r="L1062" s="422"/>
      <c r="M1062" s="422"/>
      <c r="N1062" s="422"/>
      <c r="O1062" s="422"/>
      <c r="P1062" s="307"/>
      <c r="Q1062" s="307"/>
      <c r="R1062" s="307"/>
      <c r="S1062" s="307"/>
      <c r="T1062" s="307"/>
      <c r="U1062" s="307"/>
      <c r="V1062" s="307"/>
      <c r="W1062" s="307"/>
      <c r="X1062" s="307"/>
      <c r="Y1062" s="319"/>
      <c r="Z1062" s="320"/>
      <c r="AA1062" s="320"/>
      <c r="AB1062" s="321"/>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406">
        <v>28</v>
      </c>
      <c r="B1063" s="406">
        <v>1</v>
      </c>
      <c r="C1063" s="420"/>
      <c r="D1063" s="420"/>
      <c r="E1063" s="420"/>
      <c r="F1063" s="420"/>
      <c r="G1063" s="420"/>
      <c r="H1063" s="420"/>
      <c r="I1063" s="420"/>
      <c r="J1063" s="421"/>
      <c r="K1063" s="422"/>
      <c r="L1063" s="422"/>
      <c r="M1063" s="422"/>
      <c r="N1063" s="422"/>
      <c r="O1063" s="422"/>
      <c r="P1063" s="307"/>
      <c r="Q1063" s="307"/>
      <c r="R1063" s="307"/>
      <c r="S1063" s="307"/>
      <c r="T1063" s="307"/>
      <c r="U1063" s="307"/>
      <c r="V1063" s="307"/>
      <c r="W1063" s="307"/>
      <c r="X1063" s="307"/>
      <c r="Y1063" s="319"/>
      <c r="Z1063" s="320"/>
      <c r="AA1063" s="320"/>
      <c r="AB1063" s="321"/>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406">
        <v>29</v>
      </c>
      <c r="B1064" s="406">
        <v>1</v>
      </c>
      <c r="C1064" s="420"/>
      <c r="D1064" s="420"/>
      <c r="E1064" s="420"/>
      <c r="F1064" s="420"/>
      <c r="G1064" s="420"/>
      <c r="H1064" s="420"/>
      <c r="I1064" s="420"/>
      <c r="J1064" s="421"/>
      <c r="K1064" s="422"/>
      <c r="L1064" s="422"/>
      <c r="M1064" s="422"/>
      <c r="N1064" s="422"/>
      <c r="O1064" s="422"/>
      <c r="P1064" s="307"/>
      <c r="Q1064" s="307"/>
      <c r="R1064" s="307"/>
      <c r="S1064" s="307"/>
      <c r="T1064" s="307"/>
      <c r="U1064" s="307"/>
      <c r="V1064" s="307"/>
      <c r="W1064" s="307"/>
      <c r="X1064" s="307"/>
      <c r="Y1064" s="319"/>
      <c r="Z1064" s="320"/>
      <c r="AA1064" s="320"/>
      <c r="AB1064" s="321"/>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406">
        <v>30</v>
      </c>
      <c r="B1065" s="406">
        <v>1</v>
      </c>
      <c r="C1065" s="420"/>
      <c r="D1065" s="420"/>
      <c r="E1065" s="420"/>
      <c r="F1065" s="420"/>
      <c r="G1065" s="420"/>
      <c r="H1065" s="420"/>
      <c r="I1065" s="420"/>
      <c r="J1065" s="421"/>
      <c r="K1065" s="422"/>
      <c r="L1065" s="422"/>
      <c r="M1065" s="422"/>
      <c r="N1065" s="422"/>
      <c r="O1065" s="422"/>
      <c r="P1065" s="307"/>
      <c r="Q1065" s="307"/>
      <c r="R1065" s="307"/>
      <c r="S1065" s="307"/>
      <c r="T1065" s="307"/>
      <c r="U1065" s="307"/>
      <c r="V1065" s="307"/>
      <c r="W1065" s="307"/>
      <c r="X1065" s="307"/>
      <c r="Y1065" s="319"/>
      <c r="Z1065" s="320"/>
      <c r="AA1065" s="320"/>
      <c r="AB1065" s="321"/>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5"/>
      <c r="B1068" s="345"/>
      <c r="C1068" s="345" t="s">
        <v>26</v>
      </c>
      <c r="D1068" s="345"/>
      <c r="E1068" s="345"/>
      <c r="F1068" s="345"/>
      <c r="G1068" s="345"/>
      <c r="H1068" s="345"/>
      <c r="I1068" s="345"/>
      <c r="J1068" s="267" t="s">
        <v>223</v>
      </c>
      <c r="K1068" s="97"/>
      <c r="L1068" s="97"/>
      <c r="M1068" s="97"/>
      <c r="N1068" s="97"/>
      <c r="O1068" s="97"/>
      <c r="P1068" s="346" t="s">
        <v>199</v>
      </c>
      <c r="Q1068" s="346"/>
      <c r="R1068" s="346"/>
      <c r="S1068" s="346"/>
      <c r="T1068" s="346"/>
      <c r="U1068" s="346"/>
      <c r="V1068" s="346"/>
      <c r="W1068" s="346"/>
      <c r="X1068" s="346"/>
      <c r="Y1068" s="343" t="s">
        <v>221</v>
      </c>
      <c r="Z1068" s="344"/>
      <c r="AA1068" s="344"/>
      <c r="AB1068" s="344"/>
      <c r="AC1068" s="267" t="s">
        <v>258</v>
      </c>
      <c r="AD1068" s="267"/>
      <c r="AE1068" s="267"/>
      <c r="AF1068" s="267"/>
      <c r="AG1068" s="267"/>
      <c r="AH1068" s="343" t="s">
        <v>286</v>
      </c>
      <c r="AI1068" s="345"/>
      <c r="AJ1068" s="345"/>
      <c r="AK1068" s="345"/>
      <c r="AL1068" s="345" t="s">
        <v>21</v>
      </c>
      <c r="AM1068" s="345"/>
      <c r="AN1068" s="345"/>
      <c r="AO1068" s="430"/>
      <c r="AP1068" s="431" t="s">
        <v>224</v>
      </c>
      <c r="AQ1068" s="431"/>
      <c r="AR1068" s="431"/>
      <c r="AS1068" s="431"/>
      <c r="AT1068" s="431"/>
      <c r="AU1068" s="431"/>
      <c r="AV1068" s="431"/>
      <c r="AW1068" s="431"/>
      <c r="AX1068" s="431"/>
    </row>
    <row r="1069" spans="1:50" ht="30" hidden="1" customHeight="1" x14ac:dyDescent="0.15">
      <c r="A1069" s="406">
        <v>1</v>
      </c>
      <c r="B1069" s="406">
        <v>1</v>
      </c>
      <c r="C1069" s="420"/>
      <c r="D1069" s="420"/>
      <c r="E1069" s="420"/>
      <c r="F1069" s="420"/>
      <c r="G1069" s="420"/>
      <c r="H1069" s="420"/>
      <c r="I1069" s="420"/>
      <c r="J1069" s="421"/>
      <c r="K1069" s="422"/>
      <c r="L1069" s="422"/>
      <c r="M1069" s="422"/>
      <c r="N1069" s="422"/>
      <c r="O1069" s="422"/>
      <c r="P1069" s="307"/>
      <c r="Q1069" s="307"/>
      <c r="R1069" s="307"/>
      <c r="S1069" s="307"/>
      <c r="T1069" s="307"/>
      <c r="U1069" s="307"/>
      <c r="V1069" s="307"/>
      <c r="W1069" s="307"/>
      <c r="X1069" s="307"/>
      <c r="Y1069" s="319"/>
      <c r="Z1069" s="320"/>
      <c r="AA1069" s="320"/>
      <c r="AB1069" s="321"/>
      <c r="AC1069" s="423"/>
      <c r="AD1069" s="428"/>
      <c r="AE1069" s="428"/>
      <c r="AF1069" s="428"/>
      <c r="AG1069" s="428"/>
      <c r="AH1069" s="424"/>
      <c r="AI1069" s="425"/>
      <c r="AJ1069" s="425"/>
      <c r="AK1069" s="425"/>
      <c r="AL1069" s="315"/>
      <c r="AM1069" s="316"/>
      <c r="AN1069" s="316"/>
      <c r="AO1069" s="317"/>
      <c r="AP1069" s="311"/>
      <c r="AQ1069" s="311"/>
      <c r="AR1069" s="311"/>
      <c r="AS1069" s="311"/>
      <c r="AT1069" s="311"/>
      <c r="AU1069" s="311"/>
      <c r="AV1069" s="311"/>
      <c r="AW1069" s="311"/>
      <c r="AX1069" s="311"/>
    </row>
    <row r="1070" spans="1:50" ht="30" hidden="1" customHeight="1" x14ac:dyDescent="0.15">
      <c r="A1070" s="406">
        <v>2</v>
      </c>
      <c r="B1070" s="406">
        <v>1</v>
      </c>
      <c r="C1070" s="420"/>
      <c r="D1070" s="420"/>
      <c r="E1070" s="420"/>
      <c r="F1070" s="420"/>
      <c r="G1070" s="420"/>
      <c r="H1070" s="420"/>
      <c r="I1070" s="420"/>
      <c r="J1070" s="421"/>
      <c r="K1070" s="422"/>
      <c r="L1070" s="422"/>
      <c r="M1070" s="422"/>
      <c r="N1070" s="422"/>
      <c r="O1070" s="422"/>
      <c r="P1070" s="307"/>
      <c r="Q1070" s="307"/>
      <c r="R1070" s="307"/>
      <c r="S1070" s="307"/>
      <c r="T1070" s="307"/>
      <c r="U1070" s="307"/>
      <c r="V1070" s="307"/>
      <c r="W1070" s="307"/>
      <c r="X1070" s="307"/>
      <c r="Y1070" s="319"/>
      <c r="Z1070" s="320"/>
      <c r="AA1070" s="320"/>
      <c r="AB1070" s="321"/>
      <c r="AC1070" s="423"/>
      <c r="AD1070" s="423"/>
      <c r="AE1070" s="423"/>
      <c r="AF1070" s="423"/>
      <c r="AG1070" s="423"/>
      <c r="AH1070" s="424"/>
      <c r="AI1070" s="425"/>
      <c r="AJ1070" s="425"/>
      <c r="AK1070" s="425"/>
      <c r="AL1070" s="315"/>
      <c r="AM1070" s="316"/>
      <c r="AN1070" s="316"/>
      <c r="AO1070" s="317"/>
      <c r="AP1070" s="311"/>
      <c r="AQ1070" s="311"/>
      <c r="AR1070" s="311"/>
      <c r="AS1070" s="311"/>
      <c r="AT1070" s="311"/>
      <c r="AU1070" s="311"/>
      <c r="AV1070" s="311"/>
      <c r="AW1070" s="311"/>
      <c r="AX1070" s="311"/>
    </row>
    <row r="1071" spans="1:50" ht="30" hidden="1" customHeight="1" x14ac:dyDescent="0.15">
      <c r="A1071" s="406">
        <v>3</v>
      </c>
      <c r="B1071" s="406">
        <v>1</v>
      </c>
      <c r="C1071" s="426"/>
      <c r="D1071" s="420"/>
      <c r="E1071" s="420"/>
      <c r="F1071" s="420"/>
      <c r="G1071" s="420"/>
      <c r="H1071" s="420"/>
      <c r="I1071" s="420"/>
      <c r="J1071" s="421"/>
      <c r="K1071" s="422"/>
      <c r="L1071" s="422"/>
      <c r="M1071" s="422"/>
      <c r="N1071" s="422"/>
      <c r="O1071" s="422"/>
      <c r="P1071" s="427"/>
      <c r="Q1071" s="307"/>
      <c r="R1071" s="307"/>
      <c r="S1071" s="307"/>
      <c r="T1071" s="307"/>
      <c r="U1071" s="307"/>
      <c r="V1071" s="307"/>
      <c r="W1071" s="307"/>
      <c r="X1071" s="307"/>
      <c r="Y1071" s="319"/>
      <c r="Z1071" s="320"/>
      <c r="AA1071" s="320"/>
      <c r="AB1071" s="321"/>
      <c r="AC1071" s="423"/>
      <c r="AD1071" s="423"/>
      <c r="AE1071" s="423"/>
      <c r="AF1071" s="423"/>
      <c r="AG1071" s="423"/>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406">
        <v>4</v>
      </c>
      <c r="B1072" s="406">
        <v>1</v>
      </c>
      <c r="C1072" s="426"/>
      <c r="D1072" s="420"/>
      <c r="E1072" s="420"/>
      <c r="F1072" s="420"/>
      <c r="G1072" s="420"/>
      <c r="H1072" s="420"/>
      <c r="I1072" s="420"/>
      <c r="J1072" s="421"/>
      <c r="K1072" s="422"/>
      <c r="L1072" s="422"/>
      <c r="M1072" s="422"/>
      <c r="N1072" s="422"/>
      <c r="O1072" s="422"/>
      <c r="P1072" s="427"/>
      <c r="Q1072" s="307"/>
      <c r="R1072" s="307"/>
      <c r="S1072" s="307"/>
      <c r="T1072" s="307"/>
      <c r="U1072" s="307"/>
      <c r="V1072" s="307"/>
      <c r="W1072" s="307"/>
      <c r="X1072" s="307"/>
      <c r="Y1072" s="319"/>
      <c r="Z1072" s="320"/>
      <c r="AA1072" s="320"/>
      <c r="AB1072" s="321"/>
      <c r="AC1072" s="423"/>
      <c r="AD1072" s="423"/>
      <c r="AE1072" s="423"/>
      <c r="AF1072" s="423"/>
      <c r="AG1072" s="423"/>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406">
        <v>5</v>
      </c>
      <c r="B1073" s="406">
        <v>1</v>
      </c>
      <c r="C1073" s="420"/>
      <c r="D1073" s="420"/>
      <c r="E1073" s="420"/>
      <c r="F1073" s="420"/>
      <c r="G1073" s="420"/>
      <c r="H1073" s="420"/>
      <c r="I1073" s="420"/>
      <c r="J1073" s="421"/>
      <c r="K1073" s="422"/>
      <c r="L1073" s="422"/>
      <c r="M1073" s="422"/>
      <c r="N1073" s="422"/>
      <c r="O1073" s="422"/>
      <c r="P1073" s="307"/>
      <c r="Q1073" s="307"/>
      <c r="R1073" s="307"/>
      <c r="S1073" s="307"/>
      <c r="T1073" s="307"/>
      <c r="U1073" s="307"/>
      <c r="V1073" s="307"/>
      <c r="W1073" s="307"/>
      <c r="X1073" s="307"/>
      <c r="Y1073" s="319"/>
      <c r="Z1073" s="320"/>
      <c r="AA1073" s="320"/>
      <c r="AB1073" s="321"/>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406">
        <v>6</v>
      </c>
      <c r="B1074" s="406">
        <v>1</v>
      </c>
      <c r="C1074" s="420"/>
      <c r="D1074" s="420"/>
      <c r="E1074" s="420"/>
      <c r="F1074" s="420"/>
      <c r="G1074" s="420"/>
      <c r="H1074" s="420"/>
      <c r="I1074" s="420"/>
      <c r="J1074" s="421"/>
      <c r="K1074" s="422"/>
      <c r="L1074" s="422"/>
      <c r="M1074" s="422"/>
      <c r="N1074" s="422"/>
      <c r="O1074" s="422"/>
      <c r="P1074" s="307"/>
      <c r="Q1074" s="307"/>
      <c r="R1074" s="307"/>
      <c r="S1074" s="307"/>
      <c r="T1074" s="307"/>
      <c r="U1074" s="307"/>
      <c r="V1074" s="307"/>
      <c r="W1074" s="307"/>
      <c r="X1074" s="307"/>
      <c r="Y1074" s="319"/>
      <c r="Z1074" s="320"/>
      <c r="AA1074" s="320"/>
      <c r="AB1074" s="321"/>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406">
        <v>7</v>
      </c>
      <c r="B1075" s="406">
        <v>1</v>
      </c>
      <c r="C1075" s="420"/>
      <c r="D1075" s="420"/>
      <c r="E1075" s="420"/>
      <c r="F1075" s="420"/>
      <c r="G1075" s="420"/>
      <c r="H1075" s="420"/>
      <c r="I1075" s="420"/>
      <c r="J1075" s="421"/>
      <c r="K1075" s="422"/>
      <c r="L1075" s="422"/>
      <c r="M1075" s="422"/>
      <c r="N1075" s="422"/>
      <c r="O1075" s="422"/>
      <c r="P1075" s="307"/>
      <c r="Q1075" s="307"/>
      <c r="R1075" s="307"/>
      <c r="S1075" s="307"/>
      <c r="T1075" s="307"/>
      <c r="U1075" s="307"/>
      <c r="V1075" s="307"/>
      <c r="W1075" s="307"/>
      <c r="X1075" s="307"/>
      <c r="Y1075" s="319"/>
      <c r="Z1075" s="320"/>
      <c r="AA1075" s="320"/>
      <c r="AB1075" s="321"/>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406">
        <v>8</v>
      </c>
      <c r="B1076" s="406">
        <v>1</v>
      </c>
      <c r="C1076" s="420"/>
      <c r="D1076" s="420"/>
      <c r="E1076" s="420"/>
      <c r="F1076" s="420"/>
      <c r="G1076" s="420"/>
      <c r="H1076" s="420"/>
      <c r="I1076" s="420"/>
      <c r="J1076" s="421"/>
      <c r="K1076" s="422"/>
      <c r="L1076" s="422"/>
      <c r="M1076" s="422"/>
      <c r="N1076" s="422"/>
      <c r="O1076" s="422"/>
      <c r="P1076" s="307"/>
      <c r="Q1076" s="307"/>
      <c r="R1076" s="307"/>
      <c r="S1076" s="307"/>
      <c r="T1076" s="307"/>
      <c r="U1076" s="307"/>
      <c r="V1076" s="307"/>
      <c r="W1076" s="307"/>
      <c r="X1076" s="307"/>
      <c r="Y1076" s="319"/>
      <c r="Z1076" s="320"/>
      <c r="AA1076" s="320"/>
      <c r="AB1076" s="321"/>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406">
        <v>9</v>
      </c>
      <c r="B1077" s="406">
        <v>1</v>
      </c>
      <c r="C1077" s="420"/>
      <c r="D1077" s="420"/>
      <c r="E1077" s="420"/>
      <c r="F1077" s="420"/>
      <c r="G1077" s="420"/>
      <c r="H1077" s="420"/>
      <c r="I1077" s="420"/>
      <c r="J1077" s="421"/>
      <c r="K1077" s="422"/>
      <c r="L1077" s="422"/>
      <c r="M1077" s="422"/>
      <c r="N1077" s="422"/>
      <c r="O1077" s="422"/>
      <c r="P1077" s="307"/>
      <c r="Q1077" s="307"/>
      <c r="R1077" s="307"/>
      <c r="S1077" s="307"/>
      <c r="T1077" s="307"/>
      <c r="U1077" s="307"/>
      <c r="V1077" s="307"/>
      <c r="W1077" s="307"/>
      <c r="X1077" s="307"/>
      <c r="Y1077" s="319"/>
      <c r="Z1077" s="320"/>
      <c r="AA1077" s="320"/>
      <c r="AB1077" s="321"/>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406">
        <v>10</v>
      </c>
      <c r="B1078" s="406">
        <v>1</v>
      </c>
      <c r="C1078" s="420"/>
      <c r="D1078" s="420"/>
      <c r="E1078" s="420"/>
      <c r="F1078" s="420"/>
      <c r="G1078" s="420"/>
      <c r="H1078" s="420"/>
      <c r="I1078" s="420"/>
      <c r="J1078" s="421"/>
      <c r="K1078" s="422"/>
      <c r="L1078" s="422"/>
      <c r="M1078" s="422"/>
      <c r="N1078" s="422"/>
      <c r="O1078" s="422"/>
      <c r="P1078" s="307"/>
      <c r="Q1078" s="307"/>
      <c r="R1078" s="307"/>
      <c r="S1078" s="307"/>
      <c r="T1078" s="307"/>
      <c r="U1078" s="307"/>
      <c r="V1078" s="307"/>
      <c r="W1078" s="307"/>
      <c r="X1078" s="307"/>
      <c r="Y1078" s="319"/>
      <c r="Z1078" s="320"/>
      <c r="AA1078" s="320"/>
      <c r="AB1078" s="321"/>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406">
        <v>11</v>
      </c>
      <c r="B1079" s="406">
        <v>1</v>
      </c>
      <c r="C1079" s="420"/>
      <c r="D1079" s="420"/>
      <c r="E1079" s="420"/>
      <c r="F1079" s="420"/>
      <c r="G1079" s="420"/>
      <c r="H1079" s="420"/>
      <c r="I1079" s="420"/>
      <c r="J1079" s="421"/>
      <c r="K1079" s="422"/>
      <c r="L1079" s="422"/>
      <c r="M1079" s="422"/>
      <c r="N1079" s="422"/>
      <c r="O1079" s="422"/>
      <c r="P1079" s="307"/>
      <c r="Q1079" s="307"/>
      <c r="R1079" s="307"/>
      <c r="S1079" s="307"/>
      <c r="T1079" s="307"/>
      <c r="U1079" s="307"/>
      <c r="V1079" s="307"/>
      <c r="W1079" s="307"/>
      <c r="X1079" s="307"/>
      <c r="Y1079" s="319"/>
      <c r="Z1079" s="320"/>
      <c r="AA1079" s="320"/>
      <c r="AB1079" s="321"/>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406">
        <v>12</v>
      </c>
      <c r="B1080" s="406">
        <v>1</v>
      </c>
      <c r="C1080" s="420"/>
      <c r="D1080" s="420"/>
      <c r="E1080" s="420"/>
      <c r="F1080" s="420"/>
      <c r="G1080" s="420"/>
      <c r="H1080" s="420"/>
      <c r="I1080" s="420"/>
      <c r="J1080" s="421"/>
      <c r="K1080" s="422"/>
      <c r="L1080" s="422"/>
      <c r="M1080" s="422"/>
      <c r="N1080" s="422"/>
      <c r="O1080" s="422"/>
      <c r="P1080" s="307"/>
      <c r="Q1080" s="307"/>
      <c r="R1080" s="307"/>
      <c r="S1080" s="307"/>
      <c r="T1080" s="307"/>
      <c r="U1080" s="307"/>
      <c r="V1080" s="307"/>
      <c r="W1080" s="307"/>
      <c r="X1080" s="307"/>
      <c r="Y1080" s="319"/>
      <c r="Z1080" s="320"/>
      <c r="AA1080" s="320"/>
      <c r="AB1080" s="321"/>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406">
        <v>13</v>
      </c>
      <c r="B1081" s="406">
        <v>1</v>
      </c>
      <c r="C1081" s="420"/>
      <c r="D1081" s="420"/>
      <c r="E1081" s="420"/>
      <c r="F1081" s="420"/>
      <c r="G1081" s="420"/>
      <c r="H1081" s="420"/>
      <c r="I1081" s="420"/>
      <c r="J1081" s="421"/>
      <c r="K1081" s="422"/>
      <c r="L1081" s="422"/>
      <c r="M1081" s="422"/>
      <c r="N1081" s="422"/>
      <c r="O1081" s="422"/>
      <c r="P1081" s="307"/>
      <c r="Q1081" s="307"/>
      <c r="R1081" s="307"/>
      <c r="S1081" s="307"/>
      <c r="T1081" s="307"/>
      <c r="U1081" s="307"/>
      <c r="V1081" s="307"/>
      <c r="W1081" s="307"/>
      <c r="X1081" s="307"/>
      <c r="Y1081" s="319"/>
      <c r="Z1081" s="320"/>
      <c r="AA1081" s="320"/>
      <c r="AB1081" s="321"/>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406">
        <v>14</v>
      </c>
      <c r="B1082" s="406">
        <v>1</v>
      </c>
      <c r="C1082" s="420"/>
      <c r="D1082" s="420"/>
      <c r="E1082" s="420"/>
      <c r="F1082" s="420"/>
      <c r="G1082" s="420"/>
      <c r="H1082" s="420"/>
      <c r="I1082" s="420"/>
      <c r="J1082" s="421"/>
      <c r="K1082" s="422"/>
      <c r="L1082" s="422"/>
      <c r="M1082" s="422"/>
      <c r="N1082" s="422"/>
      <c r="O1082" s="422"/>
      <c r="P1082" s="307"/>
      <c r="Q1082" s="307"/>
      <c r="R1082" s="307"/>
      <c r="S1082" s="307"/>
      <c r="T1082" s="307"/>
      <c r="U1082" s="307"/>
      <c r="V1082" s="307"/>
      <c r="W1082" s="307"/>
      <c r="X1082" s="307"/>
      <c r="Y1082" s="319"/>
      <c r="Z1082" s="320"/>
      <c r="AA1082" s="320"/>
      <c r="AB1082" s="321"/>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406">
        <v>15</v>
      </c>
      <c r="B1083" s="406">
        <v>1</v>
      </c>
      <c r="C1083" s="420"/>
      <c r="D1083" s="420"/>
      <c r="E1083" s="420"/>
      <c r="F1083" s="420"/>
      <c r="G1083" s="420"/>
      <c r="H1083" s="420"/>
      <c r="I1083" s="420"/>
      <c r="J1083" s="421"/>
      <c r="K1083" s="422"/>
      <c r="L1083" s="422"/>
      <c r="M1083" s="422"/>
      <c r="N1083" s="422"/>
      <c r="O1083" s="422"/>
      <c r="P1083" s="307"/>
      <c r="Q1083" s="307"/>
      <c r="R1083" s="307"/>
      <c r="S1083" s="307"/>
      <c r="T1083" s="307"/>
      <c r="U1083" s="307"/>
      <c r="V1083" s="307"/>
      <c r="W1083" s="307"/>
      <c r="X1083" s="307"/>
      <c r="Y1083" s="319"/>
      <c r="Z1083" s="320"/>
      <c r="AA1083" s="320"/>
      <c r="AB1083" s="321"/>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406">
        <v>16</v>
      </c>
      <c r="B1084" s="406">
        <v>1</v>
      </c>
      <c r="C1084" s="420"/>
      <c r="D1084" s="420"/>
      <c r="E1084" s="420"/>
      <c r="F1084" s="420"/>
      <c r="G1084" s="420"/>
      <c r="H1084" s="420"/>
      <c r="I1084" s="420"/>
      <c r="J1084" s="421"/>
      <c r="K1084" s="422"/>
      <c r="L1084" s="422"/>
      <c r="M1084" s="422"/>
      <c r="N1084" s="422"/>
      <c r="O1084" s="422"/>
      <c r="P1084" s="307"/>
      <c r="Q1084" s="307"/>
      <c r="R1084" s="307"/>
      <c r="S1084" s="307"/>
      <c r="T1084" s="307"/>
      <c r="U1084" s="307"/>
      <c r="V1084" s="307"/>
      <c r="W1084" s="307"/>
      <c r="X1084" s="307"/>
      <c r="Y1084" s="319"/>
      <c r="Z1084" s="320"/>
      <c r="AA1084" s="320"/>
      <c r="AB1084" s="321"/>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406">
        <v>17</v>
      </c>
      <c r="B1085" s="406">
        <v>1</v>
      </c>
      <c r="C1085" s="420"/>
      <c r="D1085" s="420"/>
      <c r="E1085" s="420"/>
      <c r="F1085" s="420"/>
      <c r="G1085" s="420"/>
      <c r="H1085" s="420"/>
      <c r="I1085" s="420"/>
      <c r="J1085" s="421"/>
      <c r="K1085" s="422"/>
      <c r="L1085" s="422"/>
      <c r="M1085" s="422"/>
      <c r="N1085" s="422"/>
      <c r="O1085" s="422"/>
      <c r="P1085" s="307"/>
      <c r="Q1085" s="307"/>
      <c r="R1085" s="307"/>
      <c r="S1085" s="307"/>
      <c r="T1085" s="307"/>
      <c r="U1085" s="307"/>
      <c r="V1085" s="307"/>
      <c r="W1085" s="307"/>
      <c r="X1085" s="307"/>
      <c r="Y1085" s="319"/>
      <c r="Z1085" s="320"/>
      <c r="AA1085" s="320"/>
      <c r="AB1085" s="321"/>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406">
        <v>18</v>
      </c>
      <c r="B1086" s="406">
        <v>1</v>
      </c>
      <c r="C1086" s="420"/>
      <c r="D1086" s="420"/>
      <c r="E1086" s="420"/>
      <c r="F1086" s="420"/>
      <c r="G1086" s="420"/>
      <c r="H1086" s="420"/>
      <c r="I1086" s="420"/>
      <c r="J1086" s="421"/>
      <c r="K1086" s="422"/>
      <c r="L1086" s="422"/>
      <c r="M1086" s="422"/>
      <c r="N1086" s="422"/>
      <c r="O1086" s="422"/>
      <c r="P1086" s="307"/>
      <c r="Q1086" s="307"/>
      <c r="R1086" s="307"/>
      <c r="S1086" s="307"/>
      <c r="T1086" s="307"/>
      <c r="U1086" s="307"/>
      <c r="V1086" s="307"/>
      <c r="W1086" s="307"/>
      <c r="X1086" s="307"/>
      <c r="Y1086" s="319"/>
      <c r="Z1086" s="320"/>
      <c r="AA1086" s="320"/>
      <c r="AB1086" s="321"/>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406">
        <v>19</v>
      </c>
      <c r="B1087" s="406">
        <v>1</v>
      </c>
      <c r="C1087" s="420"/>
      <c r="D1087" s="420"/>
      <c r="E1087" s="420"/>
      <c r="F1087" s="420"/>
      <c r="G1087" s="420"/>
      <c r="H1087" s="420"/>
      <c r="I1087" s="420"/>
      <c r="J1087" s="421"/>
      <c r="K1087" s="422"/>
      <c r="L1087" s="422"/>
      <c r="M1087" s="422"/>
      <c r="N1087" s="422"/>
      <c r="O1087" s="422"/>
      <c r="P1087" s="307"/>
      <c r="Q1087" s="307"/>
      <c r="R1087" s="307"/>
      <c r="S1087" s="307"/>
      <c r="T1087" s="307"/>
      <c r="U1087" s="307"/>
      <c r="V1087" s="307"/>
      <c r="W1087" s="307"/>
      <c r="X1087" s="307"/>
      <c r="Y1087" s="319"/>
      <c r="Z1087" s="320"/>
      <c r="AA1087" s="320"/>
      <c r="AB1087" s="321"/>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406">
        <v>20</v>
      </c>
      <c r="B1088" s="406">
        <v>1</v>
      </c>
      <c r="C1088" s="420"/>
      <c r="D1088" s="420"/>
      <c r="E1088" s="420"/>
      <c r="F1088" s="420"/>
      <c r="G1088" s="420"/>
      <c r="H1088" s="420"/>
      <c r="I1088" s="420"/>
      <c r="J1088" s="421"/>
      <c r="K1088" s="422"/>
      <c r="L1088" s="422"/>
      <c r="M1088" s="422"/>
      <c r="N1088" s="422"/>
      <c r="O1088" s="422"/>
      <c r="P1088" s="307"/>
      <c r="Q1088" s="307"/>
      <c r="R1088" s="307"/>
      <c r="S1088" s="307"/>
      <c r="T1088" s="307"/>
      <c r="U1088" s="307"/>
      <c r="V1088" s="307"/>
      <c r="W1088" s="307"/>
      <c r="X1088" s="307"/>
      <c r="Y1088" s="319"/>
      <c r="Z1088" s="320"/>
      <c r="AA1088" s="320"/>
      <c r="AB1088" s="321"/>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406">
        <v>21</v>
      </c>
      <c r="B1089" s="406">
        <v>1</v>
      </c>
      <c r="C1089" s="420"/>
      <c r="D1089" s="420"/>
      <c r="E1089" s="420"/>
      <c r="F1089" s="420"/>
      <c r="G1089" s="420"/>
      <c r="H1089" s="420"/>
      <c r="I1089" s="420"/>
      <c r="J1089" s="421"/>
      <c r="K1089" s="422"/>
      <c r="L1089" s="422"/>
      <c r="M1089" s="422"/>
      <c r="N1089" s="422"/>
      <c r="O1089" s="422"/>
      <c r="P1089" s="307"/>
      <c r="Q1089" s="307"/>
      <c r="R1089" s="307"/>
      <c r="S1089" s="307"/>
      <c r="T1089" s="307"/>
      <c r="U1089" s="307"/>
      <c r="V1089" s="307"/>
      <c r="W1089" s="307"/>
      <c r="X1089" s="307"/>
      <c r="Y1089" s="319"/>
      <c r="Z1089" s="320"/>
      <c r="AA1089" s="320"/>
      <c r="AB1089" s="321"/>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406">
        <v>22</v>
      </c>
      <c r="B1090" s="406">
        <v>1</v>
      </c>
      <c r="C1090" s="420"/>
      <c r="D1090" s="420"/>
      <c r="E1090" s="420"/>
      <c r="F1090" s="420"/>
      <c r="G1090" s="420"/>
      <c r="H1090" s="420"/>
      <c r="I1090" s="420"/>
      <c r="J1090" s="421"/>
      <c r="K1090" s="422"/>
      <c r="L1090" s="422"/>
      <c r="M1090" s="422"/>
      <c r="N1090" s="422"/>
      <c r="O1090" s="422"/>
      <c r="P1090" s="307"/>
      <c r="Q1090" s="307"/>
      <c r="R1090" s="307"/>
      <c r="S1090" s="307"/>
      <c r="T1090" s="307"/>
      <c r="U1090" s="307"/>
      <c r="V1090" s="307"/>
      <c r="W1090" s="307"/>
      <c r="X1090" s="307"/>
      <c r="Y1090" s="319"/>
      <c r="Z1090" s="320"/>
      <c r="AA1090" s="320"/>
      <c r="AB1090" s="321"/>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406">
        <v>23</v>
      </c>
      <c r="B1091" s="406">
        <v>1</v>
      </c>
      <c r="C1091" s="420"/>
      <c r="D1091" s="420"/>
      <c r="E1091" s="420"/>
      <c r="F1091" s="420"/>
      <c r="G1091" s="420"/>
      <c r="H1091" s="420"/>
      <c r="I1091" s="420"/>
      <c r="J1091" s="421"/>
      <c r="K1091" s="422"/>
      <c r="L1091" s="422"/>
      <c r="M1091" s="422"/>
      <c r="N1091" s="422"/>
      <c r="O1091" s="422"/>
      <c r="P1091" s="307"/>
      <c r="Q1091" s="307"/>
      <c r="R1091" s="307"/>
      <c r="S1091" s="307"/>
      <c r="T1091" s="307"/>
      <c r="U1091" s="307"/>
      <c r="V1091" s="307"/>
      <c r="W1091" s="307"/>
      <c r="X1091" s="307"/>
      <c r="Y1091" s="319"/>
      <c r="Z1091" s="320"/>
      <c r="AA1091" s="320"/>
      <c r="AB1091" s="321"/>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406">
        <v>24</v>
      </c>
      <c r="B1092" s="406">
        <v>1</v>
      </c>
      <c r="C1092" s="420"/>
      <c r="D1092" s="420"/>
      <c r="E1092" s="420"/>
      <c r="F1092" s="420"/>
      <c r="G1092" s="420"/>
      <c r="H1092" s="420"/>
      <c r="I1092" s="420"/>
      <c r="J1092" s="421"/>
      <c r="K1092" s="422"/>
      <c r="L1092" s="422"/>
      <c r="M1092" s="422"/>
      <c r="N1092" s="422"/>
      <c r="O1092" s="422"/>
      <c r="P1092" s="307"/>
      <c r="Q1092" s="307"/>
      <c r="R1092" s="307"/>
      <c r="S1092" s="307"/>
      <c r="T1092" s="307"/>
      <c r="U1092" s="307"/>
      <c r="V1092" s="307"/>
      <c r="W1092" s="307"/>
      <c r="X1092" s="307"/>
      <c r="Y1092" s="319"/>
      <c r="Z1092" s="320"/>
      <c r="AA1092" s="320"/>
      <c r="AB1092" s="321"/>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406">
        <v>25</v>
      </c>
      <c r="B1093" s="406">
        <v>1</v>
      </c>
      <c r="C1093" s="420"/>
      <c r="D1093" s="420"/>
      <c r="E1093" s="420"/>
      <c r="F1093" s="420"/>
      <c r="G1093" s="420"/>
      <c r="H1093" s="420"/>
      <c r="I1093" s="420"/>
      <c r="J1093" s="421"/>
      <c r="K1093" s="422"/>
      <c r="L1093" s="422"/>
      <c r="M1093" s="422"/>
      <c r="N1093" s="422"/>
      <c r="O1093" s="422"/>
      <c r="P1093" s="307"/>
      <c r="Q1093" s="307"/>
      <c r="R1093" s="307"/>
      <c r="S1093" s="307"/>
      <c r="T1093" s="307"/>
      <c r="U1093" s="307"/>
      <c r="V1093" s="307"/>
      <c r="W1093" s="307"/>
      <c r="X1093" s="307"/>
      <c r="Y1093" s="319"/>
      <c r="Z1093" s="320"/>
      <c r="AA1093" s="320"/>
      <c r="AB1093" s="321"/>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406">
        <v>26</v>
      </c>
      <c r="B1094" s="406">
        <v>1</v>
      </c>
      <c r="C1094" s="420"/>
      <c r="D1094" s="420"/>
      <c r="E1094" s="420"/>
      <c r="F1094" s="420"/>
      <c r="G1094" s="420"/>
      <c r="H1094" s="420"/>
      <c r="I1094" s="420"/>
      <c r="J1094" s="421"/>
      <c r="K1094" s="422"/>
      <c r="L1094" s="422"/>
      <c r="M1094" s="422"/>
      <c r="N1094" s="422"/>
      <c r="O1094" s="422"/>
      <c r="P1094" s="307"/>
      <c r="Q1094" s="307"/>
      <c r="R1094" s="307"/>
      <c r="S1094" s="307"/>
      <c r="T1094" s="307"/>
      <c r="U1094" s="307"/>
      <c r="V1094" s="307"/>
      <c r="W1094" s="307"/>
      <c r="X1094" s="307"/>
      <c r="Y1094" s="319"/>
      <c r="Z1094" s="320"/>
      <c r="AA1094" s="320"/>
      <c r="AB1094" s="321"/>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406">
        <v>27</v>
      </c>
      <c r="B1095" s="406">
        <v>1</v>
      </c>
      <c r="C1095" s="420"/>
      <c r="D1095" s="420"/>
      <c r="E1095" s="420"/>
      <c r="F1095" s="420"/>
      <c r="G1095" s="420"/>
      <c r="H1095" s="420"/>
      <c r="I1095" s="420"/>
      <c r="J1095" s="421"/>
      <c r="K1095" s="422"/>
      <c r="L1095" s="422"/>
      <c r="M1095" s="422"/>
      <c r="N1095" s="422"/>
      <c r="O1095" s="422"/>
      <c r="P1095" s="307"/>
      <c r="Q1095" s="307"/>
      <c r="R1095" s="307"/>
      <c r="S1095" s="307"/>
      <c r="T1095" s="307"/>
      <c r="U1095" s="307"/>
      <c r="V1095" s="307"/>
      <c r="W1095" s="307"/>
      <c r="X1095" s="307"/>
      <c r="Y1095" s="319"/>
      <c r="Z1095" s="320"/>
      <c r="AA1095" s="320"/>
      <c r="AB1095" s="321"/>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406">
        <v>28</v>
      </c>
      <c r="B1096" s="406">
        <v>1</v>
      </c>
      <c r="C1096" s="420"/>
      <c r="D1096" s="420"/>
      <c r="E1096" s="420"/>
      <c r="F1096" s="420"/>
      <c r="G1096" s="420"/>
      <c r="H1096" s="420"/>
      <c r="I1096" s="420"/>
      <c r="J1096" s="421"/>
      <c r="K1096" s="422"/>
      <c r="L1096" s="422"/>
      <c r="M1096" s="422"/>
      <c r="N1096" s="422"/>
      <c r="O1096" s="422"/>
      <c r="P1096" s="307"/>
      <c r="Q1096" s="307"/>
      <c r="R1096" s="307"/>
      <c r="S1096" s="307"/>
      <c r="T1096" s="307"/>
      <c r="U1096" s="307"/>
      <c r="V1096" s="307"/>
      <c r="W1096" s="307"/>
      <c r="X1096" s="307"/>
      <c r="Y1096" s="319"/>
      <c r="Z1096" s="320"/>
      <c r="AA1096" s="320"/>
      <c r="AB1096" s="321"/>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406">
        <v>29</v>
      </c>
      <c r="B1097" s="406">
        <v>1</v>
      </c>
      <c r="C1097" s="420"/>
      <c r="D1097" s="420"/>
      <c r="E1097" s="420"/>
      <c r="F1097" s="420"/>
      <c r="G1097" s="420"/>
      <c r="H1097" s="420"/>
      <c r="I1097" s="420"/>
      <c r="J1097" s="421"/>
      <c r="K1097" s="422"/>
      <c r="L1097" s="422"/>
      <c r="M1097" s="422"/>
      <c r="N1097" s="422"/>
      <c r="O1097" s="422"/>
      <c r="P1097" s="307"/>
      <c r="Q1097" s="307"/>
      <c r="R1097" s="307"/>
      <c r="S1097" s="307"/>
      <c r="T1097" s="307"/>
      <c r="U1097" s="307"/>
      <c r="V1097" s="307"/>
      <c r="W1097" s="307"/>
      <c r="X1097" s="307"/>
      <c r="Y1097" s="319"/>
      <c r="Z1097" s="320"/>
      <c r="AA1097" s="320"/>
      <c r="AB1097" s="321"/>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406">
        <v>30</v>
      </c>
      <c r="B1098" s="406">
        <v>1</v>
      </c>
      <c r="C1098" s="420"/>
      <c r="D1098" s="420"/>
      <c r="E1098" s="420"/>
      <c r="F1098" s="420"/>
      <c r="G1098" s="420"/>
      <c r="H1098" s="420"/>
      <c r="I1098" s="420"/>
      <c r="J1098" s="421"/>
      <c r="K1098" s="422"/>
      <c r="L1098" s="422"/>
      <c r="M1098" s="422"/>
      <c r="N1098" s="422"/>
      <c r="O1098" s="422"/>
      <c r="P1098" s="307"/>
      <c r="Q1098" s="307"/>
      <c r="R1098" s="307"/>
      <c r="S1098" s="307"/>
      <c r="T1098" s="307"/>
      <c r="U1098" s="307"/>
      <c r="V1098" s="307"/>
      <c r="W1098" s="307"/>
      <c r="X1098" s="307"/>
      <c r="Y1098" s="319"/>
      <c r="Z1098" s="320"/>
      <c r="AA1098" s="320"/>
      <c r="AB1098" s="321"/>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customHeight="1" x14ac:dyDescent="0.15">
      <c r="A1099" s="906" t="s">
        <v>249</v>
      </c>
      <c r="B1099" s="907"/>
      <c r="C1099" s="907"/>
      <c r="D1099" s="907"/>
      <c r="E1099" s="907"/>
      <c r="F1099" s="907"/>
      <c r="G1099" s="907"/>
      <c r="H1099" s="907"/>
      <c r="I1099" s="907"/>
      <c r="J1099" s="907"/>
      <c r="K1099" s="907"/>
      <c r="L1099" s="907"/>
      <c r="M1099" s="907"/>
      <c r="N1099" s="907"/>
      <c r="O1099" s="907"/>
      <c r="P1099" s="907"/>
      <c r="Q1099" s="907"/>
      <c r="R1099" s="907"/>
      <c r="S1099" s="907"/>
      <c r="T1099" s="907"/>
      <c r="U1099" s="907"/>
      <c r="V1099" s="907"/>
      <c r="W1099" s="907"/>
      <c r="X1099" s="907"/>
      <c r="Y1099" s="907"/>
      <c r="Z1099" s="907"/>
      <c r="AA1099" s="907"/>
      <c r="AB1099" s="907"/>
      <c r="AC1099" s="907"/>
      <c r="AD1099" s="907"/>
      <c r="AE1099" s="907"/>
      <c r="AF1099" s="907"/>
      <c r="AG1099" s="907"/>
      <c r="AH1099" s="907"/>
      <c r="AI1099" s="907"/>
      <c r="AJ1099" s="907"/>
      <c r="AK1099" s="908"/>
      <c r="AL1099" s="975" t="s">
        <v>264</v>
      </c>
      <c r="AM1099" s="976"/>
      <c r="AN1099" s="976"/>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242</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406"/>
      <c r="B1102" s="406"/>
      <c r="C1102" s="267" t="s">
        <v>218</v>
      </c>
      <c r="D1102" s="909"/>
      <c r="E1102" s="267" t="s">
        <v>217</v>
      </c>
      <c r="F1102" s="909"/>
      <c r="G1102" s="909"/>
      <c r="H1102" s="909"/>
      <c r="I1102" s="909"/>
      <c r="J1102" s="267" t="s">
        <v>223</v>
      </c>
      <c r="K1102" s="267"/>
      <c r="L1102" s="267"/>
      <c r="M1102" s="267"/>
      <c r="N1102" s="267"/>
      <c r="O1102" s="267"/>
      <c r="P1102" s="343" t="s">
        <v>27</v>
      </c>
      <c r="Q1102" s="343"/>
      <c r="R1102" s="343"/>
      <c r="S1102" s="343"/>
      <c r="T1102" s="343"/>
      <c r="U1102" s="343"/>
      <c r="V1102" s="343"/>
      <c r="W1102" s="343"/>
      <c r="X1102" s="343"/>
      <c r="Y1102" s="267" t="s">
        <v>225</v>
      </c>
      <c r="Z1102" s="909"/>
      <c r="AA1102" s="909"/>
      <c r="AB1102" s="909"/>
      <c r="AC1102" s="267" t="s">
        <v>200</v>
      </c>
      <c r="AD1102" s="267"/>
      <c r="AE1102" s="267"/>
      <c r="AF1102" s="267"/>
      <c r="AG1102" s="267"/>
      <c r="AH1102" s="343" t="s">
        <v>213</v>
      </c>
      <c r="AI1102" s="344"/>
      <c r="AJ1102" s="344"/>
      <c r="AK1102" s="344"/>
      <c r="AL1102" s="344" t="s">
        <v>21</v>
      </c>
      <c r="AM1102" s="344"/>
      <c r="AN1102" s="344"/>
      <c r="AO1102" s="912"/>
      <c r="AP1102" s="431" t="s">
        <v>250</v>
      </c>
      <c r="AQ1102" s="431"/>
      <c r="AR1102" s="431"/>
      <c r="AS1102" s="431"/>
      <c r="AT1102" s="431"/>
      <c r="AU1102" s="431"/>
      <c r="AV1102" s="431"/>
      <c r="AW1102" s="431"/>
      <c r="AX1102" s="431"/>
    </row>
    <row r="1103" spans="1:50" ht="30" hidden="1" customHeight="1" x14ac:dyDescent="0.15">
      <c r="A1103" s="406">
        <v>1</v>
      </c>
      <c r="B1103" s="406">
        <v>1</v>
      </c>
      <c r="C1103" s="911"/>
      <c r="D1103" s="911"/>
      <c r="E1103" s="910"/>
      <c r="F1103" s="910"/>
      <c r="G1103" s="910"/>
      <c r="H1103" s="910"/>
      <c r="I1103" s="910"/>
      <c r="J1103" s="421"/>
      <c r="K1103" s="422"/>
      <c r="L1103" s="422"/>
      <c r="M1103" s="422"/>
      <c r="N1103" s="422"/>
      <c r="O1103" s="422"/>
      <c r="P1103" s="307"/>
      <c r="Q1103" s="307"/>
      <c r="R1103" s="307"/>
      <c r="S1103" s="307"/>
      <c r="T1103" s="307"/>
      <c r="U1103" s="307"/>
      <c r="V1103" s="307"/>
      <c r="W1103" s="307"/>
      <c r="X1103" s="307"/>
      <c r="Y1103" s="319"/>
      <c r="Z1103" s="320"/>
      <c r="AA1103" s="320"/>
      <c r="AB1103" s="321"/>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406">
        <v>2</v>
      </c>
      <c r="B1104" s="406">
        <v>1</v>
      </c>
      <c r="C1104" s="911"/>
      <c r="D1104" s="911"/>
      <c r="E1104" s="910"/>
      <c r="F1104" s="910"/>
      <c r="G1104" s="910"/>
      <c r="H1104" s="910"/>
      <c r="I1104" s="910"/>
      <c r="J1104" s="421"/>
      <c r="K1104" s="422"/>
      <c r="L1104" s="422"/>
      <c r="M1104" s="422"/>
      <c r="N1104" s="422"/>
      <c r="O1104" s="422"/>
      <c r="P1104" s="307"/>
      <c r="Q1104" s="307"/>
      <c r="R1104" s="307"/>
      <c r="S1104" s="307"/>
      <c r="T1104" s="307"/>
      <c r="U1104" s="307"/>
      <c r="V1104" s="307"/>
      <c r="W1104" s="307"/>
      <c r="X1104" s="307"/>
      <c r="Y1104" s="319"/>
      <c r="Z1104" s="320"/>
      <c r="AA1104" s="320"/>
      <c r="AB1104" s="321"/>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406">
        <v>3</v>
      </c>
      <c r="B1105" s="406">
        <v>1</v>
      </c>
      <c r="C1105" s="911"/>
      <c r="D1105" s="911"/>
      <c r="E1105" s="910"/>
      <c r="F1105" s="910"/>
      <c r="G1105" s="910"/>
      <c r="H1105" s="910"/>
      <c r="I1105" s="910"/>
      <c r="J1105" s="421"/>
      <c r="K1105" s="422"/>
      <c r="L1105" s="422"/>
      <c r="M1105" s="422"/>
      <c r="N1105" s="422"/>
      <c r="O1105" s="422"/>
      <c r="P1105" s="307"/>
      <c r="Q1105" s="307"/>
      <c r="R1105" s="307"/>
      <c r="S1105" s="307"/>
      <c r="T1105" s="307"/>
      <c r="U1105" s="307"/>
      <c r="V1105" s="307"/>
      <c r="W1105" s="307"/>
      <c r="X1105" s="307"/>
      <c r="Y1105" s="319"/>
      <c r="Z1105" s="320"/>
      <c r="AA1105" s="320"/>
      <c r="AB1105" s="321"/>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406">
        <v>4</v>
      </c>
      <c r="B1106" s="406">
        <v>1</v>
      </c>
      <c r="C1106" s="911"/>
      <c r="D1106" s="911"/>
      <c r="E1106" s="910"/>
      <c r="F1106" s="910"/>
      <c r="G1106" s="910"/>
      <c r="H1106" s="910"/>
      <c r="I1106" s="910"/>
      <c r="J1106" s="421"/>
      <c r="K1106" s="422"/>
      <c r="L1106" s="422"/>
      <c r="M1106" s="422"/>
      <c r="N1106" s="422"/>
      <c r="O1106" s="422"/>
      <c r="P1106" s="307"/>
      <c r="Q1106" s="307"/>
      <c r="R1106" s="307"/>
      <c r="S1106" s="307"/>
      <c r="T1106" s="307"/>
      <c r="U1106" s="307"/>
      <c r="V1106" s="307"/>
      <c r="W1106" s="307"/>
      <c r="X1106" s="307"/>
      <c r="Y1106" s="319"/>
      <c r="Z1106" s="320"/>
      <c r="AA1106" s="320"/>
      <c r="AB1106" s="321"/>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406">
        <v>5</v>
      </c>
      <c r="B1107" s="406">
        <v>1</v>
      </c>
      <c r="C1107" s="911"/>
      <c r="D1107" s="911"/>
      <c r="E1107" s="910"/>
      <c r="F1107" s="910"/>
      <c r="G1107" s="910"/>
      <c r="H1107" s="910"/>
      <c r="I1107" s="910"/>
      <c r="J1107" s="421"/>
      <c r="K1107" s="422"/>
      <c r="L1107" s="422"/>
      <c r="M1107" s="422"/>
      <c r="N1107" s="422"/>
      <c r="O1107" s="422"/>
      <c r="P1107" s="307"/>
      <c r="Q1107" s="307"/>
      <c r="R1107" s="307"/>
      <c r="S1107" s="307"/>
      <c r="T1107" s="307"/>
      <c r="U1107" s="307"/>
      <c r="V1107" s="307"/>
      <c r="W1107" s="307"/>
      <c r="X1107" s="307"/>
      <c r="Y1107" s="319"/>
      <c r="Z1107" s="320"/>
      <c r="AA1107" s="320"/>
      <c r="AB1107" s="321"/>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406">
        <v>6</v>
      </c>
      <c r="B1108" s="406">
        <v>1</v>
      </c>
      <c r="C1108" s="911"/>
      <c r="D1108" s="911"/>
      <c r="E1108" s="910"/>
      <c r="F1108" s="910"/>
      <c r="G1108" s="910"/>
      <c r="H1108" s="910"/>
      <c r="I1108" s="910"/>
      <c r="J1108" s="421"/>
      <c r="K1108" s="422"/>
      <c r="L1108" s="422"/>
      <c r="M1108" s="422"/>
      <c r="N1108" s="422"/>
      <c r="O1108" s="422"/>
      <c r="P1108" s="307"/>
      <c r="Q1108" s="307"/>
      <c r="R1108" s="307"/>
      <c r="S1108" s="307"/>
      <c r="T1108" s="307"/>
      <c r="U1108" s="307"/>
      <c r="V1108" s="307"/>
      <c r="W1108" s="307"/>
      <c r="X1108" s="307"/>
      <c r="Y1108" s="319"/>
      <c r="Z1108" s="320"/>
      <c r="AA1108" s="320"/>
      <c r="AB1108" s="321"/>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406">
        <v>7</v>
      </c>
      <c r="B1109" s="406">
        <v>1</v>
      </c>
      <c r="C1109" s="911"/>
      <c r="D1109" s="911"/>
      <c r="E1109" s="910"/>
      <c r="F1109" s="910"/>
      <c r="G1109" s="910"/>
      <c r="H1109" s="910"/>
      <c r="I1109" s="910"/>
      <c r="J1109" s="421"/>
      <c r="K1109" s="422"/>
      <c r="L1109" s="422"/>
      <c r="M1109" s="422"/>
      <c r="N1109" s="422"/>
      <c r="O1109" s="422"/>
      <c r="P1109" s="307"/>
      <c r="Q1109" s="307"/>
      <c r="R1109" s="307"/>
      <c r="S1109" s="307"/>
      <c r="T1109" s="307"/>
      <c r="U1109" s="307"/>
      <c r="V1109" s="307"/>
      <c r="W1109" s="307"/>
      <c r="X1109" s="307"/>
      <c r="Y1109" s="319"/>
      <c r="Z1109" s="320"/>
      <c r="AA1109" s="320"/>
      <c r="AB1109" s="321"/>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406">
        <v>8</v>
      </c>
      <c r="B1110" s="406">
        <v>1</v>
      </c>
      <c r="C1110" s="911"/>
      <c r="D1110" s="911"/>
      <c r="E1110" s="910"/>
      <c r="F1110" s="910"/>
      <c r="G1110" s="910"/>
      <c r="H1110" s="910"/>
      <c r="I1110" s="910"/>
      <c r="J1110" s="421"/>
      <c r="K1110" s="422"/>
      <c r="L1110" s="422"/>
      <c r="M1110" s="422"/>
      <c r="N1110" s="422"/>
      <c r="O1110" s="422"/>
      <c r="P1110" s="307"/>
      <c r="Q1110" s="307"/>
      <c r="R1110" s="307"/>
      <c r="S1110" s="307"/>
      <c r="T1110" s="307"/>
      <c r="U1110" s="307"/>
      <c r="V1110" s="307"/>
      <c r="W1110" s="307"/>
      <c r="X1110" s="307"/>
      <c r="Y1110" s="319"/>
      <c r="Z1110" s="320"/>
      <c r="AA1110" s="320"/>
      <c r="AB1110" s="321"/>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406">
        <v>9</v>
      </c>
      <c r="B1111" s="406">
        <v>1</v>
      </c>
      <c r="C1111" s="911"/>
      <c r="D1111" s="911"/>
      <c r="E1111" s="910"/>
      <c r="F1111" s="910"/>
      <c r="G1111" s="910"/>
      <c r="H1111" s="910"/>
      <c r="I1111" s="910"/>
      <c r="J1111" s="421"/>
      <c r="K1111" s="422"/>
      <c r="L1111" s="422"/>
      <c r="M1111" s="422"/>
      <c r="N1111" s="422"/>
      <c r="O1111" s="422"/>
      <c r="P1111" s="307"/>
      <c r="Q1111" s="307"/>
      <c r="R1111" s="307"/>
      <c r="S1111" s="307"/>
      <c r="T1111" s="307"/>
      <c r="U1111" s="307"/>
      <c r="V1111" s="307"/>
      <c r="W1111" s="307"/>
      <c r="X1111" s="307"/>
      <c r="Y1111" s="319"/>
      <c r="Z1111" s="320"/>
      <c r="AA1111" s="320"/>
      <c r="AB1111" s="321"/>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406">
        <v>10</v>
      </c>
      <c r="B1112" s="406">
        <v>1</v>
      </c>
      <c r="C1112" s="911"/>
      <c r="D1112" s="911"/>
      <c r="E1112" s="910"/>
      <c r="F1112" s="910"/>
      <c r="G1112" s="910"/>
      <c r="H1112" s="910"/>
      <c r="I1112" s="910"/>
      <c r="J1112" s="421"/>
      <c r="K1112" s="422"/>
      <c r="L1112" s="422"/>
      <c r="M1112" s="422"/>
      <c r="N1112" s="422"/>
      <c r="O1112" s="422"/>
      <c r="P1112" s="307"/>
      <c r="Q1112" s="307"/>
      <c r="R1112" s="307"/>
      <c r="S1112" s="307"/>
      <c r="T1112" s="307"/>
      <c r="U1112" s="307"/>
      <c r="V1112" s="307"/>
      <c r="W1112" s="307"/>
      <c r="X1112" s="307"/>
      <c r="Y1112" s="319"/>
      <c r="Z1112" s="320"/>
      <c r="AA1112" s="320"/>
      <c r="AB1112" s="321"/>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406">
        <v>11</v>
      </c>
      <c r="B1113" s="406">
        <v>1</v>
      </c>
      <c r="C1113" s="911"/>
      <c r="D1113" s="911"/>
      <c r="E1113" s="910"/>
      <c r="F1113" s="910"/>
      <c r="G1113" s="910"/>
      <c r="H1113" s="910"/>
      <c r="I1113" s="910"/>
      <c r="J1113" s="421"/>
      <c r="K1113" s="422"/>
      <c r="L1113" s="422"/>
      <c r="M1113" s="422"/>
      <c r="N1113" s="422"/>
      <c r="O1113" s="422"/>
      <c r="P1113" s="307"/>
      <c r="Q1113" s="307"/>
      <c r="R1113" s="307"/>
      <c r="S1113" s="307"/>
      <c r="T1113" s="307"/>
      <c r="U1113" s="307"/>
      <c r="V1113" s="307"/>
      <c r="W1113" s="307"/>
      <c r="X1113" s="307"/>
      <c r="Y1113" s="319"/>
      <c r="Z1113" s="320"/>
      <c r="AA1113" s="320"/>
      <c r="AB1113" s="321"/>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406">
        <v>12</v>
      </c>
      <c r="B1114" s="406">
        <v>1</v>
      </c>
      <c r="C1114" s="911"/>
      <c r="D1114" s="911"/>
      <c r="E1114" s="910"/>
      <c r="F1114" s="910"/>
      <c r="G1114" s="910"/>
      <c r="H1114" s="910"/>
      <c r="I1114" s="910"/>
      <c r="J1114" s="421"/>
      <c r="K1114" s="422"/>
      <c r="L1114" s="422"/>
      <c r="M1114" s="422"/>
      <c r="N1114" s="422"/>
      <c r="O1114" s="422"/>
      <c r="P1114" s="307"/>
      <c r="Q1114" s="307"/>
      <c r="R1114" s="307"/>
      <c r="S1114" s="307"/>
      <c r="T1114" s="307"/>
      <c r="U1114" s="307"/>
      <c r="V1114" s="307"/>
      <c r="W1114" s="307"/>
      <c r="X1114" s="307"/>
      <c r="Y1114" s="319"/>
      <c r="Z1114" s="320"/>
      <c r="AA1114" s="320"/>
      <c r="AB1114" s="321"/>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406">
        <v>13</v>
      </c>
      <c r="B1115" s="406">
        <v>1</v>
      </c>
      <c r="C1115" s="911"/>
      <c r="D1115" s="911"/>
      <c r="E1115" s="910"/>
      <c r="F1115" s="910"/>
      <c r="G1115" s="910"/>
      <c r="H1115" s="910"/>
      <c r="I1115" s="910"/>
      <c r="J1115" s="421"/>
      <c r="K1115" s="422"/>
      <c r="L1115" s="422"/>
      <c r="M1115" s="422"/>
      <c r="N1115" s="422"/>
      <c r="O1115" s="422"/>
      <c r="P1115" s="307"/>
      <c r="Q1115" s="307"/>
      <c r="R1115" s="307"/>
      <c r="S1115" s="307"/>
      <c r="T1115" s="307"/>
      <c r="U1115" s="307"/>
      <c r="V1115" s="307"/>
      <c r="W1115" s="307"/>
      <c r="X1115" s="307"/>
      <c r="Y1115" s="319"/>
      <c r="Z1115" s="320"/>
      <c r="AA1115" s="320"/>
      <c r="AB1115" s="321"/>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406">
        <v>14</v>
      </c>
      <c r="B1116" s="406">
        <v>1</v>
      </c>
      <c r="C1116" s="911"/>
      <c r="D1116" s="911"/>
      <c r="E1116" s="910"/>
      <c r="F1116" s="910"/>
      <c r="G1116" s="910"/>
      <c r="H1116" s="910"/>
      <c r="I1116" s="910"/>
      <c r="J1116" s="421"/>
      <c r="K1116" s="422"/>
      <c r="L1116" s="422"/>
      <c r="M1116" s="422"/>
      <c r="N1116" s="422"/>
      <c r="O1116" s="422"/>
      <c r="P1116" s="307"/>
      <c r="Q1116" s="307"/>
      <c r="R1116" s="307"/>
      <c r="S1116" s="307"/>
      <c r="T1116" s="307"/>
      <c r="U1116" s="307"/>
      <c r="V1116" s="307"/>
      <c r="W1116" s="307"/>
      <c r="X1116" s="307"/>
      <c r="Y1116" s="319"/>
      <c r="Z1116" s="320"/>
      <c r="AA1116" s="320"/>
      <c r="AB1116" s="321"/>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406">
        <v>15</v>
      </c>
      <c r="B1117" s="406">
        <v>1</v>
      </c>
      <c r="C1117" s="911"/>
      <c r="D1117" s="911"/>
      <c r="E1117" s="910"/>
      <c r="F1117" s="910"/>
      <c r="G1117" s="910"/>
      <c r="H1117" s="910"/>
      <c r="I1117" s="910"/>
      <c r="J1117" s="421"/>
      <c r="K1117" s="422"/>
      <c r="L1117" s="422"/>
      <c r="M1117" s="422"/>
      <c r="N1117" s="422"/>
      <c r="O1117" s="422"/>
      <c r="P1117" s="307"/>
      <c r="Q1117" s="307"/>
      <c r="R1117" s="307"/>
      <c r="S1117" s="307"/>
      <c r="T1117" s="307"/>
      <c r="U1117" s="307"/>
      <c r="V1117" s="307"/>
      <c r="W1117" s="307"/>
      <c r="X1117" s="307"/>
      <c r="Y1117" s="319"/>
      <c r="Z1117" s="320"/>
      <c r="AA1117" s="320"/>
      <c r="AB1117" s="321"/>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406">
        <v>16</v>
      </c>
      <c r="B1118" s="406">
        <v>1</v>
      </c>
      <c r="C1118" s="911"/>
      <c r="D1118" s="911"/>
      <c r="E1118" s="910"/>
      <c r="F1118" s="910"/>
      <c r="G1118" s="910"/>
      <c r="H1118" s="910"/>
      <c r="I1118" s="910"/>
      <c r="J1118" s="421"/>
      <c r="K1118" s="422"/>
      <c r="L1118" s="422"/>
      <c r="M1118" s="422"/>
      <c r="N1118" s="422"/>
      <c r="O1118" s="422"/>
      <c r="P1118" s="307"/>
      <c r="Q1118" s="307"/>
      <c r="R1118" s="307"/>
      <c r="S1118" s="307"/>
      <c r="T1118" s="307"/>
      <c r="U1118" s="307"/>
      <c r="V1118" s="307"/>
      <c r="W1118" s="307"/>
      <c r="X1118" s="307"/>
      <c r="Y1118" s="319"/>
      <c r="Z1118" s="320"/>
      <c r="AA1118" s="320"/>
      <c r="AB1118" s="321"/>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406">
        <v>17</v>
      </c>
      <c r="B1119" s="406">
        <v>1</v>
      </c>
      <c r="C1119" s="911"/>
      <c r="D1119" s="911"/>
      <c r="E1119" s="910"/>
      <c r="F1119" s="910"/>
      <c r="G1119" s="910"/>
      <c r="H1119" s="910"/>
      <c r="I1119" s="910"/>
      <c r="J1119" s="421"/>
      <c r="K1119" s="422"/>
      <c r="L1119" s="422"/>
      <c r="M1119" s="422"/>
      <c r="N1119" s="422"/>
      <c r="O1119" s="422"/>
      <c r="P1119" s="307"/>
      <c r="Q1119" s="307"/>
      <c r="R1119" s="307"/>
      <c r="S1119" s="307"/>
      <c r="T1119" s="307"/>
      <c r="U1119" s="307"/>
      <c r="V1119" s="307"/>
      <c r="W1119" s="307"/>
      <c r="X1119" s="307"/>
      <c r="Y1119" s="319"/>
      <c r="Z1119" s="320"/>
      <c r="AA1119" s="320"/>
      <c r="AB1119" s="321"/>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406">
        <v>18</v>
      </c>
      <c r="B1120" s="406">
        <v>1</v>
      </c>
      <c r="C1120" s="911"/>
      <c r="D1120" s="911"/>
      <c r="E1120" s="251"/>
      <c r="F1120" s="910"/>
      <c r="G1120" s="910"/>
      <c r="H1120" s="910"/>
      <c r="I1120" s="910"/>
      <c r="J1120" s="421"/>
      <c r="K1120" s="422"/>
      <c r="L1120" s="422"/>
      <c r="M1120" s="422"/>
      <c r="N1120" s="422"/>
      <c r="O1120" s="422"/>
      <c r="P1120" s="307"/>
      <c r="Q1120" s="307"/>
      <c r="R1120" s="307"/>
      <c r="S1120" s="307"/>
      <c r="T1120" s="307"/>
      <c r="U1120" s="307"/>
      <c r="V1120" s="307"/>
      <c r="W1120" s="307"/>
      <c r="X1120" s="307"/>
      <c r="Y1120" s="319"/>
      <c r="Z1120" s="320"/>
      <c r="AA1120" s="320"/>
      <c r="AB1120" s="321"/>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406">
        <v>19</v>
      </c>
      <c r="B1121" s="406">
        <v>1</v>
      </c>
      <c r="C1121" s="911"/>
      <c r="D1121" s="911"/>
      <c r="E1121" s="910"/>
      <c r="F1121" s="910"/>
      <c r="G1121" s="910"/>
      <c r="H1121" s="910"/>
      <c r="I1121" s="910"/>
      <c r="J1121" s="421"/>
      <c r="K1121" s="422"/>
      <c r="L1121" s="422"/>
      <c r="M1121" s="422"/>
      <c r="N1121" s="422"/>
      <c r="O1121" s="422"/>
      <c r="P1121" s="307"/>
      <c r="Q1121" s="307"/>
      <c r="R1121" s="307"/>
      <c r="S1121" s="307"/>
      <c r="T1121" s="307"/>
      <c r="U1121" s="307"/>
      <c r="V1121" s="307"/>
      <c r="W1121" s="307"/>
      <c r="X1121" s="307"/>
      <c r="Y1121" s="319"/>
      <c r="Z1121" s="320"/>
      <c r="AA1121" s="320"/>
      <c r="AB1121" s="321"/>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406">
        <v>20</v>
      </c>
      <c r="B1122" s="406">
        <v>1</v>
      </c>
      <c r="C1122" s="911"/>
      <c r="D1122" s="911"/>
      <c r="E1122" s="910"/>
      <c r="F1122" s="910"/>
      <c r="G1122" s="910"/>
      <c r="H1122" s="910"/>
      <c r="I1122" s="910"/>
      <c r="J1122" s="421"/>
      <c r="K1122" s="422"/>
      <c r="L1122" s="422"/>
      <c r="M1122" s="422"/>
      <c r="N1122" s="422"/>
      <c r="O1122" s="422"/>
      <c r="P1122" s="307"/>
      <c r="Q1122" s="307"/>
      <c r="R1122" s="307"/>
      <c r="S1122" s="307"/>
      <c r="T1122" s="307"/>
      <c r="U1122" s="307"/>
      <c r="V1122" s="307"/>
      <c r="W1122" s="307"/>
      <c r="X1122" s="307"/>
      <c r="Y1122" s="319"/>
      <c r="Z1122" s="320"/>
      <c r="AA1122" s="320"/>
      <c r="AB1122" s="321"/>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406">
        <v>21</v>
      </c>
      <c r="B1123" s="406">
        <v>1</v>
      </c>
      <c r="C1123" s="911"/>
      <c r="D1123" s="911"/>
      <c r="E1123" s="910"/>
      <c r="F1123" s="910"/>
      <c r="G1123" s="910"/>
      <c r="H1123" s="910"/>
      <c r="I1123" s="910"/>
      <c r="J1123" s="421"/>
      <c r="K1123" s="422"/>
      <c r="L1123" s="422"/>
      <c r="M1123" s="422"/>
      <c r="N1123" s="422"/>
      <c r="O1123" s="422"/>
      <c r="P1123" s="307"/>
      <c r="Q1123" s="307"/>
      <c r="R1123" s="307"/>
      <c r="S1123" s="307"/>
      <c r="T1123" s="307"/>
      <c r="U1123" s="307"/>
      <c r="V1123" s="307"/>
      <c r="W1123" s="307"/>
      <c r="X1123" s="307"/>
      <c r="Y1123" s="319"/>
      <c r="Z1123" s="320"/>
      <c r="AA1123" s="320"/>
      <c r="AB1123" s="321"/>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406">
        <v>22</v>
      </c>
      <c r="B1124" s="406">
        <v>1</v>
      </c>
      <c r="C1124" s="911"/>
      <c r="D1124" s="911"/>
      <c r="E1124" s="910"/>
      <c r="F1124" s="910"/>
      <c r="G1124" s="910"/>
      <c r="H1124" s="910"/>
      <c r="I1124" s="910"/>
      <c r="J1124" s="421"/>
      <c r="K1124" s="422"/>
      <c r="L1124" s="422"/>
      <c r="M1124" s="422"/>
      <c r="N1124" s="422"/>
      <c r="O1124" s="422"/>
      <c r="P1124" s="307"/>
      <c r="Q1124" s="307"/>
      <c r="R1124" s="307"/>
      <c r="S1124" s="307"/>
      <c r="T1124" s="307"/>
      <c r="U1124" s="307"/>
      <c r="V1124" s="307"/>
      <c r="W1124" s="307"/>
      <c r="X1124" s="307"/>
      <c r="Y1124" s="319"/>
      <c r="Z1124" s="320"/>
      <c r="AA1124" s="320"/>
      <c r="AB1124" s="321"/>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406">
        <v>23</v>
      </c>
      <c r="B1125" s="406">
        <v>1</v>
      </c>
      <c r="C1125" s="911"/>
      <c r="D1125" s="911"/>
      <c r="E1125" s="910"/>
      <c r="F1125" s="910"/>
      <c r="G1125" s="910"/>
      <c r="H1125" s="910"/>
      <c r="I1125" s="910"/>
      <c r="J1125" s="421"/>
      <c r="K1125" s="422"/>
      <c r="L1125" s="422"/>
      <c r="M1125" s="422"/>
      <c r="N1125" s="422"/>
      <c r="O1125" s="422"/>
      <c r="P1125" s="307"/>
      <c r="Q1125" s="307"/>
      <c r="R1125" s="307"/>
      <c r="S1125" s="307"/>
      <c r="T1125" s="307"/>
      <c r="U1125" s="307"/>
      <c r="V1125" s="307"/>
      <c r="W1125" s="307"/>
      <c r="X1125" s="307"/>
      <c r="Y1125" s="319"/>
      <c r="Z1125" s="320"/>
      <c r="AA1125" s="320"/>
      <c r="AB1125" s="321"/>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406">
        <v>24</v>
      </c>
      <c r="B1126" s="406">
        <v>1</v>
      </c>
      <c r="C1126" s="911"/>
      <c r="D1126" s="911"/>
      <c r="E1126" s="910"/>
      <c r="F1126" s="910"/>
      <c r="G1126" s="910"/>
      <c r="H1126" s="910"/>
      <c r="I1126" s="910"/>
      <c r="J1126" s="421"/>
      <c r="K1126" s="422"/>
      <c r="L1126" s="422"/>
      <c r="M1126" s="422"/>
      <c r="N1126" s="422"/>
      <c r="O1126" s="422"/>
      <c r="P1126" s="307"/>
      <c r="Q1126" s="307"/>
      <c r="R1126" s="307"/>
      <c r="S1126" s="307"/>
      <c r="T1126" s="307"/>
      <c r="U1126" s="307"/>
      <c r="V1126" s="307"/>
      <c r="W1126" s="307"/>
      <c r="X1126" s="307"/>
      <c r="Y1126" s="319"/>
      <c r="Z1126" s="320"/>
      <c r="AA1126" s="320"/>
      <c r="AB1126" s="321"/>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406">
        <v>25</v>
      </c>
      <c r="B1127" s="406">
        <v>1</v>
      </c>
      <c r="C1127" s="911"/>
      <c r="D1127" s="911"/>
      <c r="E1127" s="910"/>
      <c r="F1127" s="910"/>
      <c r="G1127" s="910"/>
      <c r="H1127" s="910"/>
      <c r="I1127" s="910"/>
      <c r="J1127" s="421"/>
      <c r="K1127" s="422"/>
      <c r="L1127" s="422"/>
      <c r="M1127" s="422"/>
      <c r="N1127" s="422"/>
      <c r="O1127" s="422"/>
      <c r="P1127" s="307"/>
      <c r="Q1127" s="307"/>
      <c r="R1127" s="307"/>
      <c r="S1127" s="307"/>
      <c r="T1127" s="307"/>
      <c r="U1127" s="307"/>
      <c r="V1127" s="307"/>
      <c r="W1127" s="307"/>
      <c r="X1127" s="307"/>
      <c r="Y1127" s="319"/>
      <c r="Z1127" s="320"/>
      <c r="AA1127" s="320"/>
      <c r="AB1127" s="321"/>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406">
        <v>26</v>
      </c>
      <c r="B1128" s="406">
        <v>1</v>
      </c>
      <c r="C1128" s="911"/>
      <c r="D1128" s="911"/>
      <c r="E1128" s="910"/>
      <c r="F1128" s="910"/>
      <c r="G1128" s="910"/>
      <c r="H1128" s="910"/>
      <c r="I1128" s="910"/>
      <c r="J1128" s="421"/>
      <c r="K1128" s="422"/>
      <c r="L1128" s="422"/>
      <c r="M1128" s="422"/>
      <c r="N1128" s="422"/>
      <c r="O1128" s="422"/>
      <c r="P1128" s="307"/>
      <c r="Q1128" s="307"/>
      <c r="R1128" s="307"/>
      <c r="S1128" s="307"/>
      <c r="T1128" s="307"/>
      <c r="U1128" s="307"/>
      <c r="V1128" s="307"/>
      <c r="W1128" s="307"/>
      <c r="X1128" s="307"/>
      <c r="Y1128" s="319"/>
      <c r="Z1128" s="320"/>
      <c r="AA1128" s="320"/>
      <c r="AB1128" s="321"/>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406">
        <v>27</v>
      </c>
      <c r="B1129" s="406">
        <v>1</v>
      </c>
      <c r="C1129" s="911"/>
      <c r="D1129" s="911"/>
      <c r="E1129" s="910"/>
      <c r="F1129" s="910"/>
      <c r="G1129" s="910"/>
      <c r="H1129" s="910"/>
      <c r="I1129" s="910"/>
      <c r="J1129" s="421"/>
      <c r="K1129" s="422"/>
      <c r="L1129" s="422"/>
      <c r="M1129" s="422"/>
      <c r="N1129" s="422"/>
      <c r="O1129" s="422"/>
      <c r="P1129" s="307"/>
      <c r="Q1129" s="307"/>
      <c r="R1129" s="307"/>
      <c r="S1129" s="307"/>
      <c r="T1129" s="307"/>
      <c r="U1129" s="307"/>
      <c r="V1129" s="307"/>
      <c r="W1129" s="307"/>
      <c r="X1129" s="307"/>
      <c r="Y1129" s="319"/>
      <c r="Z1129" s="320"/>
      <c r="AA1129" s="320"/>
      <c r="AB1129" s="321"/>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406">
        <v>28</v>
      </c>
      <c r="B1130" s="406">
        <v>1</v>
      </c>
      <c r="C1130" s="911"/>
      <c r="D1130" s="911"/>
      <c r="E1130" s="910"/>
      <c r="F1130" s="910"/>
      <c r="G1130" s="910"/>
      <c r="H1130" s="910"/>
      <c r="I1130" s="910"/>
      <c r="J1130" s="421"/>
      <c r="K1130" s="422"/>
      <c r="L1130" s="422"/>
      <c r="M1130" s="422"/>
      <c r="N1130" s="422"/>
      <c r="O1130" s="422"/>
      <c r="P1130" s="307"/>
      <c r="Q1130" s="307"/>
      <c r="R1130" s="307"/>
      <c r="S1130" s="307"/>
      <c r="T1130" s="307"/>
      <c r="U1130" s="307"/>
      <c r="V1130" s="307"/>
      <c r="W1130" s="307"/>
      <c r="X1130" s="307"/>
      <c r="Y1130" s="319"/>
      <c r="Z1130" s="320"/>
      <c r="AA1130" s="320"/>
      <c r="AB1130" s="321"/>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406">
        <v>29</v>
      </c>
      <c r="B1131" s="406">
        <v>1</v>
      </c>
      <c r="C1131" s="911"/>
      <c r="D1131" s="911"/>
      <c r="E1131" s="910"/>
      <c r="F1131" s="910"/>
      <c r="G1131" s="910"/>
      <c r="H1131" s="910"/>
      <c r="I1131" s="910"/>
      <c r="J1131" s="421"/>
      <c r="K1131" s="422"/>
      <c r="L1131" s="422"/>
      <c r="M1131" s="422"/>
      <c r="N1131" s="422"/>
      <c r="O1131" s="422"/>
      <c r="P1131" s="307"/>
      <c r="Q1131" s="307"/>
      <c r="R1131" s="307"/>
      <c r="S1131" s="307"/>
      <c r="T1131" s="307"/>
      <c r="U1131" s="307"/>
      <c r="V1131" s="307"/>
      <c r="W1131" s="307"/>
      <c r="X1131" s="307"/>
      <c r="Y1131" s="319"/>
      <c r="Z1131" s="320"/>
      <c r="AA1131" s="320"/>
      <c r="AB1131" s="321"/>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406">
        <v>30</v>
      </c>
      <c r="B1132" s="406">
        <v>1</v>
      </c>
      <c r="C1132" s="911"/>
      <c r="D1132" s="911"/>
      <c r="E1132" s="910"/>
      <c r="F1132" s="910"/>
      <c r="G1132" s="910"/>
      <c r="H1132" s="910"/>
      <c r="I1132" s="910"/>
      <c r="J1132" s="421"/>
      <c r="K1132" s="422"/>
      <c r="L1132" s="422"/>
      <c r="M1132" s="422"/>
      <c r="N1132" s="422"/>
      <c r="O1132" s="422"/>
      <c r="P1132" s="307"/>
      <c r="Q1132" s="307"/>
      <c r="R1132" s="307"/>
      <c r="S1132" s="307"/>
      <c r="T1132" s="307"/>
      <c r="U1132" s="307"/>
      <c r="V1132" s="307"/>
      <c r="W1132" s="307"/>
      <c r="X1132" s="307"/>
      <c r="Y1132" s="319"/>
      <c r="Z1132" s="320"/>
      <c r="AA1132" s="320"/>
      <c r="AB1132" s="321"/>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201" priority="14183">
      <formula>IF(RIGHT(TEXT(P14,"0.#"),1)=".",FALSE,TRUE)</formula>
    </cfRule>
    <cfRule type="expression" dxfId="2200" priority="14184">
      <formula>IF(RIGHT(TEXT(P14,"0.#"),1)=".",TRUE,FALSE)</formula>
    </cfRule>
  </conditionalFormatting>
  <conditionalFormatting sqref="AE32">
    <cfRule type="expression" dxfId="2199" priority="14173">
      <formula>IF(RIGHT(TEXT(AE32,"0.#"),1)=".",FALSE,TRUE)</formula>
    </cfRule>
    <cfRule type="expression" dxfId="2198" priority="14174">
      <formula>IF(RIGHT(TEXT(AE32,"0.#"),1)=".",TRUE,FALSE)</formula>
    </cfRule>
  </conditionalFormatting>
  <conditionalFormatting sqref="P18:AX18">
    <cfRule type="expression" dxfId="2197" priority="14059">
      <formula>IF(RIGHT(TEXT(P18,"0.#"),1)=".",FALSE,TRUE)</formula>
    </cfRule>
    <cfRule type="expression" dxfId="2196" priority="14060">
      <formula>IF(RIGHT(TEXT(P18,"0.#"),1)=".",TRUE,FALSE)</formula>
    </cfRule>
  </conditionalFormatting>
  <conditionalFormatting sqref="Y792">
    <cfRule type="expression" dxfId="2195" priority="14051">
      <formula>IF(RIGHT(TEXT(Y792,"0.#"),1)=".",FALSE,TRUE)</formula>
    </cfRule>
    <cfRule type="expression" dxfId="2194" priority="14052">
      <formula>IF(RIGHT(TEXT(Y792,"0.#"),1)=".",TRUE,FALSE)</formula>
    </cfRule>
  </conditionalFormatting>
  <conditionalFormatting sqref="Y824:Y830 Y810:Y817 Y800:Y804">
    <cfRule type="expression" dxfId="2193" priority="13833">
      <formula>IF(RIGHT(TEXT(Y800,"0.#"),1)=".",FALSE,TRUE)</formula>
    </cfRule>
    <cfRule type="expression" dxfId="2192" priority="13834">
      <formula>IF(RIGHT(TEXT(Y800,"0.#"),1)=".",TRUE,FALSE)</formula>
    </cfRule>
  </conditionalFormatting>
  <conditionalFormatting sqref="P16:AQ17 P15:AX15 P13:AX13">
    <cfRule type="expression" dxfId="2191" priority="13881">
      <formula>IF(RIGHT(TEXT(P13,"0.#"),1)=".",FALSE,TRUE)</formula>
    </cfRule>
    <cfRule type="expression" dxfId="2190" priority="13882">
      <formula>IF(RIGHT(TEXT(P13,"0.#"),1)=".",TRUE,FALSE)</formula>
    </cfRule>
  </conditionalFormatting>
  <conditionalFormatting sqref="P19:AJ19">
    <cfRule type="expression" dxfId="2189" priority="13879">
      <formula>IF(RIGHT(TEXT(P19,"0.#"),1)=".",FALSE,TRUE)</formula>
    </cfRule>
    <cfRule type="expression" dxfId="2188" priority="13880">
      <formula>IF(RIGHT(TEXT(P19,"0.#"),1)=".",TRUE,FALSE)</formula>
    </cfRule>
  </conditionalFormatting>
  <conditionalFormatting sqref="AE101 AQ101">
    <cfRule type="expression" dxfId="2187" priority="13871">
      <formula>IF(RIGHT(TEXT(AE101,"0.#"),1)=".",FALSE,TRUE)</formula>
    </cfRule>
    <cfRule type="expression" dxfId="2186" priority="13872">
      <formula>IF(RIGHT(TEXT(AE101,"0.#"),1)=".",TRUE,FALSE)</formula>
    </cfRule>
  </conditionalFormatting>
  <conditionalFormatting sqref="Y785:Y791">
    <cfRule type="expression" dxfId="2185" priority="13857">
      <formula>IF(RIGHT(TEXT(Y785,"0.#"),1)=".",FALSE,TRUE)</formula>
    </cfRule>
    <cfRule type="expression" dxfId="2184" priority="13858">
      <formula>IF(RIGHT(TEXT(Y785,"0.#"),1)=".",TRUE,FALSE)</formula>
    </cfRule>
  </conditionalFormatting>
  <conditionalFormatting sqref="AU783">
    <cfRule type="expression" dxfId="2183" priority="13855">
      <formula>IF(RIGHT(TEXT(AU783,"0.#"),1)=".",FALSE,TRUE)</formula>
    </cfRule>
    <cfRule type="expression" dxfId="2182" priority="13856">
      <formula>IF(RIGHT(TEXT(AU783,"0.#"),1)=".",TRUE,FALSE)</formula>
    </cfRule>
  </conditionalFormatting>
  <conditionalFormatting sqref="AU792">
    <cfRule type="expression" dxfId="2181" priority="13853">
      <formula>IF(RIGHT(TEXT(AU792,"0.#"),1)=".",FALSE,TRUE)</formula>
    </cfRule>
    <cfRule type="expression" dxfId="2180" priority="13854">
      <formula>IF(RIGHT(TEXT(AU792,"0.#"),1)=".",TRUE,FALSE)</formula>
    </cfRule>
  </conditionalFormatting>
  <conditionalFormatting sqref="AU784:AU791">
    <cfRule type="expression" dxfId="2179" priority="13851">
      <formula>IF(RIGHT(TEXT(AU784,"0.#"),1)=".",FALSE,TRUE)</formula>
    </cfRule>
    <cfRule type="expression" dxfId="2178" priority="13852">
      <formula>IF(RIGHT(TEXT(AU784,"0.#"),1)=".",TRUE,FALSE)</formula>
    </cfRule>
  </conditionalFormatting>
  <conditionalFormatting sqref="Y809">
    <cfRule type="expression" dxfId="2177" priority="13837">
      <formula>IF(RIGHT(TEXT(Y809,"0.#"),1)=".",FALSE,TRUE)</formula>
    </cfRule>
    <cfRule type="expression" dxfId="2176" priority="13838">
      <formula>IF(RIGHT(TEXT(Y809,"0.#"),1)=".",TRUE,FALSE)</formula>
    </cfRule>
  </conditionalFormatting>
  <conditionalFormatting sqref="Y831 Y818 Y805">
    <cfRule type="expression" dxfId="2175" priority="13835">
      <formula>IF(RIGHT(TEXT(Y805,"0.#"),1)=".",FALSE,TRUE)</formula>
    </cfRule>
    <cfRule type="expression" dxfId="2174" priority="13836">
      <formula>IF(RIGHT(TEXT(Y805,"0.#"),1)=".",TRUE,FALSE)</formula>
    </cfRule>
  </conditionalFormatting>
  <conditionalFormatting sqref="AU822 AU809">
    <cfRule type="expression" dxfId="2173" priority="13831">
      <formula>IF(RIGHT(TEXT(AU809,"0.#"),1)=".",FALSE,TRUE)</formula>
    </cfRule>
    <cfRule type="expression" dxfId="2172" priority="13832">
      <formula>IF(RIGHT(TEXT(AU809,"0.#"),1)=".",TRUE,FALSE)</formula>
    </cfRule>
  </conditionalFormatting>
  <conditionalFormatting sqref="AU831 AU818 AU805">
    <cfRule type="expression" dxfId="2171" priority="13829">
      <formula>IF(RIGHT(TEXT(AU805,"0.#"),1)=".",FALSE,TRUE)</formula>
    </cfRule>
    <cfRule type="expression" dxfId="2170" priority="13830">
      <formula>IF(RIGHT(TEXT(AU805,"0.#"),1)=".",TRUE,FALSE)</formula>
    </cfRule>
  </conditionalFormatting>
  <conditionalFormatting sqref="AU823:AU830 AU821 AU810:AU817 AU800:AU804">
    <cfRule type="expression" dxfId="2169" priority="13827">
      <formula>IF(RIGHT(TEXT(AU800,"0.#"),1)=".",FALSE,TRUE)</formula>
    </cfRule>
    <cfRule type="expression" dxfId="2168" priority="13828">
      <formula>IF(RIGHT(TEXT(AU800,"0.#"),1)=".",TRUE,FALSE)</formula>
    </cfRule>
  </conditionalFormatting>
  <conditionalFormatting sqref="AM87">
    <cfRule type="expression" dxfId="2167" priority="13481">
      <formula>IF(RIGHT(TEXT(AM87,"0.#"),1)=".",FALSE,TRUE)</formula>
    </cfRule>
    <cfRule type="expression" dxfId="2166" priority="13482">
      <formula>IF(RIGHT(TEXT(AM87,"0.#"),1)=".",TRUE,FALSE)</formula>
    </cfRule>
  </conditionalFormatting>
  <conditionalFormatting sqref="AE55">
    <cfRule type="expression" dxfId="2165" priority="13549">
      <formula>IF(RIGHT(TEXT(AE55,"0.#"),1)=".",FALSE,TRUE)</formula>
    </cfRule>
    <cfRule type="expression" dxfId="2164" priority="13550">
      <formula>IF(RIGHT(TEXT(AE55,"0.#"),1)=".",TRUE,FALSE)</formula>
    </cfRule>
  </conditionalFormatting>
  <conditionalFormatting sqref="AI55">
    <cfRule type="expression" dxfId="2163" priority="13547">
      <formula>IF(RIGHT(TEXT(AI55,"0.#"),1)=".",FALSE,TRUE)</formula>
    </cfRule>
    <cfRule type="expression" dxfId="2162" priority="13548">
      <formula>IF(RIGHT(TEXT(AI55,"0.#"),1)=".",TRUE,FALSE)</formula>
    </cfRule>
  </conditionalFormatting>
  <conditionalFormatting sqref="AM34">
    <cfRule type="expression" dxfId="2161" priority="13627">
      <formula>IF(RIGHT(TEXT(AM34,"0.#"),1)=".",FALSE,TRUE)</formula>
    </cfRule>
    <cfRule type="expression" dxfId="2160" priority="13628">
      <formula>IF(RIGHT(TEXT(AM34,"0.#"),1)=".",TRUE,FALSE)</formula>
    </cfRule>
  </conditionalFormatting>
  <conditionalFormatting sqref="AE33">
    <cfRule type="expression" dxfId="2159" priority="13641">
      <formula>IF(RIGHT(TEXT(AE33,"0.#"),1)=".",FALSE,TRUE)</formula>
    </cfRule>
    <cfRule type="expression" dxfId="2158" priority="13642">
      <formula>IF(RIGHT(TEXT(AE33,"0.#"),1)=".",TRUE,FALSE)</formula>
    </cfRule>
  </conditionalFormatting>
  <conditionalFormatting sqref="AI33">
    <cfRule type="expression" dxfId="2157" priority="13635">
      <formula>IF(RIGHT(TEXT(AI33,"0.#"),1)=".",FALSE,TRUE)</formula>
    </cfRule>
    <cfRule type="expression" dxfId="2156" priority="13636">
      <formula>IF(RIGHT(TEXT(AI33,"0.#"),1)=".",TRUE,FALSE)</formula>
    </cfRule>
  </conditionalFormatting>
  <conditionalFormatting sqref="AI32">
    <cfRule type="expression" dxfId="2155" priority="13633">
      <formula>IF(RIGHT(TEXT(AI32,"0.#"),1)=".",FALSE,TRUE)</formula>
    </cfRule>
    <cfRule type="expression" dxfId="2154" priority="13634">
      <formula>IF(RIGHT(TEXT(AI32,"0.#"),1)=".",TRUE,FALSE)</formula>
    </cfRule>
  </conditionalFormatting>
  <conditionalFormatting sqref="AM32">
    <cfRule type="expression" dxfId="2153" priority="13631">
      <formula>IF(RIGHT(TEXT(AM32,"0.#"),1)=".",FALSE,TRUE)</formula>
    </cfRule>
    <cfRule type="expression" dxfId="2152" priority="13632">
      <formula>IF(RIGHT(TEXT(AM32,"0.#"),1)=".",TRUE,FALSE)</formula>
    </cfRule>
  </conditionalFormatting>
  <conditionalFormatting sqref="AM33">
    <cfRule type="expression" dxfId="2151" priority="13629">
      <formula>IF(RIGHT(TEXT(AM33,"0.#"),1)=".",FALSE,TRUE)</formula>
    </cfRule>
    <cfRule type="expression" dxfId="2150" priority="13630">
      <formula>IF(RIGHT(TEXT(AM33,"0.#"),1)=".",TRUE,FALSE)</formula>
    </cfRule>
  </conditionalFormatting>
  <conditionalFormatting sqref="AE53">
    <cfRule type="expression" dxfId="2149" priority="13553">
      <formula>IF(RIGHT(TEXT(AE53,"0.#"),1)=".",FALSE,TRUE)</formula>
    </cfRule>
    <cfRule type="expression" dxfId="2148" priority="13554">
      <formula>IF(RIGHT(TEXT(AE53,"0.#"),1)=".",TRUE,FALSE)</formula>
    </cfRule>
  </conditionalFormatting>
  <conditionalFormatting sqref="AE54">
    <cfRule type="expression" dxfId="2147" priority="13551">
      <formula>IF(RIGHT(TEXT(AE54,"0.#"),1)=".",FALSE,TRUE)</formula>
    </cfRule>
    <cfRule type="expression" dxfId="2146" priority="13552">
      <formula>IF(RIGHT(TEXT(AE54,"0.#"),1)=".",TRUE,FALSE)</formula>
    </cfRule>
  </conditionalFormatting>
  <conditionalFormatting sqref="AI54">
    <cfRule type="expression" dxfId="2145" priority="13545">
      <formula>IF(RIGHT(TEXT(AI54,"0.#"),1)=".",FALSE,TRUE)</formula>
    </cfRule>
    <cfRule type="expression" dxfId="2144" priority="13546">
      <formula>IF(RIGHT(TEXT(AI54,"0.#"),1)=".",TRUE,FALSE)</formula>
    </cfRule>
  </conditionalFormatting>
  <conditionalFormatting sqref="AI53">
    <cfRule type="expression" dxfId="2143" priority="13543">
      <formula>IF(RIGHT(TEXT(AI53,"0.#"),1)=".",FALSE,TRUE)</formula>
    </cfRule>
    <cfRule type="expression" dxfId="2142" priority="13544">
      <formula>IF(RIGHT(TEXT(AI53,"0.#"),1)=".",TRUE,FALSE)</formula>
    </cfRule>
  </conditionalFormatting>
  <conditionalFormatting sqref="AM53">
    <cfRule type="expression" dxfId="2141" priority="13541">
      <formula>IF(RIGHT(TEXT(AM53,"0.#"),1)=".",FALSE,TRUE)</formula>
    </cfRule>
    <cfRule type="expression" dxfId="2140" priority="13542">
      <formula>IF(RIGHT(TEXT(AM53,"0.#"),1)=".",TRUE,FALSE)</formula>
    </cfRule>
  </conditionalFormatting>
  <conditionalFormatting sqref="AM54">
    <cfRule type="expression" dxfId="2139" priority="13539">
      <formula>IF(RIGHT(TEXT(AM54,"0.#"),1)=".",FALSE,TRUE)</formula>
    </cfRule>
    <cfRule type="expression" dxfId="2138" priority="13540">
      <formula>IF(RIGHT(TEXT(AM54,"0.#"),1)=".",TRUE,FALSE)</formula>
    </cfRule>
  </conditionalFormatting>
  <conditionalFormatting sqref="AM55">
    <cfRule type="expression" dxfId="2137" priority="13537">
      <formula>IF(RIGHT(TEXT(AM55,"0.#"),1)=".",FALSE,TRUE)</formula>
    </cfRule>
    <cfRule type="expression" dxfId="2136" priority="13538">
      <formula>IF(RIGHT(TEXT(AM55,"0.#"),1)=".",TRUE,FALSE)</formula>
    </cfRule>
  </conditionalFormatting>
  <conditionalFormatting sqref="AE60">
    <cfRule type="expression" dxfId="2135" priority="13523">
      <formula>IF(RIGHT(TEXT(AE60,"0.#"),1)=".",FALSE,TRUE)</formula>
    </cfRule>
    <cfRule type="expression" dxfId="2134" priority="13524">
      <formula>IF(RIGHT(TEXT(AE60,"0.#"),1)=".",TRUE,FALSE)</formula>
    </cfRule>
  </conditionalFormatting>
  <conditionalFormatting sqref="AE61">
    <cfRule type="expression" dxfId="2133" priority="13521">
      <formula>IF(RIGHT(TEXT(AE61,"0.#"),1)=".",FALSE,TRUE)</formula>
    </cfRule>
    <cfRule type="expression" dxfId="2132" priority="13522">
      <formula>IF(RIGHT(TEXT(AE61,"0.#"),1)=".",TRUE,FALSE)</formula>
    </cfRule>
  </conditionalFormatting>
  <conditionalFormatting sqref="AE62">
    <cfRule type="expression" dxfId="2131" priority="13519">
      <formula>IF(RIGHT(TEXT(AE62,"0.#"),1)=".",FALSE,TRUE)</formula>
    </cfRule>
    <cfRule type="expression" dxfId="2130" priority="13520">
      <formula>IF(RIGHT(TEXT(AE62,"0.#"),1)=".",TRUE,FALSE)</formula>
    </cfRule>
  </conditionalFormatting>
  <conditionalFormatting sqref="AI62">
    <cfRule type="expression" dxfId="2129" priority="13517">
      <formula>IF(RIGHT(TEXT(AI62,"0.#"),1)=".",FALSE,TRUE)</formula>
    </cfRule>
    <cfRule type="expression" dxfId="2128" priority="13518">
      <formula>IF(RIGHT(TEXT(AI62,"0.#"),1)=".",TRUE,FALSE)</formula>
    </cfRule>
  </conditionalFormatting>
  <conditionalFormatting sqref="AI61">
    <cfRule type="expression" dxfId="2127" priority="13515">
      <formula>IF(RIGHT(TEXT(AI61,"0.#"),1)=".",FALSE,TRUE)</formula>
    </cfRule>
    <cfRule type="expression" dxfId="2126" priority="13516">
      <formula>IF(RIGHT(TEXT(AI61,"0.#"),1)=".",TRUE,FALSE)</formula>
    </cfRule>
  </conditionalFormatting>
  <conditionalFormatting sqref="AI60">
    <cfRule type="expression" dxfId="2125" priority="13513">
      <formula>IF(RIGHT(TEXT(AI60,"0.#"),1)=".",FALSE,TRUE)</formula>
    </cfRule>
    <cfRule type="expression" dxfId="2124" priority="13514">
      <formula>IF(RIGHT(TEXT(AI60,"0.#"),1)=".",TRUE,FALSE)</formula>
    </cfRule>
  </conditionalFormatting>
  <conditionalFormatting sqref="AM60">
    <cfRule type="expression" dxfId="2123" priority="13511">
      <formula>IF(RIGHT(TEXT(AM60,"0.#"),1)=".",FALSE,TRUE)</formula>
    </cfRule>
    <cfRule type="expression" dxfId="2122" priority="13512">
      <formula>IF(RIGHT(TEXT(AM60,"0.#"),1)=".",TRUE,FALSE)</formula>
    </cfRule>
  </conditionalFormatting>
  <conditionalFormatting sqref="AM61">
    <cfRule type="expression" dxfId="2121" priority="13509">
      <formula>IF(RIGHT(TEXT(AM61,"0.#"),1)=".",FALSE,TRUE)</formula>
    </cfRule>
    <cfRule type="expression" dxfId="2120" priority="13510">
      <formula>IF(RIGHT(TEXT(AM61,"0.#"),1)=".",TRUE,FALSE)</formula>
    </cfRule>
  </conditionalFormatting>
  <conditionalFormatting sqref="AM62">
    <cfRule type="expression" dxfId="2119" priority="13507">
      <formula>IF(RIGHT(TEXT(AM62,"0.#"),1)=".",FALSE,TRUE)</formula>
    </cfRule>
    <cfRule type="expression" dxfId="2118" priority="13508">
      <formula>IF(RIGHT(TEXT(AM62,"0.#"),1)=".",TRUE,FALSE)</formula>
    </cfRule>
  </conditionalFormatting>
  <conditionalFormatting sqref="AE87">
    <cfRule type="expression" dxfId="2117" priority="13493">
      <formula>IF(RIGHT(TEXT(AE87,"0.#"),1)=".",FALSE,TRUE)</formula>
    </cfRule>
    <cfRule type="expression" dxfId="2116" priority="13494">
      <formula>IF(RIGHT(TEXT(AE87,"0.#"),1)=".",TRUE,FALSE)</formula>
    </cfRule>
  </conditionalFormatting>
  <conditionalFormatting sqref="AE88">
    <cfRule type="expression" dxfId="2115" priority="13491">
      <formula>IF(RIGHT(TEXT(AE88,"0.#"),1)=".",FALSE,TRUE)</formula>
    </cfRule>
    <cfRule type="expression" dxfId="2114" priority="13492">
      <formula>IF(RIGHT(TEXT(AE88,"0.#"),1)=".",TRUE,FALSE)</formula>
    </cfRule>
  </conditionalFormatting>
  <conditionalFormatting sqref="AE89">
    <cfRule type="expression" dxfId="2113" priority="13489">
      <formula>IF(RIGHT(TEXT(AE89,"0.#"),1)=".",FALSE,TRUE)</formula>
    </cfRule>
    <cfRule type="expression" dxfId="2112" priority="13490">
      <formula>IF(RIGHT(TEXT(AE89,"0.#"),1)=".",TRUE,FALSE)</formula>
    </cfRule>
  </conditionalFormatting>
  <conditionalFormatting sqref="AI89">
    <cfRule type="expression" dxfId="2111" priority="13487">
      <formula>IF(RIGHT(TEXT(AI89,"0.#"),1)=".",FALSE,TRUE)</formula>
    </cfRule>
    <cfRule type="expression" dxfId="2110" priority="13488">
      <formula>IF(RIGHT(TEXT(AI89,"0.#"),1)=".",TRUE,FALSE)</formula>
    </cfRule>
  </conditionalFormatting>
  <conditionalFormatting sqref="AI88">
    <cfRule type="expression" dxfId="2109" priority="13485">
      <formula>IF(RIGHT(TEXT(AI88,"0.#"),1)=".",FALSE,TRUE)</formula>
    </cfRule>
    <cfRule type="expression" dxfId="2108" priority="13486">
      <formula>IF(RIGHT(TEXT(AI88,"0.#"),1)=".",TRUE,FALSE)</formula>
    </cfRule>
  </conditionalFormatting>
  <conditionalFormatting sqref="AI87">
    <cfRule type="expression" dxfId="2107" priority="13483">
      <formula>IF(RIGHT(TEXT(AI87,"0.#"),1)=".",FALSE,TRUE)</formula>
    </cfRule>
    <cfRule type="expression" dxfId="2106" priority="13484">
      <formula>IF(RIGHT(TEXT(AI87,"0.#"),1)=".",TRUE,FALSE)</formula>
    </cfRule>
  </conditionalFormatting>
  <conditionalFormatting sqref="AM88">
    <cfRule type="expression" dxfId="2105" priority="13479">
      <formula>IF(RIGHT(TEXT(AM88,"0.#"),1)=".",FALSE,TRUE)</formula>
    </cfRule>
    <cfRule type="expression" dxfId="2104" priority="13480">
      <formula>IF(RIGHT(TEXT(AM88,"0.#"),1)=".",TRUE,FALSE)</formula>
    </cfRule>
  </conditionalFormatting>
  <conditionalFormatting sqref="AM89">
    <cfRule type="expression" dxfId="2103" priority="13477">
      <formula>IF(RIGHT(TEXT(AM89,"0.#"),1)=".",FALSE,TRUE)</formula>
    </cfRule>
    <cfRule type="expression" dxfId="2102" priority="13478">
      <formula>IF(RIGHT(TEXT(AM89,"0.#"),1)=".",TRUE,FALSE)</formula>
    </cfRule>
  </conditionalFormatting>
  <conditionalFormatting sqref="AE92">
    <cfRule type="expression" dxfId="2101" priority="13463">
      <formula>IF(RIGHT(TEXT(AE92,"0.#"),1)=".",FALSE,TRUE)</formula>
    </cfRule>
    <cfRule type="expression" dxfId="2100" priority="13464">
      <formula>IF(RIGHT(TEXT(AE92,"0.#"),1)=".",TRUE,FALSE)</formula>
    </cfRule>
  </conditionalFormatting>
  <conditionalFormatting sqref="AE93">
    <cfRule type="expression" dxfId="2099" priority="13461">
      <formula>IF(RIGHT(TEXT(AE93,"0.#"),1)=".",FALSE,TRUE)</formula>
    </cfRule>
    <cfRule type="expression" dxfId="2098" priority="13462">
      <formula>IF(RIGHT(TEXT(AE93,"0.#"),1)=".",TRUE,FALSE)</formula>
    </cfRule>
  </conditionalFormatting>
  <conditionalFormatting sqref="AE94">
    <cfRule type="expression" dxfId="2097" priority="13459">
      <formula>IF(RIGHT(TEXT(AE94,"0.#"),1)=".",FALSE,TRUE)</formula>
    </cfRule>
    <cfRule type="expression" dxfId="2096" priority="13460">
      <formula>IF(RIGHT(TEXT(AE94,"0.#"),1)=".",TRUE,FALSE)</formula>
    </cfRule>
  </conditionalFormatting>
  <conditionalFormatting sqref="AI94">
    <cfRule type="expression" dxfId="2095" priority="13457">
      <formula>IF(RIGHT(TEXT(AI94,"0.#"),1)=".",FALSE,TRUE)</formula>
    </cfRule>
    <cfRule type="expression" dxfId="2094" priority="13458">
      <formula>IF(RIGHT(TEXT(AI94,"0.#"),1)=".",TRUE,FALSE)</formula>
    </cfRule>
  </conditionalFormatting>
  <conditionalFormatting sqref="AI93">
    <cfRule type="expression" dxfId="2093" priority="13455">
      <formula>IF(RIGHT(TEXT(AI93,"0.#"),1)=".",FALSE,TRUE)</formula>
    </cfRule>
    <cfRule type="expression" dxfId="2092" priority="13456">
      <formula>IF(RIGHT(TEXT(AI93,"0.#"),1)=".",TRUE,FALSE)</formula>
    </cfRule>
  </conditionalFormatting>
  <conditionalFormatting sqref="AI92">
    <cfRule type="expression" dxfId="2091" priority="13453">
      <formula>IF(RIGHT(TEXT(AI92,"0.#"),1)=".",FALSE,TRUE)</formula>
    </cfRule>
    <cfRule type="expression" dxfId="2090" priority="13454">
      <formula>IF(RIGHT(TEXT(AI92,"0.#"),1)=".",TRUE,FALSE)</formula>
    </cfRule>
  </conditionalFormatting>
  <conditionalFormatting sqref="AM92">
    <cfRule type="expression" dxfId="2089" priority="13451">
      <formula>IF(RIGHT(TEXT(AM92,"0.#"),1)=".",FALSE,TRUE)</formula>
    </cfRule>
    <cfRule type="expression" dxfId="2088" priority="13452">
      <formula>IF(RIGHT(TEXT(AM92,"0.#"),1)=".",TRUE,FALSE)</formula>
    </cfRule>
  </conditionalFormatting>
  <conditionalFormatting sqref="AM93">
    <cfRule type="expression" dxfId="2087" priority="13449">
      <formula>IF(RIGHT(TEXT(AM93,"0.#"),1)=".",FALSE,TRUE)</formula>
    </cfRule>
    <cfRule type="expression" dxfId="2086" priority="13450">
      <formula>IF(RIGHT(TEXT(AM93,"0.#"),1)=".",TRUE,FALSE)</formula>
    </cfRule>
  </conditionalFormatting>
  <conditionalFormatting sqref="AM94">
    <cfRule type="expression" dxfId="2085" priority="13447">
      <formula>IF(RIGHT(TEXT(AM94,"0.#"),1)=".",FALSE,TRUE)</formula>
    </cfRule>
    <cfRule type="expression" dxfId="2084" priority="13448">
      <formula>IF(RIGHT(TEXT(AM94,"0.#"),1)=".",TRUE,FALSE)</formula>
    </cfRule>
  </conditionalFormatting>
  <conditionalFormatting sqref="AE97">
    <cfRule type="expression" dxfId="2083" priority="13433">
      <formula>IF(RIGHT(TEXT(AE97,"0.#"),1)=".",FALSE,TRUE)</formula>
    </cfRule>
    <cfRule type="expression" dxfId="2082" priority="13434">
      <formula>IF(RIGHT(TEXT(AE97,"0.#"),1)=".",TRUE,FALSE)</formula>
    </cfRule>
  </conditionalFormatting>
  <conditionalFormatting sqref="AE98">
    <cfRule type="expression" dxfId="2081" priority="13431">
      <formula>IF(RIGHT(TEXT(AE98,"0.#"),1)=".",FALSE,TRUE)</formula>
    </cfRule>
    <cfRule type="expression" dxfId="2080" priority="13432">
      <formula>IF(RIGHT(TEXT(AE98,"0.#"),1)=".",TRUE,FALSE)</formula>
    </cfRule>
  </conditionalFormatting>
  <conditionalFormatting sqref="AE99">
    <cfRule type="expression" dxfId="2079" priority="13429">
      <formula>IF(RIGHT(TEXT(AE99,"0.#"),1)=".",FALSE,TRUE)</formula>
    </cfRule>
    <cfRule type="expression" dxfId="2078" priority="13430">
      <formula>IF(RIGHT(TEXT(AE99,"0.#"),1)=".",TRUE,FALSE)</formula>
    </cfRule>
  </conditionalFormatting>
  <conditionalFormatting sqref="AI99">
    <cfRule type="expression" dxfId="2077" priority="13427">
      <formula>IF(RIGHT(TEXT(AI99,"0.#"),1)=".",FALSE,TRUE)</formula>
    </cfRule>
    <cfRule type="expression" dxfId="2076" priority="13428">
      <formula>IF(RIGHT(TEXT(AI99,"0.#"),1)=".",TRUE,FALSE)</formula>
    </cfRule>
  </conditionalFormatting>
  <conditionalFormatting sqref="AI98">
    <cfRule type="expression" dxfId="2075" priority="13425">
      <formula>IF(RIGHT(TEXT(AI98,"0.#"),1)=".",FALSE,TRUE)</formula>
    </cfRule>
    <cfRule type="expression" dxfId="2074" priority="13426">
      <formula>IF(RIGHT(TEXT(AI98,"0.#"),1)=".",TRUE,FALSE)</formula>
    </cfRule>
  </conditionalFormatting>
  <conditionalFormatting sqref="AI97">
    <cfRule type="expression" dxfId="2073" priority="13423">
      <formula>IF(RIGHT(TEXT(AI97,"0.#"),1)=".",FALSE,TRUE)</formula>
    </cfRule>
    <cfRule type="expression" dxfId="2072" priority="13424">
      <formula>IF(RIGHT(TEXT(AI97,"0.#"),1)=".",TRUE,FALSE)</formula>
    </cfRule>
  </conditionalFormatting>
  <conditionalFormatting sqref="AM97">
    <cfRule type="expression" dxfId="2071" priority="13421">
      <formula>IF(RIGHT(TEXT(AM97,"0.#"),1)=".",FALSE,TRUE)</formula>
    </cfRule>
    <cfRule type="expression" dxfId="2070" priority="13422">
      <formula>IF(RIGHT(TEXT(AM97,"0.#"),1)=".",TRUE,FALSE)</formula>
    </cfRule>
  </conditionalFormatting>
  <conditionalFormatting sqref="AM98">
    <cfRule type="expression" dxfId="2069" priority="13419">
      <formula>IF(RIGHT(TEXT(AM98,"0.#"),1)=".",FALSE,TRUE)</formula>
    </cfRule>
    <cfRule type="expression" dxfId="2068" priority="13420">
      <formula>IF(RIGHT(TEXT(AM98,"0.#"),1)=".",TRUE,FALSE)</formula>
    </cfRule>
  </conditionalFormatting>
  <conditionalFormatting sqref="AM99">
    <cfRule type="expression" dxfId="2067" priority="13417">
      <formula>IF(RIGHT(TEXT(AM99,"0.#"),1)=".",FALSE,TRUE)</formula>
    </cfRule>
    <cfRule type="expression" dxfId="2066" priority="13418">
      <formula>IF(RIGHT(TEXT(AM99,"0.#"),1)=".",TRUE,FALSE)</formula>
    </cfRule>
  </conditionalFormatting>
  <conditionalFormatting sqref="AI101">
    <cfRule type="expression" dxfId="2065" priority="13403">
      <formula>IF(RIGHT(TEXT(AI101,"0.#"),1)=".",FALSE,TRUE)</formula>
    </cfRule>
    <cfRule type="expression" dxfId="2064" priority="13404">
      <formula>IF(RIGHT(TEXT(AI101,"0.#"),1)=".",TRUE,FALSE)</formula>
    </cfRule>
  </conditionalFormatting>
  <conditionalFormatting sqref="AM101">
    <cfRule type="expression" dxfId="2063" priority="13401">
      <formula>IF(RIGHT(TEXT(AM101,"0.#"),1)=".",FALSE,TRUE)</formula>
    </cfRule>
    <cfRule type="expression" dxfId="2062" priority="13402">
      <formula>IF(RIGHT(TEXT(AM101,"0.#"),1)=".",TRUE,FALSE)</formula>
    </cfRule>
  </conditionalFormatting>
  <conditionalFormatting sqref="AE102">
    <cfRule type="expression" dxfId="2061" priority="13399">
      <formula>IF(RIGHT(TEXT(AE102,"0.#"),1)=".",FALSE,TRUE)</formula>
    </cfRule>
    <cfRule type="expression" dxfId="2060" priority="13400">
      <formula>IF(RIGHT(TEXT(AE102,"0.#"),1)=".",TRUE,FALSE)</formula>
    </cfRule>
  </conditionalFormatting>
  <conditionalFormatting sqref="AI102">
    <cfRule type="expression" dxfId="2059" priority="13397">
      <formula>IF(RIGHT(TEXT(AI102,"0.#"),1)=".",FALSE,TRUE)</formula>
    </cfRule>
    <cfRule type="expression" dxfId="2058" priority="13398">
      <formula>IF(RIGHT(TEXT(AI102,"0.#"),1)=".",TRUE,FALSE)</formula>
    </cfRule>
  </conditionalFormatting>
  <conditionalFormatting sqref="AM102">
    <cfRule type="expression" dxfId="2057" priority="13395">
      <formula>IF(RIGHT(TEXT(AM102,"0.#"),1)=".",FALSE,TRUE)</formula>
    </cfRule>
    <cfRule type="expression" dxfId="2056" priority="13396">
      <formula>IF(RIGHT(TEXT(AM102,"0.#"),1)=".",TRUE,FALSE)</formula>
    </cfRule>
  </conditionalFormatting>
  <conditionalFormatting sqref="AQ102">
    <cfRule type="expression" dxfId="2055" priority="13393">
      <formula>IF(RIGHT(TEXT(AQ102,"0.#"),1)=".",FALSE,TRUE)</formula>
    </cfRule>
    <cfRule type="expression" dxfId="2054" priority="13394">
      <formula>IF(RIGHT(TEXT(AQ102,"0.#"),1)=".",TRUE,FALSE)</formula>
    </cfRule>
  </conditionalFormatting>
  <conditionalFormatting sqref="AE104">
    <cfRule type="expression" dxfId="2053" priority="13391">
      <formula>IF(RIGHT(TEXT(AE104,"0.#"),1)=".",FALSE,TRUE)</formula>
    </cfRule>
    <cfRule type="expression" dxfId="2052" priority="13392">
      <formula>IF(RIGHT(TEXT(AE104,"0.#"),1)=".",TRUE,FALSE)</formula>
    </cfRule>
  </conditionalFormatting>
  <conditionalFormatting sqref="AI104">
    <cfRule type="expression" dxfId="2051" priority="13389">
      <formula>IF(RIGHT(TEXT(AI104,"0.#"),1)=".",FALSE,TRUE)</formula>
    </cfRule>
    <cfRule type="expression" dxfId="2050" priority="13390">
      <formula>IF(RIGHT(TEXT(AI104,"0.#"),1)=".",TRUE,FALSE)</formula>
    </cfRule>
  </conditionalFormatting>
  <conditionalFormatting sqref="AM104">
    <cfRule type="expression" dxfId="2049" priority="13387">
      <formula>IF(RIGHT(TEXT(AM104,"0.#"),1)=".",FALSE,TRUE)</formula>
    </cfRule>
    <cfRule type="expression" dxfId="2048" priority="13388">
      <formula>IF(RIGHT(TEXT(AM104,"0.#"),1)=".",TRUE,FALSE)</formula>
    </cfRule>
  </conditionalFormatting>
  <conditionalFormatting sqref="AE105">
    <cfRule type="expression" dxfId="2047" priority="13385">
      <formula>IF(RIGHT(TEXT(AE105,"0.#"),1)=".",FALSE,TRUE)</formula>
    </cfRule>
    <cfRule type="expression" dxfId="2046" priority="13386">
      <formula>IF(RIGHT(TEXT(AE105,"0.#"),1)=".",TRUE,FALSE)</formula>
    </cfRule>
  </conditionalFormatting>
  <conditionalFormatting sqref="AI105">
    <cfRule type="expression" dxfId="2045" priority="13383">
      <formula>IF(RIGHT(TEXT(AI105,"0.#"),1)=".",FALSE,TRUE)</formula>
    </cfRule>
    <cfRule type="expression" dxfId="2044" priority="13384">
      <formula>IF(RIGHT(TEXT(AI105,"0.#"),1)=".",TRUE,FALSE)</formula>
    </cfRule>
  </conditionalFormatting>
  <conditionalFormatting sqref="AM105">
    <cfRule type="expression" dxfId="2043" priority="13381">
      <formula>IF(RIGHT(TEXT(AM105,"0.#"),1)=".",FALSE,TRUE)</formula>
    </cfRule>
    <cfRule type="expression" dxfId="2042" priority="13382">
      <formula>IF(RIGHT(TEXT(AM105,"0.#"),1)=".",TRUE,FALSE)</formula>
    </cfRule>
  </conditionalFormatting>
  <conditionalFormatting sqref="AE107">
    <cfRule type="expression" dxfId="2041" priority="13377">
      <formula>IF(RIGHT(TEXT(AE107,"0.#"),1)=".",FALSE,TRUE)</formula>
    </cfRule>
    <cfRule type="expression" dxfId="2040" priority="13378">
      <formula>IF(RIGHT(TEXT(AE107,"0.#"),1)=".",TRUE,FALSE)</formula>
    </cfRule>
  </conditionalFormatting>
  <conditionalFormatting sqref="AI107">
    <cfRule type="expression" dxfId="2039" priority="13375">
      <formula>IF(RIGHT(TEXT(AI107,"0.#"),1)=".",FALSE,TRUE)</formula>
    </cfRule>
    <cfRule type="expression" dxfId="2038" priority="13376">
      <formula>IF(RIGHT(TEXT(AI107,"0.#"),1)=".",TRUE,FALSE)</formula>
    </cfRule>
  </conditionalFormatting>
  <conditionalFormatting sqref="AE108">
    <cfRule type="expression" dxfId="2037" priority="13371">
      <formula>IF(RIGHT(TEXT(AE108,"0.#"),1)=".",FALSE,TRUE)</formula>
    </cfRule>
    <cfRule type="expression" dxfId="2036" priority="13372">
      <formula>IF(RIGHT(TEXT(AE108,"0.#"),1)=".",TRUE,FALSE)</formula>
    </cfRule>
  </conditionalFormatting>
  <conditionalFormatting sqref="AI108">
    <cfRule type="expression" dxfId="2035" priority="13369">
      <formula>IF(RIGHT(TEXT(AI108,"0.#"),1)=".",FALSE,TRUE)</formula>
    </cfRule>
    <cfRule type="expression" dxfId="2034" priority="13370">
      <formula>IF(RIGHT(TEXT(AI108,"0.#"),1)=".",TRUE,FALSE)</formula>
    </cfRule>
  </conditionalFormatting>
  <conditionalFormatting sqref="AE110">
    <cfRule type="expression" dxfId="2033" priority="13363">
      <formula>IF(RIGHT(TEXT(AE110,"0.#"),1)=".",FALSE,TRUE)</formula>
    </cfRule>
    <cfRule type="expression" dxfId="2032" priority="13364">
      <formula>IF(RIGHT(TEXT(AE110,"0.#"),1)=".",TRUE,FALSE)</formula>
    </cfRule>
  </conditionalFormatting>
  <conditionalFormatting sqref="AI110">
    <cfRule type="expression" dxfId="2031" priority="13361">
      <formula>IF(RIGHT(TEXT(AI110,"0.#"),1)=".",FALSE,TRUE)</formula>
    </cfRule>
    <cfRule type="expression" dxfId="2030" priority="13362">
      <formula>IF(RIGHT(TEXT(AI110,"0.#"),1)=".",TRUE,FALSE)</formula>
    </cfRule>
  </conditionalFormatting>
  <conditionalFormatting sqref="AE111">
    <cfRule type="expression" dxfId="2029" priority="13357">
      <formula>IF(RIGHT(TEXT(AE111,"0.#"),1)=".",FALSE,TRUE)</formula>
    </cfRule>
    <cfRule type="expression" dxfId="2028" priority="13358">
      <formula>IF(RIGHT(TEXT(AE111,"0.#"),1)=".",TRUE,FALSE)</formula>
    </cfRule>
  </conditionalFormatting>
  <conditionalFormatting sqref="AI111">
    <cfRule type="expression" dxfId="2027" priority="13355">
      <formula>IF(RIGHT(TEXT(AI111,"0.#"),1)=".",FALSE,TRUE)</formula>
    </cfRule>
    <cfRule type="expression" dxfId="2026" priority="13356">
      <formula>IF(RIGHT(TEXT(AI111,"0.#"),1)=".",TRUE,FALSE)</formula>
    </cfRule>
  </conditionalFormatting>
  <conditionalFormatting sqref="AE113">
    <cfRule type="expression" dxfId="2025" priority="13349">
      <formula>IF(RIGHT(TEXT(AE113,"0.#"),1)=".",FALSE,TRUE)</formula>
    </cfRule>
    <cfRule type="expression" dxfId="2024" priority="13350">
      <formula>IF(RIGHT(TEXT(AE113,"0.#"),1)=".",TRUE,FALSE)</formula>
    </cfRule>
  </conditionalFormatting>
  <conditionalFormatting sqref="AI113">
    <cfRule type="expression" dxfId="2023" priority="13347">
      <formula>IF(RIGHT(TEXT(AI113,"0.#"),1)=".",FALSE,TRUE)</formula>
    </cfRule>
    <cfRule type="expression" dxfId="2022" priority="13348">
      <formula>IF(RIGHT(TEXT(AI113,"0.#"),1)=".",TRUE,FALSE)</formula>
    </cfRule>
  </conditionalFormatting>
  <conditionalFormatting sqref="AM113">
    <cfRule type="expression" dxfId="2021" priority="13345">
      <formula>IF(RIGHT(TEXT(AM113,"0.#"),1)=".",FALSE,TRUE)</formula>
    </cfRule>
    <cfRule type="expression" dxfId="2020" priority="13346">
      <formula>IF(RIGHT(TEXT(AM113,"0.#"),1)=".",TRUE,FALSE)</formula>
    </cfRule>
  </conditionalFormatting>
  <conditionalFormatting sqref="AE114">
    <cfRule type="expression" dxfId="2019" priority="13343">
      <formula>IF(RIGHT(TEXT(AE114,"0.#"),1)=".",FALSE,TRUE)</formula>
    </cfRule>
    <cfRule type="expression" dxfId="2018" priority="13344">
      <formula>IF(RIGHT(TEXT(AE114,"0.#"),1)=".",TRUE,FALSE)</formula>
    </cfRule>
  </conditionalFormatting>
  <conditionalFormatting sqref="AI114">
    <cfRule type="expression" dxfId="2017" priority="13341">
      <formula>IF(RIGHT(TEXT(AI114,"0.#"),1)=".",FALSE,TRUE)</formula>
    </cfRule>
    <cfRule type="expression" dxfId="2016" priority="13342">
      <formula>IF(RIGHT(TEXT(AI114,"0.#"),1)=".",TRUE,FALSE)</formula>
    </cfRule>
  </conditionalFormatting>
  <conditionalFormatting sqref="AM114">
    <cfRule type="expression" dxfId="2015" priority="13339">
      <formula>IF(RIGHT(TEXT(AM114,"0.#"),1)=".",FALSE,TRUE)</formula>
    </cfRule>
    <cfRule type="expression" dxfId="2014" priority="13340">
      <formula>IF(RIGHT(TEXT(AM114,"0.#"),1)=".",TRUE,FALSE)</formula>
    </cfRule>
  </conditionalFormatting>
  <conditionalFormatting sqref="AE116 AQ116">
    <cfRule type="expression" dxfId="2013" priority="13335">
      <formula>IF(RIGHT(TEXT(AE116,"0.#"),1)=".",FALSE,TRUE)</formula>
    </cfRule>
    <cfRule type="expression" dxfId="2012" priority="13336">
      <formula>IF(RIGHT(TEXT(AE116,"0.#"),1)=".",TRUE,FALSE)</formula>
    </cfRule>
  </conditionalFormatting>
  <conditionalFormatting sqref="AI116">
    <cfRule type="expression" dxfId="2011" priority="13333">
      <formula>IF(RIGHT(TEXT(AI116,"0.#"),1)=".",FALSE,TRUE)</formula>
    </cfRule>
    <cfRule type="expression" dxfId="2010" priority="13334">
      <formula>IF(RIGHT(TEXT(AI116,"0.#"),1)=".",TRUE,FALSE)</formula>
    </cfRule>
  </conditionalFormatting>
  <conditionalFormatting sqref="AM116">
    <cfRule type="expression" dxfId="2009" priority="13331">
      <formula>IF(RIGHT(TEXT(AM116,"0.#"),1)=".",FALSE,TRUE)</formula>
    </cfRule>
    <cfRule type="expression" dxfId="2008" priority="13332">
      <formula>IF(RIGHT(TEXT(AM116,"0.#"),1)=".",TRUE,FALSE)</formula>
    </cfRule>
  </conditionalFormatting>
  <conditionalFormatting sqref="AE117 AM117">
    <cfRule type="expression" dxfId="2007" priority="13329">
      <formula>IF(RIGHT(TEXT(AE117,"0.#"),1)=".",FALSE,TRUE)</formula>
    </cfRule>
    <cfRule type="expression" dxfId="2006" priority="13330">
      <formula>IF(RIGHT(TEXT(AE117,"0.#"),1)=".",TRUE,FALSE)</formula>
    </cfRule>
  </conditionalFormatting>
  <conditionalFormatting sqref="AI117">
    <cfRule type="expression" dxfId="2005" priority="13327">
      <formula>IF(RIGHT(TEXT(AI117,"0.#"),1)=".",FALSE,TRUE)</formula>
    </cfRule>
    <cfRule type="expression" dxfId="2004" priority="13328">
      <formula>IF(RIGHT(TEXT(AI117,"0.#"),1)=".",TRUE,FALSE)</formula>
    </cfRule>
  </conditionalFormatting>
  <conditionalFormatting sqref="AQ117">
    <cfRule type="expression" dxfId="2003" priority="13323">
      <formula>IF(RIGHT(TEXT(AQ117,"0.#"),1)=".",FALSE,TRUE)</formula>
    </cfRule>
    <cfRule type="expression" dxfId="2002" priority="13324">
      <formula>IF(RIGHT(TEXT(AQ117,"0.#"),1)=".",TRUE,FALSE)</formula>
    </cfRule>
  </conditionalFormatting>
  <conditionalFormatting sqref="AE119 AQ119">
    <cfRule type="expression" dxfId="2001" priority="13321">
      <formula>IF(RIGHT(TEXT(AE119,"0.#"),1)=".",FALSE,TRUE)</formula>
    </cfRule>
    <cfRule type="expression" dxfId="2000" priority="13322">
      <formula>IF(RIGHT(TEXT(AE119,"0.#"),1)=".",TRUE,FALSE)</formula>
    </cfRule>
  </conditionalFormatting>
  <conditionalFormatting sqref="AI119">
    <cfRule type="expression" dxfId="1999" priority="13319">
      <formula>IF(RIGHT(TEXT(AI119,"0.#"),1)=".",FALSE,TRUE)</formula>
    </cfRule>
    <cfRule type="expression" dxfId="1998" priority="13320">
      <formula>IF(RIGHT(TEXT(AI119,"0.#"),1)=".",TRUE,FALSE)</formula>
    </cfRule>
  </conditionalFormatting>
  <conditionalFormatting sqref="AM119">
    <cfRule type="expression" dxfId="1997" priority="13317">
      <formula>IF(RIGHT(TEXT(AM119,"0.#"),1)=".",FALSE,TRUE)</formula>
    </cfRule>
    <cfRule type="expression" dxfId="1996" priority="13318">
      <formula>IF(RIGHT(TEXT(AM119,"0.#"),1)=".",TRUE,FALSE)</formula>
    </cfRule>
  </conditionalFormatting>
  <conditionalFormatting sqref="AQ120">
    <cfRule type="expression" dxfId="1995" priority="13309">
      <formula>IF(RIGHT(TEXT(AQ120,"0.#"),1)=".",FALSE,TRUE)</formula>
    </cfRule>
    <cfRule type="expression" dxfId="1994" priority="13310">
      <formula>IF(RIGHT(TEXT(AQ120,"0.#"),1)=".",TRUE,FALSE)</formula>
    </cfRule>
  </conditionalFormatting>
  <conditionalFormatting sqref="AE122 AQ122">
    <cfRule type="expression" dxfId="1993" priority="13307">
      <formula>IF(RIGHT(TEXT(AE122,"0.#"),1)=".",FALSE,TRUE)</formula>
    </cfRule>
    <cfRule type="expression" dxfId="1992" priority="13308">
      <formula>IF(RIGHT(TEXT(AE122,"0.#"),1)=".",TRUE,FALSE)</formula>
    </cfRule>
  </conditionalFormatting>
  <conditionalFormatting sqref="AI122">
    <cfRule type="expression" dxfId="1991" priority="13305">
      <formula>IF(RIGHT(TEXT(AI122,"0.#"),1)=".",FALSE,TRUE)</formula>
    </cfRule>
    <cfRule type="expression" dxfId="1990" priority="13306">
      <formula>IF(RIGHT(TEXT(AI122,"0.#"),1)=".",TRUE,FALSE)</formula>
    </cfRule>
  </conditionalFormatting>
  <conditionalFormatting sqref="AM122">
    <cfRule type="expression" dxfId="1989" priority="13303">
      <formula>IF(RIGHT(TEXT(AM122,"0.#"),1)=".",FALSE,TRUE)</formula>
    </cfRule>
    <cfRule type="expression" dxfId="1988" priority="13304">
      <formula>IF(RIGHT(TEXT(AM122,"0.#"),1)=".",TRUE,FALSE)</formula>
    </cfRule>
  </conditionalFormatting>
  <conditionalFormatting sqref="AQ123">
    <cfRule type="expression" dxfId="1987" priority="13295">
      <formula>IF(RIGHT(TEXT(AQ123,"0.#"),1)=".",FALSE,TRUE)</formula>
    </cfRule>
    <cfRule type="expression" dxfId="1986" priority="13296">
      <formula>IF(RIGHT(TEXT(AQ123,"0.#"),1)=".",TRUE,FALSE)</formula>
    </cfRule>
  </conditionalFormatting>
  <conditionalFormatting sqref="AE125 AQ125">
    <cfRule type="expression" dxfId="1985" priority="13293">
      <formula>IF(RIGHT(TEXT(AE125,"0.#"),1)=".",FALSE,TRUE)</formula>
    </cfRule>
    <cfRule type="expression" dxfId="1984" priority="13294">
      <formula>IF(RIGHT(TEXT(AE125,"0.#"),1)=".",TRUE,FALSE)</formula>
    </cfRule>
  </conditionalFormatting>
  <conditionalFormatting sqref="AI125">
    <cfRule type="expression" dxfId="1983" priority="13291">
      <formula>IF(RIGHT(TEXT(AI125,"0.#"),1)=".",FALSE,TRUE)</formula>
    </cfRule>
    <cfRule type="expression" dxfId="1982" priority="13292">
      <formula>IF(RIGHT(TEXT(AI125,"0.#"),1)=".",TRUE,FALSE)</formula>
    </cfRule>
  </conditionalFormatting>
  <conditionalFormatting sqref="AM125">
    <cfRule type="expression" dxfId="1981" priority="13289">
      <formula>IF(RIGHT(TEXT(AM125,"0.#"),1)=".",FALSE,TRUE)</formula>
    </cfRule>
    <cfRule type="expression" dxfId="1980" priority="13290">
      <formula>IF(RIGHT(TEXT(AM125,"0.#"),1)=".",TRUE,FALSE)</formula>
    </cfRule>
  </conditionalFormatting>
  <conditionalFormatting sqref="AQ126">
    <cfRule type="expression" dxfId="1979" priority="13281">
      <formula>IF(RIGHT(TEXT(AQ126,"0.#"),1)=".",FALSE,TRUE)</formula>
    </cfRule>
    <cfRule type="expression" dxfId="1978" priority="13282">
      <formula>IF(RIGHT(TEXT(AQ126,"0.#"),1)=".",TRUE,FALSE)</formula>
    </cfRule>
  </conditionalFormatting>
  <conditionalFormatting sqref="AE128 AQ128">
    <cfRule type="expression" dxfId="1977" priority="13279">
      <formula>IF(RIGHT(TEXT(AE128,"0.#"),1)=".",FALSE,TRUE)</formula>
    </cfRule>
    <cfRule type="expression" dxfId="1976" priority="13280">
      <formula>IF(RIGHT(TEXT(AE128,"0.#"),1)=".",TRUE,FALSE)</formula>
    </cfRule>
  </conditionalFormatting>
  <conditionalFormatting sqref="AI128">
    <cfRule type="expression" dxfId="1975" priority="13277">
      <formula>IF(RIGHT(TEXT(AI128,"0.#"),1)=".",FALSE,TRUE)</formula>
    </cfRule>
    <cfRule type="expression" dxfId="1974" priority="13278">
      <formula>IF(RIGHT(TEXT(AI128,"0.#"),1)=".",TRUE,FALSE)</formula>
    </cfRule>
  </conditionalFormatting>
  <conditionalFormatting sqref="AM128">
    <cfRule type="expression" dxfId="1973" priority="13275">
      <formula>IF(RIGHT(TEXT(AM128,"0.#"),1)=".",FALSE,TRUE)</formula>
    </cfRule>
    <cfRule type="expression" dxfId="1972" priority="13276">
      <formula>IF(RIGHT(TEXT(AM128,"0.#"),1)=".",TRUE,FALSE)</formula>
    </cfRule>
  </conditionalFormatting>
  <conditionalFormatting sqref="AQ129">
    <cfRule type="expression" dxfId="1971" priority="13267">
      <formula>IF(RIGHT(TEXT(AQ129,"0.#"),1)=".",FALSE,TRUE)</formula>
    </cfRule>
    <cfRule type="expression" dxfId="1970" priority="13268">
      <formula>IF(RIGHT(TEXT(AQ129,"0.#"),1)=".",TRUE,FALSE)</formula>
    </cfRule>
  </conditionalFormatting>
  <conditionalFormatting sqref="AE75">
    <cfRule type="expression" dxfId="1969" priority="13265">
      <formula>IF(RIGHT(TEXT(AE75,"0.#"),1)=".",FALSE,TRUE)</formula>
    </cfRule>
    <cfRule type="expression" dxfId="1968" priority="13266">
      <formula>IF(RIGHT(TEXT(AE75,"0.#"),1)=".",TRUE,FALSE)</formula>
    </cfRule>
  </conditionalFormatting>
  <conditionalFormatting sqref="AE76">
    <cfRule type="expression" dxfId="1967" priority="13263">
      <formula>IF(RIGHT(TEXT(AE76,"0.#"),1)=".",FALSE,TRUE)</formula>
    </cfRule>
    <cfRule type="expression" dxfId="1966" priority="13264">
      <formula>IF(RIGHT(TEXT(AE76,"0.#"),1)=".",TRUE,FALSE)</formula>
    </cfRule>
  </conditionalFormatting>
  <conditionalFormatting sqref="AE77">
    <cfRule type="expression" dxfId="1965" priority="13261">
      <formula>IF(RIGHT(TEXT(AE77,"0.#"),1)=".",FALSE,TRUE)</formula>
    </cfRule>
    <cfRule type="expression" dxfId="1964" priority="13262">
      <formula>IF(RIGHT(TEXT(AE77,"0.#"),1)=".",TRUE,FALSE)</formula>
    </cfRule>
  </conditionalFormatting>
  <conditionalFormatting sqref="AI77">
    <cfRule type="expression" dxfId="1963" priority="13259">
      <formula>IF(RIGHT(TEXT(AI77,"0.#"),1)=".",FALSE,TRUE)</formula>
    </cfRule>
    <cfRule type="expression" dxfId="1962" priority="13260">
      <formula>IF(RIGHT(TEXT(AI77,"0.#"),1)=".",TRUE,FALSE)</formula>
    </cfRule>
  </conditionalFormatting>
  <conditionalFormatting sqref="AI76">
    <cfRule type="expression" dxfId="1961" priority="13257">
      <formula>IF(RIGHT(TEXT(AI76,"0.#"),1)=".",FALSE,TRUE)</formula>
    </cfRule>
    <cfRule type="expression" dxfId="1960" priority="13258">
      <formula>IF(RIGHT(TEXT(AI76,"0.#"),1)=".",TRUE,FALSE)</formula>
    </cfRule>
  </conditionalFormatting>
  <conditionalFormatting sqref="AI75">
    <cfRule type="expression" dxfId="1959" priority="13255">
      <formula>IF(RIGHT(TEXT(AI75,"0.#"),1)=".",FALSE,TRUE)</formula>
    </cfRule>
    <cfRule type="expression" dxfId="1958" priority="13256">
      <formula>IF(RIGHT(TEXT(AI75,"0.#"),1)=".",TRUE,FALSE)</formula>
    </cfRule>
  </conditionalFormatting>
  <conditionalFormatting sqref="AM75">
    <cfRule type="expression" dxfId="1957" priority="13253">
      <formula>IF(RIGHT(TEXT(AM75,"0.#"),1)=".",FALSE,TRUE)</formula>
    </cfRule>
    <cfRule type="expression" dxfId="1956" priority="13254">
      <formula>IF(RIGHT(TEXT(AM75,"0.#"),1)=".",TRUE,FALSE)</formula>
    </cfRule>
  </conditionalFormatting>
  <conditionalFormatting sqref="AM76">
    <cfRule type="expression" dxfId="1955" priority="13251">
      <formula>IF(RIGHT(TEXT(AM76,"0.#"),1)=".",FALSE,TRUE)</formula>
    </cfRule>
    <cfRule type="expression" dxfId="1954" priority="13252">
      <formula>IF(RIGHT(TEXT(AM76,"0.#"),1)=".",TRUE,FALSE)</formula>
    </cfRule>
  </conditionalFormatting>
  <conditionalFormatting sqref="AM77">
    <cfRule type="expression" dxfId="1953" priority="13249">
      <formula>IF(RIGHT(TEXT(AM77,"0.#"),1)=".",FALSE,TRUE)</formula>
    </cfRule>
    <cfRule type="expression" dxfId="1952" priority="13250">
      <formula>IF(RIGHT(TEXT(AM77,"0.#"),1)=".",TRUE,FALSE)</formula>
    </cfRule>
  </conditionalFormatting>
  <conditionalFormatting sqref="AE134:AE135 AI134:AI135 AM134:AM135 AQ134:AQ135 AU134:AU135">
    <cfRule type="expression" dxfId="1951" priority="13235">
      <formula>IF(RIGHT(TEXT(AE134,"0.#"),1)=".",FALSE,TRUE)</formula>
    </cfRule>
    <cfRule type="expression" dxfId="1950" priority="13236">
      <formula>IF(RIGHT(TEXT(AE134,"0.#"),1)=".",TRUE,FALSE)</formula>
    </cfRule>
  </conditionalFormatting>
  <conditionalFormatting sqref="AE433">
    <cfRule type="expression" dxfId="1949" priority="13205">
      <formula>IF(RIGHT(TEXT(AE433,"0.#"),1)=".",FALSE,TRUE)</formula>
    </cfRule>
    <cfRule type="expression" dxfId="1948" priority="13206">
      <formula>IF(RIGHT(TEXT(AE433,"0.#"),1)=".",TRUE,FALSE)</formula>
    </cfRule>
  </conditionalFormatting>
  <conditionalFormatting sqref="AM435">
    <cfRule type="expression" dxfId="1947" priority="13189">
      <formula>IF(RIGHT(TEXT(AM435,"0.#"),1)=".",FALSE,TRUE)</formula>
    </cfRule>
    <cfRule type="expression" dxfId="1946" priority="13190">
      <formula>IF(RIGHT(TEXT(AM435,"0.#"),1)=".",TRUE,FALSE)</formula>
    </cfRule>
  </conditionalFormatting>
  <conditionalFormatting sqref="AE434">
    <cfRule type="expression" dxfId="1945" priority="13203">
      <formula>IF(RIGHT(TEXT(AE434,"0.#"),1)=".",FALSE,TRUE)</formula>
    </cfRule>
    <cfRule type="expression" dxfId="1944" priority="13204">
      <formula>IF(RIGHT(TEXT(AE434,"0.#"),1)=".",TRUE,FALSE)</formula>
    </cfRule>
  </conditionalFormatting>
  <conditionalFormatting sqref="AE435">
    <cfRule type="expression" dxfId="1943" priority="13201">
      <formula>IF(RIGHT(TEXT(AE435,"0.#"),1)=".",FALSE,TRUE)</formula>
    </cfRule>
    <cfRule type="expression" dxfId="1942" priority="13202">
      <formula>IF(RIGHT(TEXT(AE435,"0.#"),1)=".",TRUE,FALSE)</formula>
    </cfRule>
  </conditionalFormatting>
  <conditionalFormatting sqref="AM433">
    <cfRule type="expression" dxfId="1941" priority="13193">
      <formula>IF(RIGHT(TEXT(AM433,"0.#"),1)=".",FALSE,TRUE)</formula>
    </cfRule>
    <cfRule type="expression" dxfId="1940" priority="13194">
      <formula>IF(RIGHT(TEXT(AM433,"0.#"),1)=".",TRUE,FALSE)</formula>
    </cfRule>
  </conditionalFormatting>
  <conditionalFormatting sqref="AM434">
    <cfRule type="expression" dxfId="1939" priority="13191">
      <formula>IF(RIGHT(TEXT(AM434,"0.#"),1)=".",FALSE,TRUE)</formula>
    </cfRule>
    <cfRule type="expression" dxfId="1938" priority="13192">
      <formula>IF(RIGHT(TEXT(AM434,"0.#"),1)=".",TRUE,FALSE)</formula>
    </cfRule>
  </conditionalFormatting>
  <conditionalFormatting sqref="AU433">
    <cfRule type="expression" dxfId="1937" priority="13181">
      <formula>IF(RIGHT(TEXT(AU433,"0.#"),1)=".",FALSE,TRUE)</formula>
    </cfRule>
    <cfRule type="expression" dxfId="1936" priority="13182">
      <formula>IF(RIGHT(TEXT(AU433,"0.#"),1)=".",TRUE,FALSE)</formula>
    </cfRule>
  </conditionalFormatting>
  <conditionalFormatting sqref="AU434">
    <cfRule type="expression" dxfId="1935" priority="13179">
      <formula>IF(RIGHT(TEXT(AU434,"0.#"),1)=".",FALSE,TRUE)</formula>
    </cfRule>
    <cfRule type="expression" dxfId="1934" priority="13180">
      <formula>IF(RIGHT(TEXT(AU434,"0.#"),1)=".",TRUE,FALSE)</formula>
    </cfRule>
  </conditionalFormatting>
  <conditionalFormatting sqref="AU435">
    <cfRule type="expression" dxfId="1933" priority="13177">
      <formula>IF(RIGHT(TEXT(AU435,"0.#"),1)=".",FALSE,TRUE)</formula>
    </cfRule>
    <cfRule type="expression" dxfId="1932" priority="13178">
      <formula>IF(RIGHT(TEXT(AU435,"0.#"),1)=".",TRUE,FALSE)</formula>
    </cfRule>
  </conditionalFormatting>
  <conditionalFormatting sqref="AI435">
    <cfRule type="expression" dxfId="1931" priority="13111">
      <formula>IF(RIGHT(TEXT(AI435,"0.#"),1)=".",FALSE,TRUE)</formula>
    </cfRule>
    <cfRule type="expression" dxfId="1930" priority="13112">
      <formula>IF(RIGHT(TEXT(AI435,"0.#"),1)=".",TRUE,FALSE)</formula>
    </cfRule>
  </conditionalFormatting>
  <conditionalFormatting sqref="AI433">
    <cfRule type="expression" dxfId="1929" priority="13115">
      <formula>IF(RIGHT(TEXT(AI433,"0.#"),1)=".",FALSE,TRUE)</formula>
    </cfRule>
    <cfRule type="expression" dxfId="1928" priority="13116">
      <formula>IF(RIGHT(TEXT(AI433,"0.#"),1)=".",TRUE,FALSE)</formula>
    </cfRule>
  </conditionalFormatting>
  <conditionalFormatting sqref="AI434">
    <cfRule type="expression" dxfId="1927" priority="13113">
      <formula>IF(RIGHT(TEXT(AI434,"0.#"),1)=".",FALSE,TRUE)</formula>
    </cfRule>
    <cfRule type="expression" dxfId="1926" priority="13114">
      <formula>IF(RIGHT(TEXT(AI434,"0.#"),1)=".",TRUE,FALSE)</formula>
    </cfRule>
  </conditionalFormatting>
  <conditionalFormatting sqref="AQ434">
    <cfRule type="expression" dxfId="1925" priority="13097">
      <formula>IF(RIGHT(TEXT(AQ434,"0.#"),1)=".",FALSE,TRUE)</formula>
    </cfRule>
    <cfRule type="expression" dxfId="1924" priority="13098">
      <formula>IF(RIGHT(TEXT(AQ434,"0.#"),1)=".",TRUE,FALSE)</formula>
    </cfRule>
  </conditionalFormatting>
  <conditionalFormatting sqref="AQ435">
    <cfRule type="expression" dxfId="1923" priority="13083">
      <formula>IF(RIGHT(TEXT(AQ435,"0.#"),1)=".",FALSE,TRUE)</formula>
    </cfRule>
    <cfRule type="expression" dxfId="1922" priority="13084">
      <formula>IF(RIGHT(TEXT(AQ435,"0.#"),1)=".",TRUE,FALSE)</formula>
    </cfRule>
  </conditionalFormatting>
  <conditionalFormatting sqref="AQ433">
    <cfRule type="expression" dxfId="1921" priority="13081">
      <formula>IF(RIGHT(TEXT(AQ433,"0.#"),1)=".",FALSE,TRUE)</formula>
    </cfRule>
    <cfRule type="expression" dxfId="1920" priority="13082">
      <formula>IF(RIGHT(TEXT(AQ433,"0.#"),1)=".",TRUE,FALSE)</formula>
    </cfRule>
  </conditionalFormatting>
  <conditionalFormatting sqref="AL846:AO867">
    <cfRule type="expression" dxfId="1919" priority="6805">
      <formula>IF(AND(AL846&gt;=0, RIGHT(TEXT(AL846,"0.#"),1)&lt;&gt;"."),TRUE,FALSE)</formula>
    </cfRule>
    <cfRule type="expression" dxfId="1918" priority="6806">
      <formula>IF(AND(AL846&gt;=0, RIGHT(TEXT(AL846,"0.#"),1)="."),TRUE,FALSE)</formula>
    </cfRule>
    <cfRule type="expression" dxfId="1917" priority="6807">
      <formula>IF(AND(AL846&lt;0, RIGHT(TEXT(AL846,"0.#"),1)&lt;&gt;"."),TRUE,FALSE)</formula>
    </cfRule>
    <cfRule type="expression" dxfId="1916" priority="6808">
      <formula>IF(AND(AL846&lt;0, RIGHT(TEXT(AL846,"0.#"),1)="."),TRUE,FALSE)</formula>
    </cfRule>
  </conditionalFormatting>
  <conditionalFormatting sqref="AQ53:AQ55">
    <cfRule type="expression" dxfId="1915" priority="4827">
      <formula>IF(RIGHT(TEXT(AQ53,"0.#"),1)=".",FALSE,TRUE)</formula>
    </cfRule>
    <cfRule type="expression" dxfId="1914" priority="4828">
      <formula>IF(RIGHT(TEXT(AQ53,"0.#"),1)=".",TRUE,FALSE)</formula>
    </cfRule>
  </conditionalFormatting>
  <conditionalFormatting sqref="AU53:AU55">
    <cfRule type="expression" dxfId="1913" priority="4825">
      <formula>IF(RIGHT(TEXT(AU53,"0.#"),1)=".",FALSE,TRUE)</formula>
    </cfRule>
    <cfRule type="expression" dxfId="1912" priority="4826">
      <formula>IF(RIGHT(TEXT(AU53,"0.#"),1)=".",TRUE,FALSE)</formula>
    </cfRule>
  </conditionalFormatting>
  <conditionalFormatting sqref="AQ60:AQ62">
    <cfRule type="expression" dxfId="1911" priority="4823">
      <formula>IF(RIGHT(TEXT(AQ60,"0.#"),1)=".",FALSE,TRUE)</formula>
    </cfRule>
    <cfRule type="expression" dxfId="1910" priority="4824">
      <formula>IF(RIGHT(TEXT(AQ60,"0.#"),1)=".",TRUE,FALSE)</formula>
    </cfRule>
  </conditionalFormatting>
  <conditionalFormatting sqref="AU60:AU62">
    <cfRule type="expression" dxfId="1909" priority="4821">
      <formula>IF(RIGHT(TEXT(AU60,"0.#"),1)=".",FALSE,TRUE)</formula>
    </cfRule>
    <cfRule type="expression" dxfId="1908" priority="4822">
      <formula>IF(RIGHT(TEXT(AU60,"0.#"),1)=".",TRUE,FALSE)</formula>
    </cfRule>
  </conditionalFormatting>
  <conditionalFormatting sqref="AQ75:AQ77">
    <cfRule type="expression" dxfId="1907" priority="4819">
      <formula>IF(RIGHT(TEXT(AQ75,"0.#"),1)=".",FALSE,TRUE)</formula>
    </cfRule>
    <cfRule type="expression" dxfId="1906" priority="4820">
      <formula>IF(RIGHT(TEXT(AQ75,"0.#"),1)=".",TRUE,FALSE)</formula>
    </cfRule>
  </conditionalFormatting>
  <conditionalFormatting sqref="AU75:AU77">
    <cfRule type="expression" dxfId="1905" priority="4817">
      <formula>IF(RIGHT(TEXT(AU75,"0.#"),1)=".",FALSE,TRUE)</formula>
    </cfRule>
    <cfRule type="expression" dxfId="1904" priority="4818">
      <formula>IF(RIGHT(TEXT(AU75,"0.#"),1)=".",TRUE,FALSE)</formula>
    </cfRule>
  </conditionalFormatting>
  <conditionalFormatting sqref="AQ87:AQ89">
    <cfRule type="expression" dxfId="1903" priority="4815">
      <formula>IF(RIGHT(TEXT(AQ87,"0.#"),1)=".",FALSE,TRUE)</formula>
    </cfRule>
    <cfRule type="expression" dxfId="1902" priority="4816">
      <formula>IF(RIGHT(TEXT(AQ87,"0.#"),1)=".",TRUE,FALSE)</formula>
    </cfRule>
  </conditionalFormatting>
  <conditionalFormatting sqref="AU87:AU89">
    <cfRule type="expression" dxfId="1901" priority="4813">
      <formula>IF(RIGHT(TEXT(AU87,"0.#"),1)=".",FALSE,TRUE)</formula>
    </cfRule>
    <cfRule type="expression" dxfId="1900" priority="4814">
      <formula>IF(RIGHT(TEXT(AU87,"0.#"),1)=".",TRUE,FALSE)</formula>
    </cfRule>
  </conditionalFormatting>
  <conditionalFormatting sqref="AQ92:AQ94">
    <cfRule type="expression" dxfId="1899" priority="4811">
      <formula>IF(RIGHT(TEXT(AQ92,"0.#"),1)=".",FALSE,TRUE)</formula>
    </cfRule>
    <cfRule type="expression" dxfId="1898" priority="4812">
      <formula>IF(RIGHT(TEXT(AQ92,"0.#"),1)=".",TRUE,FALSE)</formula>
    </cfRule>
  </conditionalFormatting>
  <conditionalFormatting sqref="AU92:AU94">
    <cfRule type="expression" dxfId="1897" priority="4809">
      <formula>IF(RIGHT(TEXT(AU92,"0.#"),1)=".",FALSE,TRUE)</formula>
    </cfRule>
    <cfRule type="expression" dxfId="1896" priority="4810">
      <formula>IF(RIGHT(TEXT(AU92,"0.#"),1)=".",TRUE,FALSE)</formula>
    </cfRule>
  </conditionalFormatting>
  <conditionalFormatting sqref="AQ97:AQ99">
    <cfRule type="expression" dxfId="1895" priority="4807">
      <formula>IF(RIGHT(TEXT(AQ97,"0.#"),1)=".",FALSE,TRUE)</formula>
    </cfRule>
    <cfRule type="expression" dxfId="1894" priority="4808">
      <formula>IF(RIGHT(TEXT(AQ97,"0.#"),1)=".",TRUE,FALSE)</formula>
    </cfRule>
  </conditionalFormatting>
  <conditionalFormatting sqref="AU97:AU99">
    <cfRule type="expression" dxfId="1893" priority="4805">
      <formula>IF(RIGHT(TEXT(AU97,"0.#"),1)=".",FALSE,TRUE)</formula>
    </cfRule>
    <cfRule type="expression" dxfId="1892" priority="4806">
      <formula>IF(RIGHT(TEXT(AU97,"0.#"),1)=".",TRUE,FALSE)</formula>
    </cfRule>
  </conditionalFormatting>
  <conditionalFormatting sqref="AE458">
    <cfRule type="expression" dxfId="1891" priority="4499">
      <formula>IF(RIGHT(TEXT(AE458,"0.#"),1)=".",FALSE,TRUE)</formula>
    </cfRule>
    <cfRule type="expression" dxfId="1890" priority="4500">
      <formula>IF(RIGHT(TEXT(AE458,"0.#"),1)=".",TRUE,FALSE)</formula>
    </cfRule>
  </conditionalFormatting>
  <conditionalFormatting sqref="AM460">
    <cfRule type="expression" dxfId="1889" priority="4489">
      <formula>IF(RIGHT(TEXT(AM460,"0.#"),1)=".",FALSE,TRUE)</formula>
    </cfRule>
    <cfRule type="expression" dxfId="1888" priority="4490">
      <formula>IF(RIGHT(TEXT(AM460,"0.#"),1)=".",TRUE,FALSE)</formula>
    </cfRule>
  </conditionalFormatting>
  <conditionalFormatting sqref="AE459">
    <cfRule type="expression" dxfId="1887" priority="4497">
      <formula>IF(RIGHT(TEXT(AE459,"0.#"),1)=".",FALSE,TRUE)</formula>
    </cfRule>
    <cfRule type="expression" dxfId="1886" priority="4498">
      <formula>IF(RIGHT(TEXT(AE459,"0.#"),1)=".",TRUE,FALSE)</formula>
    </cfRule>
  </conditionalFormatting>
  <conditionalFormatting sqref="AE460">
    <cfRule type="expression" dxfId="1885" priority="4495">
      <formula>IF(RIGHT(TEXT(AE460,"0.#"),1)=".",FALSE,TRUE)</formula>
    </cfRule>
    <cfRule type="expression" dxfId="1884" priority="4496">
      <formula>IF(RIGHT(TEXT(AE460,"0.#"),1)=".",TRUE,FALSE)</formula>
    </cfRule>
  </conditionalFormatting>
  <conditionalFormatting sqref="AM458">
    <cfRule type="expression" dxfId="1883" priority="4493">
      <formula>IF(RIGHT(TEXT(AM458,"0.#"),1)=".",FALSE,TRUE)</formula>
    </cfRule>
    <cfRule type="expression" dxfId="1882" priority="4494">
      <formula>IF(RIGHT(TEXT(AM458,"0.#"),1)=".",TRUE,FALSE)</formula>
    </cfRule>
  </conditionalFormatting>
  <conditionalFormatting sqref="AM459">
    <cfRule type="expression" dxfId="1881" priority="4491">
      <formula>IF(RIGHT(TEXT(AM459,"0.#"),1)=".",FALSE,TRUE)</formula>
    </cfRule>
    <cfRule type="expression" dxfId="1880" priority="4492">
      <formula>IF(RIGHT(TEXT(AM459,"0.#"),1)=".",TRUE,FALSE)</formula>
    </cfRule>
  </conditionalFormatting>
  <conditionalFormatting sqref="AU458">
    <cfRule type="expression" dxfId="1879" priority="4487">
      <formula>IF(RIGHT(TEXT(AU458,"0.#"),1)=".",FALSE,TRUE)</formula>
    </cfRule>
    <cfRule type="expression" dxfId="1878" priority="4488">
      <formula>IF(RIGHT(TEXT(AU458,"0.#"),1)=".",TRUE,FALSE)</formula>
    </cfRule>
  </conditionalFormatting>
  <conditionalFormatting sqref="AU459">
    <cfRule type="expression" dxfId="1877" priority="4485">
      <formula>IF(RIGHT(TEXT(AU459,"0.#"),1)=".",FALSE,TRUE)</formula>
    </cfRule>
    <cfRule type="expression" dxfId="1876" priority="4486">
      <formula>IF(RIGHT(TEXT(AU459,"0.#"),1)=".",TRUE,FALSE)</formula>
    </cfRule>
  </conditionalFormatting>
  <conditionalFormatting sqref="AU460">
    <cfRule type="expression" dxfId="1875" priority="4483">
      <formula>IF(RIGHT(TEXT(AU460,"0.#"),1)=".",FALSE,TRUE)</formula>
    </cfRule>
    <cfRule type="expression" dxfId="1874" priority="4484">
      <formula>IF(RIGHT(TEXT(AU460,"0.#"),1)=".",TRUE,FALSE)</formula>
    </cfRule>
  </conditionalFormatting>
  <conditionalFormatting sqref="AI460">
    <cfRule type="expression" dxfId="1873" priority="4477">
      <formula>IF(RIGHT(TEXT(AI460,"0.#"),1)=".",FALSE,TRUE)</formula>
    </cfRule>
    <cfRule type="expression" dxfId="1872" priority="4478">
      <formula>IF(RIGHT(TEXT(AI460,"0.#"),1)=".",TRUE,FALSE)</formula>
    </cfRule>
  </conditionalFormatting>
  <conditionalFormatting sqref="AI458">
    <cfRule type="expression" dxfId="1871" priority="4481">
      <formula>IF(RIGHT(TEXT(AI458,"0.#"),1)=".",FALSE,TRUE)</formula>
    </cfRule>
    <cfRule type="expression" dxfId="1870" priority="4482">
      <formula>IF(RIGHT(TEXT(AI458,"0.#"),1)=".",TRUE,FALSE)</formula>
    </cfRule>
  </conditionalFormatting>
  <conditionalFormatting sqref="AI459">
    <cfRule type="expression" dxfId="1869" priority="4479">
      <formula>IF(RIGHT(TEXT(AI459,"0.#"),1)=".",FALSE,TRUE)</formula>
    </cfRule>
    <cfRule type="expression" dxfId="1868" priority="4480">
      <formula>IF(RIGHT(TEXT(AI459,"0.#"),1)=".",TRUE,FALSE)</formula>
    </cfRule>
  </conditionalFormatting>
  <conditionalFormatting sqref="AQ459">
    <cfRule type="expression" dxfId="1867" priority="4475">
      <formula>IF(RIGHT(TEXT(AQ459,"0.#"),1)=".",FALSE,TRUE)</formula>
    </cfRule>
    <cfRule type="expression" dxfId="1866" priority="4476">
      <formula>IF(RIGHT(TEXT(AQ459,"0.#"),1)=".",TRUE,FALSE)</formula>
    </cfRule>
  </conditionalFormatting>
  <conditionalFormatting sqref="AQ460">
    <cfRule type="expression" dxfId="1865" priority="4473">
      <formula>IF(RIGHT(TEXT(AQ460,"0.#"),1)=".",FALSE,TRUE)</formula>
    </cfRule>
    <cfRule type="expression" dxfId="1864" priority="4474">
      <formula>IF(RIGHT(TEXT(AQ460,"0.#"),1)=".",TRUE,FALSE)</formula>
    </cfRule>
  </conditionalFormatting>
  <conditionalFormatting sqref="AQ458">
    <cfRule type="expression" dxfId="1863" priority="4471">
      <formula>IF(RIGHT(TEXT(AQ458,"0.#"),1)=".",FALSE,TRUE)</formula>
    </cfRule>
    <cfRule type="expression" dxfId="1862" priority="4472">
      <formula>IF(RIGHT(TEXT(AQ458,"0.#"),1)=".",TRUE,FALSE)</formula>
    </cfRule>
  </conditionalFormatting>
  <conditionalFormatting sqref="AE120 AM120">
    <cfRule type="expression" dxfId="1861" priority="3149">
      <formula>IF(RIGHT(TEXT(AE120,"0.#"),1)=".",FALSE,TRUE)</formula>
    </cfRule>
    <cfRule type="expression" dxfId="1860" priority="3150">
      <formula>IF(RIGHT(TEXT(AE120,"0.#"),1)=".",TRUE,FALSE)</formula>
    </cfRule>
  </conditionalFormatting>
  <conditionalFormatting sqref="AI126">
    <cfRule type="expression" dxfId="1859" priority="3139">
      <formula>IF(RIGHT(TEXT(AI126,"0.#"),1)=".",FALSE,TRUE)</formula>
    </cfRule>
    <cfRule type="expression" dxfId="1858" priority="3140">
      <formula>IF(RIGHT(TEXT(AI126,"0.#"),1)=".",TRUE,FALSE)</formula>
    </cfRule>
  </conditionalFormatting>
  <conditionalFormatting sqref="AI120">
    <cfRule type="expression" dxfId="1857" priority="3147">
      <formula>IF(RIGHT(TEXT(AI120,"0.#"),1)=".",FALSE,TRUE)</formula>
    </cfRule>
    <cfRule type="expression" dxfId="1856" priority="3148">
      <formula>IF(RIGHT(TEXT(AI120,"0.#"),1)=".",TRUE,FALSE)</formula>
    </cfRule>
  </conditionalFormatting>
  <conditionalFormatting sqref="AE123 AM123">
    <cfRule type="expression" dxfId="1855" priority="3145">
      <formula>IF(RIGHT(TEXT(AE123,"0.#"),1)=".",FALSE,TRUE)</formula>
    </cfRule>
    <cfRule type="expression" dxfId="1854" priority="3146">
      <formula>IF(RIGHT(TEXT(AE123,"0.#"),1)=".",TRUE,FALSE)</formula>
    </cfRule>
  </conditionalFormatting>
  <conditionalFormatting sqref="AI123">
    <cfRule type="expression" dxfId="1853" priority="3143">
      <formula>IF(RIGHT(TEXT(AI123,"0.#"),1)=".",FALSE,TRUE)</formula>
    </cfRule>
    <cfRule type="expression" dxfId="1852" priority="3144">
      <formula>IF(RIGHT(TEXT(AI123,"0.#"),1)=".",TRUE,FALSE)</formula>
    </cfRule>
  </conditionalFormatting>
  <conditionalFormatting sqref="AE126 AM126">
    <cfRule type="expression" dxfId="1851" priority="3141">
      <formula>IF(RIGHT(TEXT(AE126,"0.#"),1)=".",FALSE,TRUE)</formula>
    </cfRule>
    <cfRule type="expression" dxfId="1850" priority="3142">
      <formula>IF(RIGHT(TEXT(AE126,"0.#"),1)=".",TRUE,FALSE)</formula>
    </cfRule>
  </conditionalFormatting>
  <conditionalFormatting sqref="AE129 AM129">
    <cfRule type="expression" dxfId="1849" priority="3137">
      <formula>IF(RIGHT(TEXT(AE129,"0.#"),1)=".",FALSE,TRUE)</formula>
    </cfRule>
    <cfRule type="expression" dxfId="1848" priority="3138">
      <formula>IF(RIGHT(TEXT(AE129,"0.#"),1)=".",TRUE,FALSE)</formula>
    </cfRule>
  </conditionalFormatting>
  <conditionalFormatting sqref="AI129">
    <cfRule type="expression" dxfId="1847" priority="3135">
      <formula>IF(RIGHT(TEXT(AI129,"0.#"),1)=".",FALSE,TRUE)</formula>
    </cfRule>
    <cfRule type="expression" dxfId="1846" priority="3136">
      <formula>IF(RIGHT(TEXT(AI129,"0.#"),1)=".",TRUE,FALSE)</formula>
    </cfRule>
  </conditionalFormatting>
  <conditionalFormatting sqref="Y846:Y867">
    <cfRule type="expression" dxfId="1845" priority="3133">
      <formula>IF(RIGHT(TEXT(Y846,"0.#"),1)=".",FALSE,TRUE)</formula>
    </cfRule>
    <cfRule type="expression" dxfId="1844" priority="3134">
      <formula>IF(RIGHT(TEXT(Y846,"0.#"),1)=".",TRUE,FALSE)</formula>
    </cfRule>
  </conditionalFormatting>
  <conditionalFormatting sqref="AU518">
    <cfRule type="expression" dxfId="1843" priority="1643">
      <formula>IF(RIGHT(TEXT(AU518,"0.#"),1)=".",FALSE,TRUE)</formula>
    </cfRule>
    <cfRule type="expression" dxfId="1842" priority="1644">
      <formula>IF(RIGHT(TEXT(AU518,"0.#"),1)=".",TRUE,FALSE)</formula>
    </cfRule>
  </conditionalFormatting>
  <conditionalFormatting sqref="AQ551">
    <cfRule type="expression" dxfId="1841" priority="1419">
      <formula>IF(RIGHT(TEXT(AQ551,"0.#"),1)=".",FALSE,TRUE)</formula>
    </cfRule>
    <cfRule type="expression" dxfId="1840" priority="1420">
      <formula>IF(RIGHT(TEXT(AQ551,"0.#"),1)=".",TRUE,FALSE)</formula>
    </cfRule>
  </conditionalFormatting>
  <conditionalFormatting sqref="AE556">
    <cfRule type="expression" dxfId="1839" priority="1417">
      <formula>IF(RIGHT(TEXT(AE556,"0.#"),1)=".",FALSE,TRUE)</formula>
    </cfRule>
    <cfRule type="expression" dxfId="1838" priority="1418">
      <formula>IF(RIGHT(TEXT(AE556,"0.#"),1)=".",TRUE,FALSE)</formula>
    </cfRule>
  </conditionalFormatting>
  <conditionalFormatting sqref="AE557">
    <cfRule type="expression" dxfId="1837" priority="1415">
      <formula>IF(RIGHT(TEXT(AE557,"0.#"),1)=".",FALSE,TRUE)</formula>
    </cfRule>
    <cfRule type="expression" dxfId="1836" priority="1416">
      <formula>IF(RIGHT(TEXT(AE557,"0.#"),1)=".",TRUE,FALSE)</formula>
    </cfRule>
  </conditionalFormatting>
  <conditionalFormatting sqref="AE558">
    <cfRule type="expression" dxfId="1835" priority="1413">
      <formula>IF(RIGHT(TEXT(AE558,"0.#"),1)=".",FALSE,TRUE)</formula>
    </cfRule>
    <cfRule type="expression" dxfId="1834" priority="1414">
      <formula>IF(RIGHT(TEXT(AE558,"0.#"),1)=".",TRUE,FALSE)</formula>
    </cfRule>
  </conditionalFormatting>
  <conditionalFormatting sqref="AU556">
    <cfRule type="expression" dxfId="1833" priority="1405">
      <formula>IF(RIGHT(TEXT(AU556,"0.#"),1)=".",FALSE,TRUE)</formula>
    </cfRule>
    <cfRule type="expression" dxfId="1832" priority="1406">
      <formula>IF(RIGHT(TEXT(AU556,"0.#"),1)=".",TRUE,FALSE)</formula>
    </cfRule>
  </conditionalFormatting>
  <conditionalFormatting sqref="AU557">
    <cfRule type="expression" dxfId="1831" priority="1403">
      <formula>IF(RIGHT(TEXT(AU557,"0.#"),1)=".",FALSE,TRUE)</formula>
    </cfRule>
    <cfRule type="expression" dxfId="1830" priority="1404">
      <formula>IF(RIGHT(TEXT(AU557,"0.#"),1)=".",TRUE,FALSE)</formula>
    </cfRule>
  </conditionalFormatting>
  <conditionalFormatting sqref="AU558">
    <cfRule type="expression" dxfId="1829" priority="1401">
      <formula>IF(RIGHT(TEXT(AU558,"0.#"),1)=".",FALSE,TRUE)</formula>
    </cfRule>
    <cfRule type="expression" dxfId="1828" priority="1402">
      <formula>IF(RIGHT(TEXT(AU558,"0.#"),1)=".",TRUE,FALSE)</formula>
    </cfRule>
  </conditionalFormatting>
  <conditionalFormatting sqref="AQ557">
    <cfRule type="expression" dxfId="1827" priority="1393">
      <formula>IF(RIGHT(TEXT(AQ557,"0.#"),1)=".",FALSE,TRUE)</formula>
    </cfRule>
    <cfRule type="expression" dxfId="1826" priority="1394">
      <formula>IF(RIGHT(TEXT(AQ557,"0.#"),1)=".",TRUE,FALSE)</formula>
    </cfRule>
  </conditionalFormatting>
  <conditionalFormatting sqref="AQ558">
    <cfRule type="expression" dxfId="1825" priority="1391">
      <formula>IF(RIGHT(TEXT(AQ558,"0.#"),1)=".",FALSE,TRUE)</formula>
    </cfRule>
    <cfRule type="expression" dxfId="1824" priority="1392">
      <formula>IF(RIGHT(TEXT(AQ558,"0.#"),1)=".",TRUE,FALSE)</formula>
    </cfRule>
  </conditionalFormatting>
  <conditionalFormatting sqref="AQ556">
    <cfRule type="expression" dxfId="1823" priority="1389">
      <formula>IF(RIGHT(TEXT(AQ556,"0.#"),1)=".",FALSE,TRUE)</formula>
    </cfRule>
    <cfRule type="expression" dxfId="1822" priority="1390">
      <formula>IF(RIGHT(TEXT(AQ556,"0.#"),1)=".",TRUE,FALSE)</formula>
    </cfRule>
  </conditionalFormatting>
  <conditionalFormatting sqref="AE561">
    <cfRule type="expression" dxfId="1821" priority="1387">
      <formula>IF(RIGHT(TEXT(AE561,"0.#"),1)=".",FALSE,TRUE)</formula>
    </cfRule>
    <cfRule type="expression" dxfId="1820" priority="1388">
      <formula>IF(RIGHT(TEXT(AE561,"0.#"),1)=".",TRUE,FALSE)</formula>
    </cfRule>
  </conditionalFormatting>
  <conditionalFormatting sqref="AE562">
    <cfRule type="expression" dxfId="1819" priority="1385">
      <formula>IF(RIGHT(TEXT(AE562,"0.#"),1)=".",FALSE,TRUE)</formula>
    </cfRule>
    <cfRule type="expression" dxfId="1818" priority="1386">
      <formula>IF(RIGHT(TEXT(AE562,"0.#"),1)=".",TRUE,FALSE)</formula>
    </cfRule>
  </conditionalFormatting>
  <conditionalFormatting sqref="AE563">
    <cfRule type="expression" dxfId="1817" priority="1383">
      <formula>IF(RIGHT(TEXT(AE563,"0.#"),1)=".",FALSE,TRUE)</formula>
    </cfRule>
    <cfRule type="expression" dxfId="1816" priority="1384">
      <formula>IF(RIGHT(TEXT(AE563,"0.#"),1)=".",TRUE,FALSE)</formula>
    </cfRule>
  </conditionalFormatting>
  <conditionalFormatting sqref="AL1103:AO1132">
    <cfRule type="expression" dxfId="1815" priority="3039">
      <formula>IF(AND(AL1103&gt;=0, RIGHT(TEXT(AL1103,"0.#"),1)&lt;&gt;"."),TRUE,FALSE)</formula>
    </cfRule>
    <cfRule type="expression" dxfId="1814" priority="3040">
      <formula>IF(AND(AL1103&gt;=0, RIGHT(TEXT(AL1103,"0.#"),1)="."),TRUE,FALSE)</formula>
    </cfRule>
    <cfRule type="expression" dxfId="1813" priority="3041">
      <formula>IF(AND(AL1103&lt;0, RIGHT(TEXT(AL1103,"0.#"),1)&lt;&gt;"."),TRUE,FALSE)</formula>
    </cfRule>
    <cfRule type="expression" dxfId="1812" priority="3042">
      <formula>IF(AND(AL1103&lt;0, RIGHT(TEXT(AL1103,"0.#"),1)="."),TRUE,FALSE)</formula>
    </cfRule>
  </conditionalFormatting>
  <conditionalFormatting sqref="Y1103:Y1132">
    <cfRule type="expression" dxfId="1811" priority="3037">
      <formula>IF(RIGHT(TEXT(Y1103,"0.#"),1)=".",FALSE,TRUE)</formula>
    </cfRule>
    <cfRule type="expression" dxfId="1810" priority="3038">
      <formula>IF(RIGHT(TEXT(Y1103,"0.#"),1)=".",TRUE,FALSE)</formula>
    </cfRule>
  </conditionalFormatting>
  <conditionalFormatting sqref="AQ553">
    <cfRule type="expression" dxfId="1809" priority="1421">
      <formula>IF(RIGHT(TEXT(AQ553,"0.#"),1)=".",FALSE,TRUE)</formula>
    </cfRule>
    <cfRule type="expression" dxfId="1808" priority="1422">
      <formula>IF(RIGHT(TEXT(AQ553,"0.#"),1)=".",TRUE,FALSE)</formula>
    </cfRule>
  </conditionalFormatting>
  <conditionalFormatting sqref="AU552">
    <cfRule type="expression" dxfId="1807" priority="1433">
      <formula>IF(RIGHT(TEXT(AU552,"0.#"),1)=".",FALSE,TRUE)</formula>
    </cfRule>
    <cfRule type="expression" dxfId="1806" priority="1434">
      <formula>IF(RIGHT(TEXT(AU552,"0.#"),1)=".",TRUE,FALSE)</formula>
    </cfRule>
  </conditionalFormatting>
  <conditionalFormatting sqref="AE552">
    <cfRule type="expression" dxfId="1805" priority="1445">
      <formula>IF(RIGHT(TEXT(AE552,"0.#"),1)=".",FALSE,TRUE)</formula>
    </cfRule>
    <cfRule type="expression" dxfId="1804" priority="1446">
      <formula>IF(RIGHT(TEXT(AE552,"0.#"),1)=".",TRUE,FALSE)</formula>
    </cfRule>
  </conditionalFormatting>
  <conditionalFormatting sqref="AQ548">
    <cfRule type="expression" dxfId="1803" priority="1451">
      <formula>IF(RIGHT(TEXT(AQ548,"0.#"),1)=".",FALSE,TRUE)</formula>
    </cfRule>
    <cfRule type="expression" dxfId="1802" priority="1452">
      <formula>IF(RIGHT(TEXT(AQ548,"0.#"),1)=".",TRUE,FALSE)</formula>
    </cfRule>
  </conditionalFormatting>
  <conditionalFormatting sqref="AE492">
    <cfRule type="expression" dxfId="1801" priority="1777">
      <formula>IF(RIGHT(TEXT(AE492,"0.#"),1)=".",FALSE,TRUE)</formula>
    </cfRule>
    <cfRule type="expression" dxfId="1800" priority="1778">
      <formula>IF(RIGHT(TEXT(AE492,"0.#"),1)=".",TRUE,FALSE)</formula>
    </cfRule>
  </conditionalFormatting>
  <conditionalFormatting sqref="AE493">
    <cfRule type="expression" dxfId="1799" priority="1775">
      <formula>IF(RIGHT(TEXT(AE493,"0.#"),1)=".",FALSE,TRUE)</formula>
    </cfRule>
    <cfRule type="expression" dxfId="1798" priority="1776">
      <formula>IF(RIGHT(TEXT(AE493,"0.#"),1)=".",TRUE,FALSE)</formula>
    </cfRule>
  </conditionalFormatting>
  <conditionalFormatting sqref="AE494">
    <cfRule type="expression" dxfId="1797" priority="1773">
      <formula>IF(RIGHT(TEXT(AE494,"0.#"),1)=".",FALSE,TRUE)</formula>
    </cfRule>
    <cfRule type="expression" dxfId="1796" priority="1774">
      <formula>IF(RIGHT(TEXT(AE494,"0.#"),1)=".",TRUE,FALSE)</formula>
    </cfRule>
  </conditionalFormatting>
  <conditionalFormatting sqref="AQ493">
    <cfRule type="expression" dxfId="1795" priority="1753">
      <formula>IF(RIGHT(TEXT(AQ493,"0.#"),1)=".",FALSE,TRUE)</formula>
    </cfRule>
    <cfRule type="expression" dxfId="1794" priority="1754">
      <formula>IF(RIGHT(TEXT(AQ493,"0.#"),1)=".",TRUE,FALSE)</formula>
    </cfRule>
  </conditionalFormatting>
  <conditionalFormatting sqref="AQ494">
    <cfRule type="expression" dxfId="1793" priority="1751">
      <formula>IF(RIGHT(TEXT(AQ494,"0.#"),1)=".",FALSE,TRUE)</formula>
    </cfRule>
    <cfRule type="expression" dxfId="1792" priority="1752">
      <formula>IF(RIGHT(TEXT(AQ494,"0.#"),1)=".",TRUE,FALSE)</formula>
    </cfRule>
  </conditionalFormatting>
  <conditionalFormatting sqref="AQ492">
    <cfRule type="expression" dxfId="1791" priority="1749">
      <formula>IF(RIGHT(TEXT(AQ492,"0.#"),1)=".",FALSE,TRUE)</formula>
    </cfRule>
    <cfRule type="expression" dxfId="1790" priority="1750">
      <formula>IF(RIGHT(TEXT(AQ492,"0.#"),1)=".",TRUE,FALSE)</formula>
    </cfRule>
  </conditionalFormatting>
  <conditionalFormatting sqref="AU494">
    <cfRule type="expression" dxfId="1789" priority="1761">
      <formula>IF(RIGHT(TEXT(AU494,"0.#"),1)=".",FALSE,TRUE)</formula>
    </cfRule>
    <cfRule type="expression" dxfId="1788" priority="1762">
      <formula>IF(RIGHT(TEXT(AU494,"0.#"),1)=".",TRUE,FALSE)</formula>
    </cfRule>
  </conditionalFormatting>
  <conditionalFormatting sqref="AU492">
    <cfRule type="expression" dxfId="1787" priority="1765">
      <formula>IF(RIGHT(TEXT(AU492,"0.#"),1)=".",FALSE,TRUE)</formula>
    </cfRule>
    <cfRule type="expression" dxfId="1786" priority="1766">
      <formula>IF(RIGHT(TEXT(AU492,"0.#"),1)=".",TRUE,FALSE)</formula>
    </cfRule>
  </conditionalFormatting>
  <conditionalFormatting sqref="AU493">
    <cfRule type="expression" dxfId="1785" priority="1763">
      <formula>IF(RIGHT(TEXT(AU493,"0.#"),1)=".",FALSE,TRUE)</formula>
    </cfRule>
    <cfRule type="expression" dxfId="1784" priority="1764">
      <formula>IF(RIGHT(TEXT(AU493,"0.#"),1)=".",TRUE,FALSE)</formula>
    </cfRule>
  </conditionalFormatting>
  <conditionalFormatting sqref="AU583">
    <cfRule type="expression" dxfId="1783" priority="1281">
      <formula>IF(RIGHT(TEXT(AU583,"0.#"),1)=".",FALSE,TRUE)</formula>
    </cfRule>
    <cfRule type="expression" dxfId="1782" priority="1282">
      <formula>IF(RIGHT(TEXT(AU583,"0.#"),1)=".",TRUE,FALSE)</formula>
    </cfRule>
  </conditionalFormatting>
  <conditionalFormatting sqref="AU582">
    <cfRule type="expression" dxfId="1781" priority="1283">
      <formula>IF(RIGHT(TEXT(AU582,"0.#"),1)=".",FALSE,TRUE)</formula>
    </cfRule>
    <cfRule type="expression" dxfId="1780" priority="1284">
      <formula>IF(RIGHT(TEXT(AU582,"0.#"),1)=".",TRUE,FALSE)</formula>
    </cfRule>
  </conditionalFormatting>
  <conditionalFormatting sqref="AE499">
    <cfRule type="expression" dxfId="1779" priority="1743">
      <formula>IF(RIGHT(TEXT(AE499,"0.#"),1)=".",FALSE,TRUE)</formula>
    </cfRule>
    <cfRule type="expression" dxfId="1778" priority="1744">
      <formula>IF(RIGHT(TEXT(AE499,"0.#"),1)=".",TRUE,FALSE)</formula>
    </cfRule>
  </conditionalFormatting>
  <conditionalFormatting sqref="AE497">
    <cfRule type="expression" dxfId="1777" priority="1747">
      <formula>IF(RIGHT(TEXT(AE497,"0.#"),1)=".",FALSE,TRUE)</formula>
    </cfRule>
    <cfRule type="expression" dxfId="1776" priority="1748">
      <formula>IF(RIGHT(TEXT(AE497,"0.#"),1)=".",TRUE,FALSE)</formula>
    </cfRule>
  </conditionalFormatting>
  <conditionalFormatting sqref="AE498">
    <cfRule type="expression" dxfId="1775" priority="1745">
      <formula>IF(RIGHT(TEXT(AE498,"0.#"),1)=".",FALSE,TRUE)</formula>
    </cfRule>
    <cfRule type="expression" dxfId="1774" priority="1746">
      <formula>IF(RIGHT(TEXT(AE498,"0.#"),1)=".",TRUE,FALSE)</formula>
    </cfRule>
  </conditionalFormatting>
  <conditionalFormatting sqref="AU499">
    <cfRule type="expression" dxfId="1773" priority="1731">
      <formula>IF(RIGHT(TEXT(AU499,"0.#"),1)=".",FALSE,TRUE)</formula>
    </cfRule>
    <cfRule type="expression" dxfId="1772" priority="1732">
      <formula>IF(RIGHT(TEXT(AU499,"0.#"),1)=".",TRUE,FALSE)</formula>
    </cfRule>
  </conditionalFormatting>
  <conditionalFormatting sqref="AU497">
    <cfRule type="expression" dxfId="1771" priority="1735">
      <formula>IF(RIGHT(TEXT(AU497,"0.#"),1)=".",FALSE,TRUE)</formula>
    </cfRule>
    <cfRule type="expression" dxfId="1770" priority="1736">
      <formula>IF(RIGHT(TEXT(AU497,"0.#"),1)=".",TRUE,FALSE)</formula>
    </cfRule>
  </conditionalFormatting>
  <conditionalFormatting sqref="AU498">
    <cfRule type="expression" dxfId="1769" priority="1733">
      <formula>IF(RIGHT(TEXT(AU498,"0.#"),1)=".",FALSE,TRUE)</formula>
    </cfRule>
    <cfRule type="expression" dxfId="1768" priority="1734">
      <formula>IF(RIGHT(TEXT(AU498,"0.#"),1)=".",TRUE,FALSE)</formula>
    </cfRule>
  </conditionalFormatting>
  <conditionalFormatting sqref="AQ497">
    <cfRule type="expression" dxfId="1767" priority="1719">
      <formula>IF(RIGHT(TEXT(AQ497,"0.#"),1)=".",FALSE,TRUE)</formula>
    </cfRule>
    <cfRule type="expression" dxfId="1766" priority="1720">
      <formula>IF(RIGHT(TEXT(AQ497,"0.#"),1)=".",TRUE,FALSE)</formula>
    </cfRule>
  </conditionalFormatting>
  <conditionalFormatting sqref="AQ498">
    <cfRule type="expression" dxfId="1765" priority="1723">
      <formula>IF(RIGHT(TEXT(AQ498,"0.#"),1)=".",FALSE,TRUE)</formula>
    </cfRule>
    <cfRule type="expression" dxfId="1764" priority="1724">
      <formula>IF(RIGHT(TEXT(AQ498,"0.#"),1)=".",TRUE,FALSE)</formula>
    </cfRule>
  </conditionalFormatting>
  <conditionalFormatting sqref="AQ499">
    <cfRule type="expression" dxfId="1763" priority="1721">
      <formula>IF(RIGHT(TEXT(AQ499,"0.#"),1)=".",FALSE,TRUE)</formula>
    </cfRule>
    <cfRule type="expression" dxfId="1762" priority="1722">
      <formula>IF(RIGHT(TEXT(AQ499,"0.#"),1)=".",TRUE,FALSE)</formula>
    </cfRule>
  </conditionalFormatting>
  <conditionalFormatting sqref="AE504">
    <cfRule type="expression" dxfId="1761" priority="1713">
      <formula>IF(RIGHT(TEXT(AE504,"0.#"),1)=".",FALSE,TRUE)</formula>
    </cfRule>
    <cfRule type="expression" dxfId="1760" priority="1714">
      <formula>IF(RIGHT(TEXT(AE504,"0.#"),1)=".",TRUE,FALSE)</formula>
    </cfRule>
  </conditionalFormatting>
  <conditionalFormatting sqref="AE502">
    <cfRule type="expression" dxfId="1759" priority="1717">
      <formula>IF(RIGHT(TEXT(AE502,"0.#"),1)=".",FALSE,TRUE)</formula>
    </cfRule>
    <cfRule type="expression" dxfId="1758" priority="1718">
      <formula>IF(RIGHT(TEXT(AE502,"0.#"),1)=".",TRUE,FALSE)</formula>
    </cfRule>
  </conditionalFormatting>
  <conditionalFormatting sqref="AE503">
    <cfRule type="expression" dxfId="1757" priority="1715">
      <formula>IF(RIGHT(TEXT(AE503,"0.#"),1)=".",FALSE,TRUE)</formula>
    </cfRule>
    <cfRule type="expression" dxfId="1756" priority="1716">
      <formula>IF(RIGHT(TEXT(AE503,"0.#"),1)=".",TRUE,FALSE)</formula>
    </cfRule>
  </conditionalFormatting>
  <conditionalFormatting sqref="AU504">
    <cfRule type="expression" dxfId="1755" priority="1701">
      <formula>IF(RIGHT(TEXT(AU504,"0.#"),1)=".",FALSE,TRUE)</formula>
    </cfRule>
    <cfRule type="expression" dxfId="1754" priority="1702">
      <formula>IF(RIGHT(TEXT(AU504,"0.#"),1)=".",TRUE,FALSE)</formula>
    </cfRule>
  </conditionalFormatting>
  <conditionalFormatting sqref="AU502">
    <cfRule type="expression" dxfId="1753" priority="1705">
      <formula>IF(RIGHT(TEXT(AU502,"0.#"),1)=".",FALSE,TRUE)</formula>
    </cfRule>
    <cfRule type="expression" dxfId="1752" priority="1706">
      <formula>IF(RIGHT(TEXT(AU502,"0.#"),1)=".",TRUE,FALSE)</formula>
    </cfRule>
  </conditionalFormatting>
  <conditionalFormatting sqref="AU503">
    <cfRule type="expression" dxfId="1751" priority="1703">
      <formula>IF(RIGHT(TEXT(AU503,"0.#"),1)=".",FALSE,TRUE)</formula>
    </cfRule>
    <cfRule type="expression" dxfId="1750" priority="1704">
      <formula>IF(RIGHT(TEXT(AU503,"0.#"),1)=".",TRUE,FALSE)</formula>
    </cfRule>
  </conditionalFormatting>
  <conditionalFormatting sqref="AQ502">
    <cfRule type="expression" dxfId="1749" priority="1689">
      <formula>IF(RIGHT(TEXT(AQ502,"0.#"),1)=".",FALSE,TRUE)</formula>
    </cfRule>
    <cfRule type="expression" dxfId="1748" priority="1690">
      <formula>IF(RIGHT(TEXT(AQ502,"0.#"),1)=".",TRUE,FALSE)</formula>
    </cfRule>
  </conditionalFormatting>
  <conditionalFormatting sqref="AQ503">
    <cfRule type="expression" dxfId="1747" priority="1693">
      <formula>IF(RIGHT(TEXT(AQ503,"0.#"),1)=".",FALSE,TRUE)</formula>
    </cfRule>
    <cfRule type="expression" dxfId="1746" priority="1694">
      <formula>IF(RIGHT(TEXT(AQ503,"0.#"),1)=".",TRUE,FALSE)</formula>
    </cfRule>
  </conditionalFormatting>
  <conditionalFormatting sqref="AQ504">
    <cfRule type="expression" dxfId="1745" priority="1691">
      <formula>IF(RIGHT(TEXT(AQ504,"0.#"),1)=".",FALSE,TRUE)</formula>
    </cfRule>
    <cfRule type="expression" dxfId="1744" priority="1692">
      <formula>IF(RIGHT(TEXT(AQ504,"0.#"),1)=".",TRUE,FALSE)</formula>
    </cfRule>
  </conditionalFormatting>
  <conditionalFormatting sqref="AE509">
    <cfRule type="expression" dxfId="1743" priority="1683">
      <formula>IF(RIGHT(TEXT(AE509,"0.#"),1)=".",FALSE,TRUE)</formula>
    </cfRule>
    <cfRule type="expression" dxfId="1742" priority="1684">
      <formula>IF(RIGHT(TEXT(AE509,"0.#"),1)=".",TRUE,FALSE)</formula>
    </cfRule>
  </conditionalFormatting>
  <conditionalFormatting sqref="AE507">
    <cfRule type="expression" dxfId="1741" priority="1687">
      <formula>IF(RIGHT(TEXT(AE507,"0.#"),1)=".",FALSE,TRUE)</formula>
    </cfRule>
    <cfRule type="expression" dxfId="1740" priority="1688">
      <formula>IF(RIGHT(TEXT(AE507,"0.#"),1)=".",TRUE,FALSE)</formula>
    </cfRule>
  </conditionalFormatting>
  <conditionalFormatting sqref="AE508">
    <cfRule type="expression" dxfId="1739" priority="1685">
      <formula>IF(RIGHT(TEXT(AE508,"0.#"),1)=".",FALSE,TRUE)</formula>
    </cfRule>
    <cfRule type="expression" dxfId="1738" priority="1686">
      <formula>IF(RIGHT(TEXT(AE508,"0.#"),1)=".",TRUE,FALSE)</formula>
    </cfRule>
  </conditionalFormatting>
  <conditionalFormatting sqref="AU509">
    <cfRule type="expression" dxfId="1737" priority="1671">
      <formula>IF(RIGHT(TEXT(AU509,"0.#"),1)=".",FALSE,TRUE)</formula>
    </cfRule>
    <cfRule type="expression" dxfId="1736" priority="1672">
      <formula>IF(RIGHT(TEXT(AU509,"0.#"),1)=".",TRUE,FALSE)</formula>
    </cfRule>
  </conditionalFormatting>
  <conditionalFormatting sqref="AU507">
    <cfRule type="expression" dxfId="1735" priority="1675">
      <formula>IF(RIGHT(TEXT(AU507,"0.#"),1)=".",FALSE,TRUE)</formula>
    </cfRule>
    <cfRule type="expression" dxfId="1734" priority="1676">
      <formula>IF(RIGHT(TEXT(AU507,"0.#"),1)=".",TRUE,FALSE)</formula>
    </cfRule>
  </conditionalFormatting>
  <conditionalFormatting sqref="AU508">
    <cfRule type="expression" dxfId="1733" priority="1673">
      <formula>IF(RIGHT(TEXT(AU508,"0.#"),1)=".",FALSE,TRUE)</formula>
    </cfRule>
    <cfRule type="expression" dxfId="1732" priority="1674">
      <formula>IF(RIGHT(TEXT(AU508,"0.#"),1)=".",TRUE,FALSE)</formula>
    </cfRule>
  </conditionalFormatting>
  <conditionalFormatting sqref="AQ507">
    <cfRule type="expression" dxfId="1731" priority="1659">
      <formula>IF(RIGHT(TEXT(AQ507,"0.#"),1)=".",FALSE,TRUE)</formula>
    </cfRule>
    <cfRule type="expression" dxfId="1730" priority="1660">
      <formula>IF(RIGHT(TEXT(AQ507,"0.#"),1)=".",TRUE,FALSE)</formula>
    </cfRule>
  </conditionalFormatting>
  <conditionalFormatting sqref="AQ508">
    <cfRule type="expression" dxfId="1729" priority="1663">
      <formula>IF(RIGHT(TEXT(AQ508,"0.#"),1)=".",FALSE,TRUE)</formula>
    </cfRule>
    <cfRule type="expression" dxfId="1728" priority="1664">
      <formula>IF(RIGHT(TEXT(AQ508,"0.#"),1)=".",TRUE,FALSE)</formula>
    </cfRule>
  </conditionalFormatting>
  <conditionalFormatting sqref="AQ509">
    <cfRule type="expression" dxfId="1727" priority="1661">
      <formula>IF(RIGHT(TEXT(AQ509,"0.#"),1)=".",FALSE,TRUE)</formula>
    </cfRule>
    <cfRule type="expression" dxfId="1726" priority="1662">
      <formula>IF(RIGHT(TEXT(AQ509,"0.#"),1)=".",TRUE,FALSE)</formula>
    </cfRule>
  </conditionalFormatting>
  <conditionalFormatting sqref="AE465">
    <cfRule type="expression" dxfId="1725" priority="1953">
      <formula>IF(RIGHT(TEXT(AE465,"0.#"),1)=".",FALSE,TRUE)</formula>
    </cfRule>
    <cfRule type="expression" dxfId="1724" priority="1954">
      <formula>IF(RIGHT(TEXT(AE465,"0.#"),1)=".",TRUE,FALSE)</formula>
    </cfRule>
  </conditionalFormatting>
  <conditionalFormatting sqref="AE463">
    <cfRule type="expression" dxfId="1723" priority="1957">
      <formula>IF(RIGHT(TEXT(AE463,"0.#"),1)=".",FALSE,TRUE)</formula>
    </cfRule>
    <cfRule type="expression" dxfId="1722" priority="1958">
      <formula>IF(RIGHT(TEXT(AE463,"0.#"),1)=".",TRUE,FALSE)</formula>
    </cfRule>
  </conditionalFormatting>
  <conditionalFormatting sqref="AE464">
    <cfRule type="expression" dxfId="1721" priority="1955">
      <formula>IF(RIGHT(TEXT(AE464,"0.#"),1)=".",FALSE,TRUE)</formula>
    </cfRule>
    <cfRule type="expression" dxfId="1720" priority="1956">
      <formula>IF(RIGHT(TEXT(AE464,"0.#"),1)=".",TRUE,FALSE)</formula>
    </cfRule>
  </conditionalFormatting>
  <conditionalFormatting sqref="AM465">
    <cfRule type="expression" dxfId="1719" priority="1947">
      <formula>IF(RIGHT(TEXT(AM465,"0.#"),1)=".",FALSE,TRUE)</formula>
    </cfRule>
    <cfRule type="expression" dxfId="1718" priority="1948">
      <formula>IF(RIGHT(TEXT(AM465,"0.#"),1)=".",TRUE,FALSE)</formula>
    </cfRule>
  </conditionalFormatting>
  <conditionalFormatting sqref="AM463">
    <cfRule type="expression" dxfId="1717" priority="1951">
      <formula>IF(RIGHT(TEXT(AM463,"0.#"),1)=".",FALSE,TRUE)</formula>
    </cfRule>
    <cfRule type="expression" dxfId="1716" priority="1952">
      <formula>IF(RIGHT(TEXT(AM463,"0.#"),1)=".",TRUE,FALSE)</formula>
    </cfRule>
  </conditionalFormatting>
  <conditionalFormatting sqref="AM464">
    <cfRule type="expression" dxfId="1715" priority="1949">
      <formula>IF(RIGHT(TEXT(AM464,"0.#"),1)=".",FALSE,TRUE)</formula>
    </cfRule>
    <cfRule type="expression" dxfId="1714" priority="1950">
      <formula>IF(RIGHT(TEXT(AM464,"0.#"),1)=".",TRUE,FALSE)</formula>
    </cfRule>
  </conditionalFormatting>
  <conditionalFormatting sqref="AU465">
    <cfRule type="expression" dxfId="1713" priority="1941">
      <formula>IF(RIGHT(TEXT(AU465,"0.#"),1)=".",FALSE,TRUE)</formula>
    </cfRule>
    <cfRule type="expression" dxfId="1712" priority="1942">
      <formula>IF(RIGHT(TEXT(AU465,"0.#"),1)=".",TRUE,FALSE)</formula>
    </cfRule>
  </conditionalFormatting>
  <conditionalFormatting sqref="AU463">
    <cfRule type="expression" dxfId="1711" priority="1945">
      <formula>IF(RIGHT(TEXT(AU463,"0.#"),1)=".",FALSE,TRUE)</formula>
    </cfRule>
    <cfRule type="expression" dxfId="1710" priority="1946">
      <formula>IF(RIGHT(TEXT(AU463,"0.#"),1)=".",TRUE,FALSE)</formula>
    </cfRule>
  </conditionalFormatting>
  <conditionalFormatting sqref="AU464">
    <cfRule type="expression" dxfId="1709" priority="1943">
      <formula>IF(RIGHT(TEXT(AU464,"0.#"),1)=".",FALSE,TRUE)</formula>
    </cfRule>
    <cfRule type="expression" dxfId="1708" priority="1944">
      <formula>IF(RIGHT(TEXT(AU464,"0.#"),1)=".",TRUE,FALSE)</formula>
    </cfRule>
  </conditionalFormatting>
  <conditionalFormatting sqref="AI465">
    <cfRule type="expression" dxfId="1707" priority="1935">
      <formula>IF(RIGHT(TEXT(AI465,"0.#"),1)=".",FALSE,TRUE)</formula>
    </cfRule>
    <cfRule type="expression" dxfId="1706" priority="1936">
      <formula>IF(RIGHT(TEXT(AI465,"0.#"),1)=".",TRUE,FALSE)</formula>
    </cfRule>
  </conditionalFormatting>
  <conditionalFormatting sqref="AI463">
    <cfRule type="expression" dxfId="1705" priority="1939">
      <formula>IF(RIGHT(TEXT(AI463,"0.#"),1)=".",FALSE,TRUE)</formula>
    </cfRule>
    <cfRule type="expression" dxfId="1704" priority="1940">
      <formula>IF(RIGHT(TEXT(AI463,"0.#"),1)=".",TRUE,FALSE)</formula>
    </cfRule>
  </conditionalFormatting>
  <conditionalFormatting sqref="AI464">
    <cfRule type="expression" dxfId="1703" priority="1937">
      <formula>IF(RIGHT(TEXT(AI464,"0.#"),1)=".",FALSE,TRUE)</formula>
    </cfRule>
    <cfRule type="expression" dxfId="1702" priority="1938">
      <formula>IF(RIGHT(TEXT(AI464,"0.#"),1)=".",TRUE,FALSE)</formula>
    </cfRule>
  </conditionalFormatting>
  <conditionalFormatting sqref="AQ463">
    <cfRule type="expression" dxfId="1701" priority="1929">
      <formula>IF(RIGHT(TEXT(AQ463,"0.#"),1)=".",FALSE,TRUE)</formula>
    </cfRule>
    <cfRule type="expression" dxfId="1700" priority="1930">
      <formula>IF(RIGHT(TEXT(AQ463,"0.#"),1)=".",TRUE,FALSE)</formula>
    </cfRule>
  </conditionalFormatting>
  <conditionalFormatting sqref="AQ464">
    <cfRule type="expression" dxfId="1699" priority="1933">
      <formula>IF(RIGHT(TEXT(AQ464,"0.#"),1)=".",FALSE,TRUE)</formula>
    </cfRule>
    <cfRule type="expression" dxfId="1698" priority="1934">
      <formula>IF(RIGHT(TEXT(AQ464,"0.#"),1)=".",TRUE,FALSE)</formula>
    </cfRule>
  </conditionalFormatting>
  <conditionalFormatting sqref="AQ465">
    <cfRule type="expression" dxfId="1697" priority="1931">
      <formula>IF(RIGHT(TEXT(AQ465,"0.#"),1)=".",FALSE,TRUE)</formula>
    </cfRule>
    <cfRule type="expression" dxfId="1696" priority="1932">
      <formula>IF(RIGHT(TEXT(AQ465,"0.#"),1)=".",TRUE,FALSE)</formula>
    </cfRule>
  </conditionalFormatting>
  <conditionalFormatting sqref="AE470">
    <cfRule type="expression" dxfId="1695" priority="1923">
      <formula>IF(RIGHT(TEXT(AE470,"0.#"),1)=".",FALSE,TRUE)</formula>
    </cfRule>
    <cfRule type="expression" dxfId="1694" priority="1924">
      <formula>IF(RIGHT(TEXT(AE470,"0.#"),1)=".",TRUE,FALSE)</formula>
    </cfRule>
  </conditionalFormatting>
  <conditionalFormatting sqref="AE468">
    <cfRule type="expression" dxfId="1693" priority="1927">
      <formula>IF(RIGHT(TEXT(AE468,"0.#"),1)=".",FALSE,TRUE)</formula>
    </cfRule>
    <cfRule type="expression" dxfId="1692" priority="1928">
      <formula>IF(RIGHT(TEXT(AE468,"0.#"),1)=".",TRUE,FALSE)</formula>
    </cfRule>
  </conditionalFormatting>
  <conditionalFormatting sqref="AE469">
    <cfRule type="expression" dxfId="1691" priority="1925">
      <formula>IF(RIGHT(TEXT(AE469,"0.#"),1)=".",FALSE,TRUE)</formula>
    </cfRule>
    <cfRule type="expression" dxfId="1690" priority="1926">
      <formula>IF(RIGHT(TEXT(AE469,"0.#"),1)=".",TRUE,FALSE)</formula>
    </cfRule>
  </conditionalFormatting>
  <conditionalFormatting sqref="AM470">
    <cfRule type="expression" dxfId="1689" priority="1917">
      <formula>IF(RIGHT(TEXT(AM470,"0.#"),1)=".",FALSE,TRUE)</formula>
    </cfRule>
    <cfRule type="expression" dxfId="1688" priority="1918">
      <formula>IF(RIGHT(TEXT(AM470,"0.#"),1)=".",TRUE,FALSE)</formula>
    </cfRule>
  </conditionalFormatting>
  <conditionalFormatting sqref="AM468">
    <cfRule type="expression" dxfId="1687" priority="1921">
      <formula>IF(RIGHT(TEXT(AM468,"0.#"),1)=".",FALSE,TRUE)</formula>
    </cfRule>
    <cfRule type="expression" dxfId="1686" priority="1922">
      <formula>IF(RIGHT(TEXT(AM468,"0.#"),1)=".",TRUE,FALSE)</formula>
    </cfRule>
  </conditionalFormatting>
  <conditionalFormatting sqref="AM469">
    <cfRule type="expression" dxfId="1685" priority="1919">
      <formula>IF(RIGHT(TEXT(AM469,"0.#"),1)=".",FALSE,TRUE)</formula>
    </cfRule>
    <cfRule type="expression" dxfId="1684" priority="1920">
      <formula>IF(RIGHT(TEXT(AM469,"0.#"),1)=".",TRUE,FALSE)</formula>
    </cfRule>
  </conditionalFormatting>
  <conditionalFormatting sqref="AU470">
    <cfRule type="expression" dxfId="1683" priority="1911">
      <formula>IF(RIGHT(TEXT(AU470,"0.#"),1)=".",FALSE,TRUE)</formula>
    </cfRule>
    <cfRule type="expression" dxfId="1682" priority="1912">
      <formula>IF(RIGHT(TEXT(AU470,"0.#"),1)=".",TRUE,FALSE)</formula>
    </cfRule>
  </conditionalFormatting>
  <conditionalFormatting sqref="AU468">
    <cfRule type="expression" dxfId="1681" priority="1915">
      <formula>IF(RIGHT(TEXT(AU468,"0.#"),1)=".",FALSE,TRUE)</formula>
    </cfRule>
    <cfRule type="expression" dxfId="1680" priority="1916">
      <formula>IF(RIGHT(TEXT(AU468,"0.#"),1)=".",TRUE,FALSE)</formula>
    </cfRule>
  </conditionalFormatting>
  <conditionalFormatting sqref="AU469">
    <cfRule type="expression" dxfId="1679" priority="1913">
      <formula>IF(RIGHT(TEXT(AU469,"0.#"),1)=".",FALSE,TRUE)</formula>
    </cfRule>
    <cfRule type="expression" dxfId="1678" priority="1914">
      <formula>IF(RIGHT(TEXT(AU469,"0.#"),1)=".",TRUE,FALSE)</formula>
    </cfRule>
  </conditionalFormatting>
  <conditionalFormatting sqref="AI470">
    <cfRule type="expression" dxfId="1677" priority="1905">
      <formula>IF(RIGHT(TEXT(AI470,"0.#"),1)=".",FALSE,TRUE)</formula>
    </cfRule>
    <cfRule type="expression" dxfId="1676" priority="1906">
      <formula>IF(RIGHT(TEXT(AI470,"0.#"),1)=".",TRUE,FALSE)</formula>
    </cfRule>
  </conditionalFormatting>
  <conditionalFormatting sqref="AI468">
    <cfRule type="expression" dxfId="1675" priority="1909">
      <formula>IF(RIGHT(TEXT(AI468,"0.#"),1)=".",FALSE,TRUE)</formula>
    </cfRule>
    <cfRule type="expression" dxfId="1674" priority="1910">
      <formula>IF(RIGHT(TEXT(AI468,"0.#"),1)=".",TRUE,FALSE)</formula>
    </cfRule>
  </conditionalFormatting>
  <conditionalFormatting sqref="AI469">
    <cfRule type="expression" dxfId="1673" priority="1907">
      <formula>IF(RIGHT(TEXT(AI469,"0.#"),1)=".",FALSE,TRUE)</formula>
    </cfRule>
    <cfRule type="expression" dxfId="1672" priority="1908">
      <formula>IF(RIGHT(TEXT(AI469,"0.#"),1)=".",TRUE,FALSE)</formula>
    </cfRule>
  </conditionalFormatting>
  <conditionalFormatting sqref="AQ468">
    <cfRule type="expression" dxfId="1671" priority="1899">
      <formula>IF(RIGHT(TEXT(AQ468,"0.#"),1)=".",FALSE,TRUE)</formula>
    </cfRule>
    <cfRule type="expression" dxfId="1670" priority="1900">
      <formula>IF(RIGHT(TEXT(AQ468,"0.#"),1)=".",TRUE,FALSE)</formula>
    </cfRule>
  </conditionalFormatting>
  <conditionalFormatting sqref="AQ469">
    <cfRule type="expression" dxfId="1669" priority="1903">
      <formula>IF(RIGHT(TEXT(AQ469,"0.#"),1)=".",FALSE,TRUE)</formula>
    </cfRule>
    <cfRule type="expression" dxfId="1668" priority="1904">
      <formula>IF(RIGHT(TEXT(AQ469,"0.#"),1)=".",TRUE,FALSE)</formula>
    </cfRule>
  </conditionalFormatting>
  <conditionalFormatting sqref="AQ470">
    <cfRule type="expression" dxfId="1667" priority="1901">
      <formula>IF(RIGHT(TEXT(AQ470,"0.#"),1)=".",FALSE,TRUE)</formula>
    </cfRule>
    <cfRule type="expression" dxfId="1666" priority="1902">
      <formula>IF(RIGHT(TEXT(AQ470,"0.#"),1)=".",TRUE,FALSE)</formula>
    </cfRule>
  </conditionalFormatting>
  <conditionalFormatting sqref="AE475">
    <cfRule type="expression" dxfId="1665" priority="1893">
      <formula>IF(RIGHT(TEXT(AE475,"0.#"),1)=".",FALSE,TRUE)</formula>
    </cfRule>
    <cfRule type="expression" dxfId="1664" priority="1894">
      <formula>IF(RIGHT(TEXT(AE475,"0.#"),1)=".",TRUE,FALSE)</formula>
    </cfRule>
  </conditionalFormatting>
  <conditionalFormatting sqref="AE473">
    <cfRule type="expression" dxfId="1663" priority="1897">
      <formula>IF(RIGHT(TEXT(AE473,"0.#"),1)=".",FALSE,TRUE)</formula>
    </cfRule>
    <cfRule type="expression" dxfId="1662" priority="1898">
      <formula>IF(RIGHT(TEXT(AE473,"0.#"),1)=".",TRUE,FALSE)</formula>
    </cfRule>
  </conditionalFormatting>
  <conditionalFormatting sqref="AE474">
    <cfRule type="expression" dxfId="1661" priority="1895">
      <formula>IF(RIGHT(TEXT(AE474,"0.#"),1)=".",FALSE,TRUE)</formula>
    </cfRule>
    <cfRule type="expression" dxfId="1660" priority="1896">
      <formula>IF(RIGHT(TEXT(AE474,"0.#"),1)=".",TRUE,FALSE)</formula>
    </cfRule>
  </conditionalFormatting>
  <conditionalFormatting sqref="AM475">
    <cfRule type="expression" dxfId="1659" priority="1887">
      <formula>IF(RIGHT(TEXT(AM475,"0.#"),1)=".",FALSE,TRUE)</formula>
    </cfRule>
    <cfRule type="expression" dxfId="1658" priority="1888">
      <formula>IF(RIGHT(TEXT(AM475,"0.#"),1)=".",TRUE,FALSE)</formula>
    </cfRule>
  </conditionalFormatting>
  <conditionalFormatting sqref="AM473">
    <cfRule type="expression" dxfId="1657" priority="1891">
      <formula>IF(RIGHT(TEXT(AM473,"0.#"),1)=".",FALSE,TRUE)</formula>
    </cfRule>
    <cfRule type="expression" dxfId="1656" priority="1892">
      <formula>IF(RIGHT(TEXT(AM473,"0.#"),1)=".",TRUE,FALSE)</formula>
    </cfRule>
  </conditionalFormatting>
  <conditionalFormatting sqref="AM474">
    <cfRule type="expression" dxfId="1655" priority="1889">
      <formula>IF(RIGHT(TEXT(AM474,"0.#"),1)=".",FALSE,TRUE)</formula>
    </cfRule>
    <cfRule type="expression" dxfId="1654" priority="1890">
      <formula>IF(RIGHT(TEXT(AM474,"0.#"),1)=".",TRUE,FALSE)</formula>
    </cfRule>
  </conditionalFormatting>
  <conditionalFormatting sqref="AU475">
    <cfRule type="expression" dxfId="1653" priority="1881">
      <formula>IF(RIGHT(TEXT(AU475,"0.#"),1)=".",FALSE,TRUE)</formula>
    </cfRule>
    <cfRule type="expression" dxfId="1652" priority="1882">
      <formula>IF(RIGHT(TEXT(AU475,"0.#"),1)=".",TRUE,FALSE)</formula>
    </cfRule>
  </conditionalFormatting>
  <conditionalFormatting sqref="AU473">
    <cfRule type="expression" dxfId="1651" priority="1885">
      <formula>IF(RIGHT(TEXT(AU473,"0.#"),1)=".",FALSE,TRUE)</formula>
    </cfRule>
    <cfRule type="expression" dxfId="1650" priority="1886">
      <formula>IF(RIGHT(TEXT(AU473,"0.#"),1)=".",TRUE,FALSE)</formula>
    </cfRule>
  </conditionalFormatting>
  <conditionalFormatting sqref="AU474">
    <cfRule type="expression" dxfId="1649" priority="1883">
      <formula>IF(RIGHT(TEXT(AU474,"0.#"),1)=".",FALSE,TRUE)</formula>
    </cfRule>
    <cfRule type="expression" dxfId="1648" priority="1884">
      <formula>IF(RIGHT(TEXT(AU474,"0.#"),1)=".",TRUE,FALSE)</formula>
    </cfRule>
  </conditionalFormatting>
  <conditionalFormatting sqref="AI475">
    <cfRule type="expression" dxfId="1647" priority="1875">
      <formula>IF(RIGHT(TEXT(AI475,"0.#"),1)=".",FALSE,TRUE)</formula>
    </cfRule>
    <cfRule type="expression" dxfId="1646" priority="1876">
      <formula>IF(RIGHT(TEXT(AI475,"0.#"),1)=".",TRUE,FALSE)</formula>
    </cfRule>
  </conditionalFormatting>
  <conditionalFormatting sqref="AI473">
    <cfRule type="expression" dxfId="1645" priority="1879">
      <formula>IF(RIGHT(TEXT(AI473,"0.#"),1)=".",FALSE,TRUE)</formula>
    </cfRule>
    <cfRule type="expression" dxfId="1644" priority="1880">
      <formula>IF(RIGHT(TEXT(AI473,"0.#"),1)=".",TRUE,FALSE)</formula>
    </cfRule>
  </conditionalFormatting>
  <conditionalFormatting sqref="AI474">
    <cfRule type="expression" dxfId="1643" priority="1877">
      <formula>IF(RIGHT(TEXT(AI474,"0.#"),1)=".",FALSE,TRUE)</formula>
    </cfRule>
    <cfRule type="expression" dxfId="1642" priority="1878">
      <formula>IF(RIGHT(TEXT(AI474,"0.#"),1)=".",TRUE,FALSE)</formula>
    </cfRule>
  </conditionalFormatting>
  <conditionalFormatting sqref="AQ473">
    <cfRule type="expression" dxfId="1641" priority="1869">
      <formula>IF(RIGHT(TEXT(AQ473,"0.#"),1)=".",FALSE,TRUE)</formula>
    </cfRule>
    <cfRule type="expression" dxfId="1640" priority="1870">
      <formula>IF(RIGHT(TEXT(AQ473,"0.#"),1)=".",TRUE,FALSE)</formula>
    </cfRule>
  </conditionalFormatting>
  <conditionalFormatting sqref="AQ474">
    <cfRule type="expression" dxfId="1639" priority="1873">
      <formula>IF(RIGHT(TEXT(AQ474,"0.#"),1)=".",FALSE,TRUE)</formula>
    </cfRule>
    <cfRule type="expression" dxfId="1638" priority="1874">
      <formula>IF(RIGHT(TEXT(AQ474,"0.#"),1)=".",TRUE,FALSE)</formula>
    </cfRule>
  </conditionalFormatting>
  <conditionalFormatting sqref="AQ475">
    <cfRule type="expression" dxfId="1637" priority="1871">
      <formula>IF(RIGHT(TEXT(AQ475,"0.#"),1)=".",FALSE,TRUE)</formula>
    </cfRule>
    <cfRule type="expression" dxfId="1636" priority="1872">
      <formula>IF(RIGHT(TEXT(AQ475,"0.#"),1)=".",TRUE,FALSE)</formula>
    </cfRule>
  </conditionalFormatting>
  <conditionalFormatting sqref="AE480">
    <cfRule type="expression" dxfId="1635" priority="1863">
      <formula>IF(RIGHT(TEXT(AE480,"0.#"),1)=".",FALSE,TRUE)</formula>
    </cfRule>
    <cfRule type="expression" dxfId="1634" priority="1864">
      <formula>IF(RIGHT(TEXT(AE480,"0.#"),1)=".",TRUE,FALSE)</formula>
    </cfRule>
  </conditionalFormatting>
  <conditionalFormatting sqref="AE478">
    <cfRule type="expression" dxfId="1633" priority="1867">
      <formula>IF(RIGHT(TEXT(AE478,"0.#"),1)=".",FALSE,TRUE)</formula>
    </cfRule>
    <cfRule type="expression" dxfId="1632" priority="1868">
      <formula>IF(RIGHT(TEXT(AE478,"0.#"),1)=".",TRUE,FALSE)</formula>
    </cfRule>
  </conditionalFormatting>
  <conditionalFormatting sqref="AE479">
    <cfRule type="expression" dxfId="1631" priority="1865">
      <formula>IF(RIGHT(TEXT(AE479,"0.#"),1)=".",FALSE,TRUE)</formula>
    </cfRule>
    <cfRule type="expression" dxfId="1630" priority="1866">
      <formula>IF(RIGHT(TEXT(AE479,"0.#"),1)=".",TRUE,FALSE)</formula>
    </cfRule>
  </conditionalFormatting>
  <conditionalFormatting sqref="AM480">
    <cfRule type="expression" dxfId="1629" priority="1857">
      <formula>IF(RIGHT(TEXT(AM480,"0.#"),1)=".",FALSE,TRUE)</formula>
    </cfRule>
    <cfRule type="expression" dxfId="1628" priority="1858">
      <formula>IF(RIGHT(TEXT(AM480,"0.#"),1)=".",TRUE,FALSE)</formula>
    </cfRule>
  </conditionalFormatting>
  <conditionalFormatting sqref="AM478">
    <cfRule type="expression" dxfId="1627" priority="1861">
      <formula>IF(RIGHT(TEXT(AM478,"0.#"),1)=".",FALSE,TRUE)</formula>
    </cfRule>
    <cfRule type="expression" dxfId="1626" priority="1862">
      <formula>IF(RIGHT(TEXT(AM478,"0.#"),1)=".",TRUE,FALSE)</formula>
    </cfRule>
  </conditionalFormatting>
  <conditionalFormatting sqref="AM479">
    <cfRule type="expression" dxfId="1625" priority="1859">
      <formula>IF(RIGHT(TEXT(AM479,"0.#"),1)=".",FALSE,TRUE)</formula>
    </cfRule>
    <cfRule type="expression" dxfId="1624" priority="1860">
      <formula>IF(RIGHT(TEXT(AM479,"0.#"),1)=".",TRUE,FALSE)</formula>
    </cfRule>
  </conditionalFormatting>
  <conditionalFormatting sqref="AU480">
    <cfRule type="expression" dxfId="1623" priority="1851">
      <formula>IF(RIGHT(TEXT(AU480,"0.#"),1)=".",FALSE,TRUE)</formula>
    </cfRule>
    <cfRule type="expression" dxfId="1622" priority="1852">
      <formula>IF(RIGHT(TEXT(AU480,"0.#"),1)=".",TRUE,FALSE)</formula>
    </cfRule>
  </conditionalFormatting>
  <conditionalFormatting sqref="AU478">
    <cfRule type="expression" dxfId="1621" priority="1855">
      <formula>IF(RIGHT(TEXT(AU478,"0.#"),1)=".",FALSE,TRUE)</formula>
    </cfRule>
    <cfRule type="expression" dxfId="1620" priority="1856">
      <formula>IF(RIGHT(TEXT(AU478,"0.#"),1)=".",TRUE,FALSE)</formula>
    </cfRule>
  </conditionalFormatting>
  <conditionalFormatting sqref="AU479">
    <cfRule type="expression" dxfId="1619" priority="1853">
      <formula>IF(RIGHT(TEXT(AU479,"0.#"),1)=".",FALSE,TRUE)</formula>
    </cfRule>
    <cfRule type="expression" dxfId="1618" priority="1854">
      <formula>IF(RIGHT(TEXT(AU479,"0.#"),1)=".",TRUE,FALSE)</formula>
    </cfRule>
  </conditionalFormatting>
  <conditionalFormatting sqref="AI480">
    <cfRule type="expression" dxfId="1617" priority="1845">
      <formula>IF(RIGHT(TEXT(AI480,"0.#"),1)=".",FALSE,TRUE)</formula>
    </cfRule>
    <cfRule type="expression" dxfId="1616" priority="1846">
      <formula>IF(RIGHT(TEXT(AI480,"0.#"),1)=".",TRUE,FALSE)</formula>
    </cfRule>
  </conditionalFormatting>
  <conditionalFormatting sqref="AI478">
    <cfRule type="expression" dxfId="1615" priority="1849">
      <formula>IF(RIGHT(TEXT(AI478,"0.#"),1)=".",FALSE,TRUE)</formula>
    </cfRule>
    <cfRule type="expression" dxfId="1614" priority="1850">
      <formula>IF(RIGHT(TEXT(AI478,"0.#"),1)=".",TRUE,FALSE)</formula>
    </cfRule>
  </conditionalFormatting>
  <conditionalFormatting sqref="AI479">
    <cfRule type="expression" dxfId="1613" priority="1847">
      <formula>IF(RIGHT(TEXT(AI479,"0.#"),1)=".",FALSE,TRUE)</formula>
    </cfRule>
    <cfRule type="expression" dxfId="1612" priority="1848">
      <formula>IF(RIGHT(TEXT(AI479,"0.#"),1)=".",TRUE,FALSE)</formula>
    </cfRule>
  </conditionalFormatting>
  <conditionalFormatting sqref="AQ478">
    <cfRule type="expression" dxfId="1611" priority="1839">
      <formula>IF(RIGHT(TEXT(AQ478,"0.#"),1)=".",FALSE,TRUE)</formula>
    </cfRule>
    <cfRule type="expression" dxfId="1610" priority="1840">
      <formula>IF(RIGHT(TEXT(AQ478,"0.#"),1)=".",TRUE,FALSE)</formula>
    </cfRule>
  </conditionalFormatting>
  <conditionalFormatting sqref="AQ479">
    <cfRule type="expression" dxfId="1609" priority="1843">
      <formula>IF(RIGHT(TEXT(AQ479,"0.#"),1)=".",FALSE,TRUE)</formula>
    </cfRule>
    <cfRule type="expression" dxfId="1608" priority="1844">
      <formula>IF(RIGHT(TEXT(AQ479,"0.#"),1)=".",TRUE,FALSE)</formula>
    </cfRule>
  </conditionalFormatting>
  <conditionalFormatting sqref="AQ480">
    <cfRule type="expression" dxfId="1607" priority="1841">
      <formula>IF(RIGHT(TEXT(AQ480,"0.#"),1)=".",FALSE,TRUE)</formula>
    </cfRule>
    <cfRule type="expression" dxfId="1606" priority="1842">
      <formula>IF(RIGHT(TEXT(AQ480,"0.#"),1)=".",TRUE,FALSE)</formula>
    </cfRule>
  </conditionalFormatting>
  <conditionalFormatting sqref="AM47">
    <cfRule type="expression" dxfId="1605" priority="2133">
      <formula>IF(RIGHT(TEXT(AM47,"0.#"),1)=".",FALSE,TRUE)</formula>
    </cfRule>
    <cfRule type="expression" dxfId="1604" priority="2134">
      <formula>IF(RIGHT(TEXT(AM47,"0.#"),1)=".",TRUE,FALSE)</formula>
    </cfRule>
  </conditionalFormatting>
  <conditionalFormatting sqref="AI46">
    <cfRule type="expression" dxfId="1603" priority="2137">
      <formula>IF(RIGHT(TEXT(AI46,"0.#"),1)=".",FALSE,TRUE)</formula>
    </cfRule>
    <cfRule type="expression" dxfId="1602" priority="2138">
      <formula>IF(RIGHT(TEXT(AI46,"0.#"),1)=".",TRUE,FALSE)</formula>
    </cfRule>
  </conditionalFormatting>
  <conditionalFormatting sqref="AM46">
    <cfRule type="expression" dxfId="1601" priority="2135">
      <formula>IF(RIGHT(TEXT(AM46,"0.#"),1)=".",FALSE,TRUE)</formula>
    </cfRule>
    <cfRule type="expression" dxfId="1600" priority="2136">
      <formula>IF(RIGHT(TEXT(AM46,"0.#"),1)=".",TRUE,FALSE)</formula>
    </cfRule>
  </conditionalFormatting>
  <conditionalFormatting sqref="AU46:AU48">
    <cfRule type="expression" dxfId="1599" priority="2127">
      <formula>IF(RIGHT(TEXT(AU46,"0.#"),1)=".",FALSE,TRUE)</formula>
    </cfRule>
    <cfRule type="expression" dxfId="1598" priority="2128">
      <formula>IF(RIGHT(TEXT(AU46,"0.#"),1)=".",TRUE,FALSE)</formula>
    </cfRule>
  </conditionalFormatting>
  <conditionalFormatting sqref="AM48">
    <cfRule type="expression" dxfId="1597" priority="2131">
      <formula>IF(RIGHT(TEXT(AM48,"0.#"),1)=".",FALSE,TRUE)</formula>
    </cfRule>
    <cfRule type="expression" dxfId="1596" priority="2132">
      <formula>IF(RIGHT(TEXT(AM48,"0.#"),1)=".",TRUE,FALSE)</formula>
    </cfRule>
  </conditionalFormatting>
  <conditionalFormatting sqref="AQ46:AQ48">
    <cfRule type="expression" dxfId="1595" priority="2129">
      <formula>IF(RIGHT(TEXT(AQ46,"0.#"),1)=".",FALSE,TRUE)</formula>
    </cfRule>
    <cfRule type="expression" dxfId="1594" priority="2130">
      <formula>IF(RIGHT(TEXT(AQ46,"0.#"),1)=".",TRUE,FALSE)</formula>
    </cfRule>
  </conditionalFormatting>
  <conditionalFormatting sqref="AE146:AE147 AI146:AI147 AM146:AM147 AQ146:AQ147 AU146:AU147">
    <cfRule type="expression" dxfId="1593" priority="2121">
      <formula>IF(RIGHT(TEXT(AE146,"0.#"),1)=".",FALSE,TRUE)</formula>
    </cfRule>
    <cfRule type="expression" dxfId="1592" priority="2122">
      <formula>IF(RIGHT(TEXT(AE146,"0.#"),1)=".",TRUE,FALSE)</formula>
    </cfRule>
  </conditionalFormatting>
  <conditionalFormatting sqref="AE138:AE139 AI138:AI139 AM138:AM139 AQ138:AQ139 AU138:AU139">
    <cfRule type="expression" dxfId="1591" priority="2125">
      <formula>IF(RIGHT(TEXT(AE138,"0.#"),1)=".",FALSE,TRUE)</formula>
    </cfRule>
    <cfRule type="expression" dxfId="1590" priority="2126">
      <formula>IF(RIGHT(TEXT(AE138,"0.#"),1)=".",TRUE,FALSE)</formula>
    </cfRule>
  </conditionalFormatting>
  <conditionalFormatting sqref="AE142:AE143 AI142:AI143 AM142:AM143 AQ142:AQ143 AU142:AU143">
    <cfRule type="expression" dxfId="1589" priority="2123">
      <formula>IF(RIGHT(TEXT(AE142,"0.#"),1)=".",FALSE,TRUE)</formula>
    </cfRule>
    <cfRule type="expression" dxfId="1588" priority="2124">
      <formula>IF(RIGHT(TEXT(AE142,"0.#"),1)=".",TRUE,FALSE)</formula>
    </cfRule>
  </conditionalFormatting>
  <conditionalFormatting sqref="AE198:AE199 AI198:AI199 AM198:AM199 AQ198:AQ199 AU198:AU199">
    <cfRule type="expression" dxfId="1587" priority="2115">
      <formula>IF(RIGHT(TEXT(AE198,"0.#"),1)=".",FALSE,TRUE)</formula>
    </cfRule>
    <cfRule type="expression" dxfId="1586" priority="2116">
      <formula>IF(RIGHT(TEXT(AE198,"0.#"),1)=".",TRUE,FALSE)</formula>
    </cfRule>
  </conditionalFormatting>
  <conditionalFormatting sqref="AE150:AE151 AI150:AI151 AM150:AM151 AQ150:AQ151 AU150:AU151">
    <cfRule type="expression" dxfId="1585" priority="2119">
      <formula>IF(RIGHT(TEXT(AE150,"0.#"),1)=".",FALSE,TRUE)</formula>
    </cfRule>
    <cfRule type="expression" dxfId="1584" priority="2120">
      <formula>IF(RIGHT(TEXT(AE150,"0.#"),1)=".",TRUE,FALSE)</formula>
    </cfRule>
  </conditionalFormatting>
  <conditionalFormatting sqref="AE194:AE195 AI194:AI195 AM194:AM195 AQ194:AQ195 AU194:AU195">
    <cfRule type="expression" dxfId="1583" priority="2117">
      <formula>IF(RIGHT(TEXT(AE194,"0.#"),1)=".",FALSE,TRUE)</formula>
    </cfRule>
    <cfRule type="expression" dxfId="1582" priority="2118">
      <formula>IF(RIGHT(TEXT(AE194,"0.#"),1)=".",TRUE,FALSE)</formula>
    </cfRule>
  </conditionalFormatting>
  <conditionalFormatting sqref="AE210:AE211 AI210:AI211 AM210:AM211 AQ210:AQ211 AU210:AU211">
    <cfRule type="expression" dxfId="1581" priority="2109">
      <formula>IF(RIGHT(TEXT(AE210,"0.#"),1)=".",FALSE,TRUE)</formula>
    </cfRule>
    <cfRule type="expression" dxfId="1580" priority="2110">
      <formula>IF(RIGHT(TEXT(AE210,"0.#"),1)=".",TRUE,FALSE)</formula>
    </cfRule>
  </conditionalFormatting>
  <conditionalFormatting sqref="AE202:AE203 AI202:AI203 AM202:AM203 AQ202:AQ203 AU202:AU203">
    <cfRule type="expression" dxfId="1579" priority="2113">
      <formula>IF(RIGHT(TEXT(AE202,"0.#"),1)=".",FALSE,TRUE)</formula>
    </cfRule>
    <cfRule type="expression" dxfId="1578" priority="2114">
      <formula>IF(RIGHT(TEXT(AE202,"0.#"),1)=".",TRUE,FALSE)</formula>
    </cfRule>
  </conditionalFormatting>
  <conditionalFormatting sqref="AE206:AE207 AI206:AI207 AM206:AM207 AQ206:AQ207 AU206:AU207">
    <cfRule type="expression" dxfId="1577" priority="2111">
      <formula>IF(RIGHT(TEXT(AE206,"0.#"),1)=".",FALSE,TRUE)</formula>
    </cfRule>
    <cfRule type="expression" dxfId="1576" priority="2112">
      <formula>IF(RIGHT(TEXT(AE206,"0.#"),1)=".",TRUE,FALSE)</formula>
    </cfRule>
  </conditionalFormatting>
  <conditionalFormatting sqref="AE262:AE263 AI262:AI263 AM262:AM263 AQ262:AQ263 AU262:AU263">
    <cfRule type="expression" dxfId="1575" priority="2103">
      <formula>IF(RIGHT(TEXT(AE262,"0.#"),1)=".",FALSE,TRUE)</formula>
    </cfRule>
    <cfRule type="expression" dxfId="1574" priority="2104">
      <formula>IF(RIGHT(TEXT(AE262,"0.#"),1)=".",TRUE,FALSE)</formula>
    </cfRule>
  </conditionalFormatting>
  <conditionalFormatting sqref="AE254:AE255 AI254:AI255 AM254:AM255 AQ254:AQ255 AU254:AU255">
    <cfRule type="expression" dxfId="1573" priority="2107">
      <formula>IF(RIGHT(TEXT(AE254,"0.#"),1)=".",FALSE,TRUE)</formula>
    </cfRule>
    <cfRule type="expression" dxfId="1572" priority="2108">
      <formula>IF(RIGHT(TEXT(AE254,"0.#"),1)=".",TRUE,FALSE)</formula>
    </cfRule>
  </conditionalFormatting>
  <conditionalFormatting sqref="AE258:AE259 AI258:AI259 AM258:AM259 AQ258:AQ259 AU258:AU259">
    <cfRule type="expression" dxfId="1571" priority="2105">
      <formula>IF(RIGHT(TEXT(AE258,"0.#"),1)=".",FALSE,TRUE)</formula>
    </cfRule>
    <cfRule type="expression" dxfId="1570" priority="2106">
      <formula>IF(RIGHT(TEXT(AE258,"0.#"),1)=".",TRUE,FALSE)</formula>
    </cfRule>
  </conditionalFormatting>
  <conditionalFormatting sqref="AE314:AE315 AI314:AI315 AM314:AM315 AQ314:AQ315 AU314:AU315">
    <cfRule type="expression" dxfId="1569" priority="2097">
      <formula>IF(RIGHT(TEXT(AE314,"0.#"),1)=".",FALSE,TRUE)</formula>
    </cfRule>
    <cfRule type="expression" dxfId="1568" priority="2098">
      <formula>IF(RIGHT(TEXT(AE314,"0.#"),1)=".",TRUE,FALSE)</formula>
    </cfRule>
  </conditionalFormatting>
  <conditionalFormatting sqref="AE266:AE267 AI266:AI267 AM266:AM267 AQ266:AQ267 AU266:AU267">
    <cfRule type="expression" dxfId="1567" priority="2101">
      <formula>IF(RIGHT(TEXT(AE266,"0.#"),1)=".",FALSE,TRUE)</formula>
    </cfRule>
    <cfRule type="expression" dxfId="1566" priority="2102">
      <formula>IF(RIGHT(TEXT(AE266,"0.#"),1)=".",TRUE,FALSE)</formula>
    </cfRule>
  </conditionalFormatting>
  <conditionalFormatting sqref="AE270:AE271 AI270:AI271 AM270:AM271 AQ270:AQ271 AU270:AU271">
    <cfRule type="expression" dxfId="1565" priority="2099">
      <formula>IF(RIGHT(TEXT(AE270,"0.#"),1)=".",FALSE,TRUE)</formula>
    </cfRule>
    <cfRule type="expression" dxfId="1564" priority="2100">
      <formula>IF(RIGHT(TEXT(AE270,"0.#"),1)=".",TRUE,FALSE)</formula>
    </cfRule>
  </conditionalFormatting>
  <conditionalFormatting sqref="AE326:AE327 AI326:AI327 AM326:AM327 AQ326:AQ327 AU326:AU327">
    <cfRule type="expression" dxfId="1563" priority="2091">
      <formula>IF(RIGHT(TEXT(AE326,"0.#"),1)=".",FALSE,TRUE)</formula>
    </cfRule>
    <cfRule type="expression" dxfId="1562" priority="2092">
      <formula>IF(RIGHT(TEXT(AE326,"0.#"),1)=".",TRUE,FALSE)</formula>
    </cfRule>
  </conditionalFormatting>
  <conditionalFormatting sqref="AE318:AE319 AI318:AI319 AM318:AM319 AQ318:AQ319 AU318:AU319">
    <cfRule type="expression" dxfId="1561" priority="2095">
      <formula>IF(RIGHT(TEXT(AE318,"0.#"),1)=".",FALSE,TRUE)</formula>
    </cfRule>
    <cfRule type="expression" dxfId="1560" priority="2096">
      <formula>IF(RIGHT(TEXT(AE318,"0.#"),1)=".",TRUE,FALSE)</formula>
    </cfRule>
  </conditionalFormatting>
  <conditionalFormatting sqref="AE322:AE323 AI322:AI323 AM322:AM323 AQ322:AQ323 AU322:AU323">
    <cfRule type="expression" dxfId="1559" priority="2093">
      <formula>IF(RIGHT(TEXT(AE322,"0.#"),1)=".",FALSE,TRUE)</formula>
    </cfRule>
    <cfRule type="expression" dxfId="1558" priority="2094">
      <formula>IF(RIGHT(TEXT(AE322,"0.#"),1)=".",TRUE,FALSE)</formula>
    </cfRule>
  </conditionalFormatting>
  <conditionalFormatting sqref="AE378:AE379 AI378:AI379 AM378:AM379 AQ378:AQ379 AU378:AU379">
    <cfRule type="expression" dxfId="1557" priority="2085">
      <formula>IF(RIGHT(TEXT(AE378,"0.#"),1)=".",FALSE,TRUE)</formula>
    </cfRule>
    <cfRule type="expression" dxfId="1556" priority="2086">
      <formula>IF(RIGHT(TEXT(AE378,"0.#"),1)=".",TRUE,FALSE)</formula>
    </cfRule>
  </conditionalFormatting>
  <conditionalFormatting sqref="AE330:AE331 AI330:AI331 AM330:AM331 AQ330:AQ331 AU330:AU331">
    <cfRule type="expression" dxfId="1555" priority="2089">
      <formula>IF(RIGHT(TEXT(AE330,"0.#"),1)=".",FALSE,TRUE)</formula>
    </cfRule>
    <cfRule type="expression" dxfId="1554" priority="2090">
      <formula>IF(RIGHT(TEXT(AE330,"0.#"),1)=".",TRUE,FALSE)</formula>
    </cfRule>
  </conditionalFormatting>
  <conditionalFormatting sqref="AE374:AE375 AI374:AI375 AM374:AM375 AQ374:AQ375 AU374:AU375">
    <cfRule type="expression" dxfId="1553" priority="2087">
      <formula>IF(RIGHT(TEXT(AE374,"0.#"),1)=".",FALSE,TRUE)</formula>
    </cfRule>
    <cfRule type="expression" dxfId="1552" priority="2088">
      <formula>IF(RIGHT(TEXT(AE374,"0.#"),1)=".",TRUE,FALSE)</formula>
    </cfRule>
  </conditionalFormatting>
  <conditionalFormatting sqref="AE390:AE391 AI390:AI391 AM390:AM391 AQ390:AQ391 AU390:AU391">
    <cfRule type="expression" dxfId="1551" priority="2079">
      <formula>IF(RIGHT(TEXT(AE390,"0.#"),1)=".",FALSE,TRUE)</formula>
    </cfRule>
    <cfRule type="expression" dxfId="1550" priority="2080">
      <formula>IF(RIGHT(TEXT(AE390,"0.#"),1)=".",TRUE,FALSE)</formula>
    </cfRule>
  </conditionalFormatting>
  <conditionalFormatting sqref="AE382:AE383 AI382:AI383 AM382:AM383 AQ382:AQ383 AU382:AU383">
    <cfRule type="expression" dxfId="1549" priority="2083">
      <formula>IF(RIGHT(TEXT(AE382,"0.#"),1)=".",FALSE,TRUE)</formula>
    </cfRule>
    <cfRule type="expression" dxfId="1548" priority="2084">
      <formula>IF(RIGHT(TEXT(AE382,"0.#"),1)=".",TRUE,FALSE)</formula>
    </cfRule>
  </conditionalFormatting>
  <conditionalFormatting sqref="AE386:AE387 AI386:AI387 AM386:AM387 AQ386:AQ387 AU386:AU387">
    <cfRule type="expression" dxfId="1547" priority="2081">
      <formula>IF(RIGHT(TEXT(AE386,"0.#"),1)=".",FALSE,TRUE)</formula>
    </cfRule>
    <cfRule type="expression" dxfId="1546" priority="2082">
      <formula>IF(RIGHT(TEXT(AE386,"0.#"),1)=".",TRUE,FALSE)</formula>
    </cfRule>
  </conditionalFormatting>
  <conditionalFormatting sqref="AE440">
    <cfRule type="expression" dxfId="1545" priority="2073">
      <formula>IF(RIGHT(TEXT(AE440,"0.#"),1)=".",FALSE,TRUE)</formula>
    </cfRule>
    <cfRule type="expression" dxfId="1544" priority="2074">
      <formula>IF(RIGHT(TEXT(AE440,"0.#"),1)=".",TRUE,FALSE)</formula>
    </cfRule>
  </conditionalFormatting>
  <conditionalFormatting sqref="AE438">
    <cfRule type="expression" dxfId="1543" priority="2077">
      <formula>IF(RIGHT(TEXT(AE438,"0.#"),1)=".",FALSE,TRUE)</formula>
    </cfRule>
    <cfRule type="expression" dxfId="1542" priority="2078">
      <formula>IF(RIGHT(TEXT(AE438,"0.#"),1)=".",TRUE,FALSE)</formula>
    </cfRule>
  </conditionalFormatting>
  <conditionalFormatting sqref="AE439">
    <cfRule type="expression" dxfId="1541" priority="2075">
      <formula>IF(RIGHT(TEXT(AE439,"0.#"),1)=".",FALSE,TRUE)</formula>
    </cfRule>
    <cfRule type="expression" dxfId="1540" priority="2076">
      <formula>IF(RIGHT(TEXT(AE439,"0.#"),1)=".",TRUE,FALSE)</formula>
    </cfRule>
  </conditionalFormatting>
  <conditionalFormatting sqref="AM440">
    <cfRule type="expression" dxfId="1539" priority="2067">
      <formula>IF(RIGHT(TEXT(AM440,"0.#"),1)=".",FALSE,TRUE)</formula>
    </cfRule>
    <cfRule type="expression" dxfId="1538" priority="2068">
      <formula>IF(RIGHT(TEXT(AM440,"0.#"),1)=".",TRUE,FALSE)</formula>
    </cfRule>
  </conditionalFormatting>
  <conditionalFormatting sqref="AM438">
    <cfRule type="expression" dxfId="1537" priority="2071">
      <formula>IF(RIGHT(TEXT(AM438,"0.#"),1)=".",FALSE,TRUE)</formula>
    </cfRule>
    <cfRule type="expression" dxfId="1536" priority="2072">
      <formula>IF(RIGHT(TEXT(AM438,"0.#"),1)=".",TRUE,FALSE)</formula>
    </cfRule>
  </conditionalFormatting>
  <conditionalFormatting sqref="AM439">
    <cfRule type="expression" dxfId="1535" priority="2069">
      <formula>IF(RIGHT(TEXT(AM439,"0.#"),1)=".",FALSE,TRUE)</formula>
    </cfRule>
    <cfRule type="expression" dxfId="1534" priority="2070">
      <formula>IF(RIGHT(TEXT(AM439,"0.#"),1)=".",TRUE,FALSE)</formula>
    </cfRule>
  </conditionalFormatting>
  <conditionalFormatting sqref="AU440">
    <cfRule type="expression" dxfId="1533" priority="2061">
      <formula>IF(RIGHT(TEXT(AU440,"0.#"),1)=".",FALSE,TRUE)</formula>
    </cfRule>
    <cfRule type="expression" dxfId="1532" priority="2062">
      <formula>IF(RIGHT(TEXT(AU440,"0.#"),1)=".",TRUE,FALSE)</formula>
    </cfRule>
  </conditionalFormatting>
  <conditionalFormatting sqref="AU438">
    <cfRule type="expression" dxfId="1531" priority="2065">
      <formula>IF(RIGHT(TEXT(AU438,"0.#"),1)=".",FALSE,TRUE)</formula>
    </cfRule>
    <cfRule type="expression" dxfId="1530" priority="2066">
      <formula>IF(RIGHT(TEXT(AU438,"0.#"),1)=".",TRUE,FALSE)</formula>
    </cfRule>
  </conditionalFormatting>
  <conditionalFormatting sqref="AU439">
    <cfRule type="expression" dxfId="1529" priority="2063">
      <formula>IF(RIGHT(TEXT(AU439,"0.#"),1)=".",FALSE,TRUE)</formula>
    </cfRule>
    <cfRule type="expression" dxfId="1528" priority="2064">
      <formula>IF(RIGHT(TEXT(AU439,"0.#"),1)=".",TRUE,FALSE)</formula>
    </cfRule>
  </conditionalFormatting>
  <conditionalFormatting sqref="AI440">
    <cfRule type="expression" dxfId="1527" priority="2055">
      <formula>IF(RIGHT(TEXT(AI440,"0.#"),1)=".",FALSE,TRUE)</formula>
    </cfRule>
    <cfRule type="expression" dxfId="1526" priority="2056">
      <formula>IF(RIGHT(TEXT(AI440,"0.#"),1)=".",TRUE,FALSE)</formula>
    </cfRule>
  </conditionalFormatting>
  <conditionalFormatting sqref="AI438">
    <cfRule type="expression" dxfId="1525" priority="2059">
      <formula>IF(RIGHT(TEXT(AI438,"0.#"),1)=".",FALSE,TRUE)</formula>
    </cfRule>
    <cfRule type="expression" dxfId="1524" priority="2060">
      <formula>IF(RIGHT(TEXT(AI438,"0.#"),1)=".",TRUE,FALSE)</formula>
    </cfRule>
  </conditionalFormatting>
  <conditionalFormatting sqref="AI439">
    <cfRule type="expression" dxfId="1523" priority="2057">
      <formula>IF(RIGHT(TEXT(AI439,"0.#"),1)=".",FALSE,TRUE)</formula>
    </cfRule>
    <cfRule type="expression" dxfId="1522" priority="2058">
      <formula>IF(RIGHT(TEXT(AI439,"0.#"),1)=".",TRUE,FALSE)</formula>
    </cfRule>
  </conditionalFormatting>
  <conditionalFormatting sqref="AQ438">
    <cfRule type="expression" dxfId="1521" priority="2049">
      <formula>IF(RIGHT(TEXT(AQ438,"0.#"),1)=".",FALSE,TRUE)</formula>
    </cfRule>
    <cfRule type="expression" dxfId="1520" priority="2050">
      <formula>IF(RIGHT(TEXT(AQ438,"0.#"),1)=".",TRUE,FALSE)</formula>
    </cfRule>
  </conditionalFormatting>
  <conditionalFormatting sqref="AQ439">
    <cfRule type="expression" dxfId="1519" priority="2053">
      <formula>IF(RIGHT(TEXT(AQ439,"0.#"),1)=".",FALSE,TRUE)</formula>
    </cfRule>
    <cfRule type="expression" dxfId="1518" priority="2054">
      <formula>IF(RIGHT(TEXT(AQ439,"0.#"),1)=".",TRUE,FALSE)</formula>
    </cfRule>
  </conditionalFormatting>
  <conditionalFormatting sqref="AQ440">
    <cfRule type="expression" dxfId="1517" priority="2051">
      <formula>IF(RIGHT(TEXT(AQ440,"0.#"),1)=".",FALSE,TRUE)</formula>
    </cfRule>
    <cfRule type="expression" dxfId="1516" priority="2052">
      <formula>IF(RIGHT(TEXT(AQ440,"0.#"),1)=".",TRUE,FALSE)</formula>
    </cfRule>
  </conditionalFormatting>
  <conditionalFormatting sqref="AE445">
    <cfRule type="expression" dxfId="1515" priority="2043">
      <formula>IF(RIGHT(TEXT(AE445,"0.#"),1)=".",FALSE,TRUE)</formula>
    </cfRule>
    <cfRule type="expression" dxfId="1514" priority="2044">
      <formula>IF(RIGHT(TEXT(AE445,"0.#"),1)=".",TRUE,FALSE)</formula>
    </cfRule>
  </conditionalFormatting>
  <conditionalFormatting sqref="AE443">
    <cfRule type="expression" dxfId="1513" priority="2047">
      <formula>IF(RIGHT(TEXT(AE443,"0.#"),1)=".",FALSE,TRUE)</formula>
    </cfRule>
    <cfRule type="expression" dxfId="1512" priority="2048">
      <formula>IF(RIGHT(TEXT(AE443,"0.#"),1)=".",TRUE,FALSE)</formula>
    </cfRule>
  </conditionalFormatting>
  <conditionalFormatting sqref="AE444">
    <cfRule type="expression" dxfId="1511" priority="2045">
      <formula>IF(RIGHT(TEXT(AE444,"0.#"),1)=".",FALSE,TRUE)</formula>
    </cfRule>
    <cfRule type="expression" dxfId="1510" priority="2046">
      <formula>IF(RIGHT(TEXT(AE444,"0.#"),1)=".",TRUE,FALSE)</formula>
    </cfRule>
  </conditionalFormatting>
  <conditionalFormatting sqref="AM445">
    <cfRule type="expression" dxfId="1509" priority="2037">
      <formula>IF(RIGHT(TEXT(AM445,"0.#"),1)=".",FALSE,TRUE)</formula>
    </cfRule>
    <cfRule type="expression" dxfId="1508" priority="2038">
      <formula>IF(RIGHT(TEXT(AM445,"0.#"),1)=".",TRUE,FALSE)</formula>
    </cfRule>
  </conditionalFormatting>
  <conditionalFormatting sqref="AM443">
    <cfRule type="expression" dxfId="1507" priority="2041">
      <formula>IF(RIGHT(TEXT(AM443,"0.#"),1)=".",FALSE,TRUE)</formula>
    </cfRule>
    <cfRule type="expression" dxfId="1506" priority="2042">
      <formula>IF(RIGHT(TEXT(AM443,"0.#"),1)=".",TRUE,FALSE)</formula>
    </cfRule>
  </conditionalFormatting>
  <conditionalFormatting sqref="AM444">
    <cfRule type="expression" dxfId="1505" priority="2039">
      <formula>IF(RIGHT(TEXT(AM444,"0.#"),1)=".",FALSE,TRUE)</formula>
    </cfRule>
    <cfRule type="expression" dxfId="1504" priority="2040">
      <formula>IF(RIGHT(TEXT(AM444,"0.#"),1)=".",TRUE,FALSE)</formula>
    </cfRule>
  </conditionalFormatting>
  <conditionalFormatting sqref="AU445">
    <cfRule type="expression" dxfId="1503" priority="2031">
      <formula>IF(RIGHT(TEXT(AU445,"0.#"),1)=".",FALSE,TRUE)</formula>
    </cfRule>
    <cfRule type="expression" dxfId="1502" priority="2032">
      <formula>IF(RIGHT(TEXT(AU445,"0.#"),1)=".",TRUE,FALSE)</formula>
    </cfRule>
  </conditionalFormatting>
  <conditionalFormatting sqref="AU443">
    <cfRule type="expression" dxfId="1501" priority="2035">
      <formula>IF(RIGHT(TEXT(AU443,"0.#"),1)=".",FALSE,TRUE)</formula>
    </cfRule>
    <cfRule type="expression" dxfId="1500" priority="2036">
      <formula>IF(RIGHT(TEXT(AU443,"0.#"),1)=".",TRUE,FALSE)</formula>
    </cfRule>
  </conditionalFormatting>
  <conditionalFormatting sqref="AU444">
    <cfRule type="expression" dxfId="1499" priority="2033">
      <formula>IF(RIGHT(TEXT(AU444,"0.#"),1)=".",FALSE,TRUE)</formula>
    </cfRule>
    <cfRule type="expression" dxfId="1498" priority="2034">
      <formula>IF(RIGHT(TEXT(AU444,"0.#"),1)=".",TRUE,FALSE)</formula>
    </cfRule>
  </conditionalFormatting>
  <conditionalFormatting sqref="AI445">
    <cfRule type="expression" dxfId="1497" priority="2025">
      <formula>IF(RIGHT(TEXT(AI445,"0.#"),1)=".",FALSE,TRUE)</formula>
    </cfRule>
    <cfRule type="expression" dxfId="1496" priority="2026">
      <formula>IF(RIGHT(TEXT(AI445,"0.#"),1)=".",TRUE,FALSE)</formula>
    </cfRule>
  </conditionalFormatting>
  <conditionalFormatting sqref="AI443">
    <cfRule type="expression" dxfId="1495" priority="2029">
      <formula>IF(RIGHT(TEXT(AI443,"0.#"),1)=".",FALSE,TRUE)</formula>
    </cfRule>
    <cfRule type="expression" dxfId="1494" priority="2030">
      <formula>IF(RIGHT(TEXT(AI443,"0.#"),1)=".",TRUE,FALSE)</formula>
    </cfRule>
  </conditionalFormatting>
  <conditionalFormatting sqref="AI444">
    <cfRule type="expression" dxfId="1493" priority="2027">
      <formula>IF(RIGHT(TEXT(AI444,"0.#"),1)=".",FALSE,TRUE)</formula>
    </cfRule>
    <cfRule type="expression" dxfId="1492" priority="2028">
      <formula>IF(RIGHT(TEXT(AI444,"0.#"),1)=".",TRUE,FALSE)</formula>
    </cfRule>
  </conditionalFormatting>
  <conditionalFormatting sqref="AQ443">
    <cfRule type="expression" dxfId="1491" priority="2019">
      <formula>IF(RIGHT(TEXT(AQ443,"0.#"),1)=".",FALSE,TRUE)</formula>
    </cfRule>
    <cfRule type="expression" dxfId="1490" priority="2020">
      <formula>IF(RIGHT(TEXT(AQ443,"0.#"),1)=".",TRUE,FALSE)</formula>
    </cfRule>
  </conditionalFormatting>
  <conditionalFormatting sqref="AQ444">
    <cfRule type="expression" dxfId="1489" priority="2023">
      <formula>IF(RIGHT(TEXT(AQ444,"0.#"),1)=".",FALSE,TRUE)</formula>
    </cfRule>
    <cfRule type="expression" dxfId="1488" priority="2024">
      <formula>IF(RIGHT(TEXT(AQ444,"0.#"),1)=".",TRUE,FALSE)</formula>
    </cfRule>
  </conditionalFormatting>
  <conditionalFormatting sqref="AQ445">
    <cfRule type="expression" dxfId="1487" priority="2021">
      <formula>IF(RIGHT(TEXT(AQ445,"0.#"),1)=".",FALSE,TRUE)</formula>
    </cfRule>
    <cfRule type="expression" dxfId="1486" priority="2022">
      <formula>IF(RIGHT(TEXT(AQ445,"0.#"),1)=".",TRUE,FALSE)</formula>
    </cfRule>
  </conditionalFormatting>
  <conditionalFormatting sqref="Y887:Y900">
    <cfRule type="expression" dxfId="1485" priority="2249">
      <formula>IF(RIGHT(TEXT(Y887,"0.#"),1)=".",FALSE,TRUE)</formula>
    </cfRule>
    <cfRule type="expression" dxfId="1484" priority="2250">
      <formula>IF(RIGHT(TEXT(Y887,"0.#"),1)=".",TRUE,FALSE)</formula>
    </cfRule>
  </conditionalFormatting>
  <conditionalFormatting sqref="Y911:Y933">
    <cfRule type="expression" dxfId="1483" priority="2237">
      <formula>IF(RIGHT(TEXT(Y911,"0.#"),1)=".",FALSE,TRUE)</formula>
    </cfRule>
    <cfRule type="expression" dxfId="1482" priority="2238">
      <formula>IF(RIGHT(TEXT(Y911,"0.#"),1)=".",TRUE,FALSE)</formula>
    </cfRule>
  </conditionalFormatting>
  <conditionalFormatting sqref="Y941:Y966">
    <cfRule type="expression" dxfId="1481" priority="2225">
      <formula>IF(RIGHT(TEXT(Y941,"0.#"),1)=".",FALSE,TRUE)</formula>
    </cfRule>
    <cfRule type="expression" dxfId="1480" priority="2226">
      <formula>IF(RIGHT(TEXT(Y941,"0.#"),1)=".",TRUE,FALSE)</formula>
    </cfRule>
  </conditionalFormatting>
  <conditionalFormatting sqref="Y972:Y999">
    <cfRule type="expression" dxfId="1479" priority="2213">
      <formula>IF(RIGHT(TEXT(Y972,"0.#"),1)=".",FALSE,TRUE)</formula>
    </cfRule>
    <cfRule type="expression" dxfId="1478" priority="2214">
      <formula>IF(RIGHT(TEXT(Y972,"0.#"),1)=".",TRUE,FALSE)</formula>
    </cfRule>
  </conditionalFormatting>
  <conditionalFormatting sqref="Y1024:Y1032">
    <cfRule type="expression" dxfId="1477" priority="2201">
      <formula>IF(RIGHT(TEXT(Y1024,"0.#"),1)=".",FALSE,TRUE)</formula>
    </cfRule>
    <cfRule type="expression" dxfId="1476" priority="2202">
      <formula>IF(RIGHT(TEXT(Y1024,"0.#"),1)=".",TRUE,FALSE)</formula>
    </cfRule>
  </conditionalFormatting>
  <conditionalFormatting sqref="W23">
    <cfRule type="expression" dxfId="1475" priority="2485">
      <formula>IF(RIGHT(TEXT(W23,"0.#"),1)=".",FALSE,TRUE)</formula>
    </cfRule>
    <cfRule type="expression" dxfId="1474" priority="2486">
      <formula>IF(RIGHT(TEXT(W23,"0.#"),1)=".",TRUE,FALSE)</formula>
    </cfRule>
  </conditionalFormatting>
  <conditionalFormatting sqref="W24:W27">
    <cfRule type="expression" dxfId="1473" priority="2483">
      <formula>IF(RIGHT(TEXT(W24,"0.#"),1)=".",FALSE,TRUE)</formula>
    </cfRule>
    <cfRule type="expression" dxfId="1472" priority="2484">
      <formula>IF(RIGHT(TEXT(W24,"0.#"),1)=".",TRUE,FALSE)</formula>
    </cfRule>
  </conditionalFormatting>
  <conditionalFormatting sqref="W28">
    <cfRule type="expression" dxfId="1471" priority="2475">
      <formula>IF(RIGHT(TEXT(W28,"0.#"),1)=".",FALSE,TRUE)</formula>
    </cfRule>
    <cfRule type="expression" dxfId="1470" priority="2476">
      <formula>IF(RIGHT(TEXT(W28,"0.#"),1)=".",TRUE,FALSE)</formula>
    </cfRule>
  </conditionalFormatting>
  <conditionalFormatting sqref="P23">
    <cfRule type="expression" dxfId="1469" priority="2473">
      <formula>IF(RIGHT(TEXT(P23,"0.#"),1)=".",FALSE,TRUE)</formula>
    </cfRule>
    <cfRule type="expression" dxfId="1468" priority="2474">
      <formula>IF(RIGHT(TEXT(P23,"0.#"),1)=".",TRUE,FALSE)</formula>
    </cfRule>
  </conditionalFormatting>
  <conditionalFormatting sqref="P24:P27">
    <cfRule type="expression" dxfId="1467" priority="2471">
      <formula>IF(RIGHT(TEXT(P24,"0.#"),1)=".",FALSE,TRUE)</formula>
    </cfRule>
    <cfRule type="expression" dxfId="1466" priority="2472">
      <formula>IF(RIGHT(TEXT(P24,"0.#"),1)=".",TRUE,FALSE)</formula>
    </cfRule>
  </conditionalFormatting>
  <conditionalFormatting sqref="P28">
    <cfRule type="expression" dxfId="1465" priority="2469">
      <formula>IF(RIGHT(TEXT(P28,"0.#"),1)=".",FALSE,TRUE)</formula>
    </cfRule>
    <cfRule type="expression" dxfId="1464" priority="2470">
      <formula>IF(RIGHT(TEXT(P28,"0.#"),1)=".",TRUE,FALSE)</formula>
    </cfRule>
  </conditionalFormatting>
  <conditionalFormatting sqref="AQ114">
    <cfRule type="expression" dxfId="1463" priority="2453">
      <formula>IF(RIGHT(TEXT(AQ114,"0.#"),1)=".",FALSE,TRUE)</formula>
    </cfRule>
    <cfRule type="expression" dxfId="1462" priority="2454">
      <formula>IF(RIGHT(TEXT(AQ114,"0.#"),1)=".",TRUE,FALSE)</formula>
    </cfRule>
  </conditionalFormatting>
  <conditionalFormatting sqref="AQ104">
    <cfRule type="expression" dxfId="1461" priority="2467">
      <formula>IF(RIGHT(TEXT(AQ104,"0.#"),1)=".",FALSE,TRUE)</formula>
    </cfRule>
    <cfRule type="expression" dxfId="1460" priority="2468">
      <formula>IF(RIGHT(TEXT(AQ104,"0.#"),1)=".",TRUE,FALSE)</formula>
    </cfRule>
  </conditionalFormatting>
  <conditionalFormatting sqref="AQ105">
    <cfRule type="expression" dxfId="1459" priority="2465">
      <formula>IF(RIGHT(TEXT(AQ105,"0.#"),1)=".",FALSE,TRUE)</formula>
    </cfRule>
    <cfRule type="expression" dxfId="1458" priority="2466">
      <formula>IF(RIGHT(TEXT(AQ105,"0.#"),1)=".",TRUE,FALSE)</formula>
    </cfRule>
  </conditionalFormatting>
  <conditionalFormatting sqref="AQ107">
    <cfRule type="expression" dxfId="1457" priority="2463">
      <formula>IF(RIGHT(TEXT(AQ107,"0.#"),1)=".",FALSE,TRUE)</formula>
    </cfRule>
    <cfRule type="expression" dxfId="1456" priority="2464">
      <formula>IF(RIGHT(TEXT(AQ107,"0.#"),1)=".",TRUE,FALSE)</formula>
    </cfRule>
  </conditionalFormatting>
  <conditionalFormatting sqref="AQ108">
    <cfRule type="expression" dxfId="1455" priority="2461">
      <formula>IF(RIGHT(TEXT(AQ108,"0.#"),1)=".",FALSE,TRUE)</formula>
    </cfRule>
    <cfRule type="expression" dxfId="1454" priority="2462">
      <formula>IF(RIGHT(TEXT(AQ108,"0.#"),1)=".",TRUE,FALSE)</formula>
    </cfRule>
  </conditionalFormatting>
  <conditionalFormatting sqref="AQ110">
    <cfRule type="expression" dxfId="1453" priority="2459">
      <formula>IF(RIGHT(TEXT(AQ110,"0.#"),1)=".",FALSE,TRUE)</formula>
    </cfRule>
    <cfRule type="expression" dxfId="1452" priority="2460">
      <formula>IF(RIGHT(TEXT(AQ110,"0.#"),1)=".",TRUE,FALSE)</formula>
    </cfRule>
  </conditionalFormatting>
  <conditionalFormatting sqref="AQ111">
    <cfRule type="expression" dxfId="1451" priority="2457">
      <formula>IF(RIGHT(TEXT(AQ111,"0.#"),1)=".",FALSE,TRUE)</formula>
    </cfRule>
    <cfRule type="expression" dxfId="1450" priority="2458">
      <formula>IF(RIGHT(TEXT(AQ111,"0.#"),1)=".",TRUE,FALSE)</formula>
    </cfRule>
  </conditionalFormatting>
  <conditionalFormatting sqref="AQ113">
    <cfRule type="expression" dxfId="1449" priority="2455">
      <formula>IF(RIGHT(TEXT(AQ113,"0.#"),1)=".",FALSE,TRUE)</formula>
    </cfRule>
    <cfRule type="expression" dxfId="1448" priority="2456">
      <formula>IF(RIGHT(TEXT(AQ113,"0.#"),1)=".",TRUE,FALSE)</formula>
    </cfRule>
  </conditionalFormatting>
  <conditionalFormatting sqref="AE67">
    <cfRule type="expression" dxfId="1447" priority="2385">
      <formula>IF(RIGHT(TEXT(AE67,"0.#"),1)=".",FALSE,TRUE)</formula>
    </cfRule>
    <cfRule type="expression" dxfId="1446" priority="2386">
      <formula>IF(RIGHT(TEXT(AE67,"0.#"),1)=".",TRUE,FALSE)</formula>
    </cfRule>
  </conditionalFormatting>
  <conditionalFormatting sqref="AE68">
    <cfRule type="expression" dxfId="1445" priority="2383">
      <formula>IF(RIGHT(TEXT(AE68,"0.#"),1)=".",FALSE,TRUE)</formula>
    </cfRule>
    <cfRule type="expression" dxfId="1444" priority="2384">
      <formula>IF(RIGHT(TEXT(AE68,"0.#"),1)=".",TRUE,FALSE)</formula>
    </cfRule>
  </conditionalFormatting>
  <conditionalFormatting sqref="AE69">
    <cfRule type="expression" dxfId="1443" priority="2381">
      <formula>IF(RIGHT(TEXT(AE69,"0.#"),1)=".",FALSE,TRUE)</formula>
    </cfRule>
    <cfRule type="expression" dxfId="1442" priority="2382">
      <formula>IF(RIGHT(TEXT(AE69,"0.#"),1)=".",TRUE,FALSE)</formula>
    </cfRule>
  </conditionalFormatting>
  <conditionalFormatting sqref="AI69">
    <cfRule type="expression" dxfId="1441" priority="2379">
      <formula>IF(RIGHT(TEXT(AI69,"0.#"),1)=".",FALSE,TRUE)</formula>
    </cfRule>
    <cfRule type="expression" dxfId="1440" priority="2380">
      <formula>IF(RIGHT(TEXT(AI69,"0.#"),1)=".",TRUE,FALSE)</formula>
    </cfRule>
  </conditionalFormatting>
  <conditionalFormatting sqref="AI68">
    <cfRule type="expression" dxfId="1439" priority="2377">
      <formula>IF(RIGHT(TEXT(AI68,"0.#"),1)=".",FALSE,TRUE)</formula>
    </cfRule>
    <cfRule type="expression" dxfId="1438" priority="2378">
      <formula>IF(RIGHT(TEXT(AI68,"0.#"),1)=".",TRUE,FALSE)</formula>
    </cfRule>
  </conditionalFormatting>
  <conditionalFormatting sqref="AI67">
    <cfRule type="expression" dxfId="1437" priority="2375">
      <formula>IF(RIGHT(TEXT(AI67,"0.#"),1)=".",FALSE,TRUE)</formula>
    </cfRule>
    <cfRule type="expression" dxfId="1436" priority="2376">
      <formula>IF(RIGHT(TEXT(AI67,"0.#"),1)=".",TRUE,FALSE)</formula>
    </cfRule>
  </conditionalFormatting>
  <conditionalFormatting sqref="AM67">
    <cfRule type="expression" dxfId="1435" priority="2373">
      <formula>IF(RIGHT(TEXT(AM67,"0.#"),1)=".",FALSE,TRUE)</formula>
    </cfRule>
    <cfRule type="expression" dxfId="1434" priority="2374">
      <formula>IF(RIGHT(TEXT(AM67,"0.#"),1)=".",TRUE,FALSE)</formula>
    </cfRule>
  </conditionalFormatting>
  <conditionalFormatting sqref="AM68">
    <cfRule type="expression" dxfId="1433" priority="2371">
      <formula>IF(RIGHT(TEXT(AM68,"0.#"),1)=".",FALSE,TRUE)</formula>
    </cfRule>
    <cfRule type="expression" dxfId="1432" priority="2372">
      <formula>IF(RIGHT(TEXT(AM68,"0.#"),1)=".",TRUE,FALSE)</formula>
    </cfRule>
  </conditionalFormatting>
  <conditionalFormatting sqref="AM69">
    <cfRule type="expression" dxfId="1431" priority="2369">
      <formula>IF(RIGHT(TEXT(AM69,"0.#"),1)=".",FALSE,TRUE)</formula>
    </cfRule>
    <cfRule type="expression" dxfId="1430" priority="2370">
      <formula>IF(RIGHT(TEXT(AM69,"0.#"),1)=".",TRUE,FALSE)</formula>
    </cfRule>
  </conditionalFormatting>
  <conditionalFormatting sqref="AQ67:AQ69">
    <cfRule type="expression" dxfId="1429" priority="2367">
      <formula>IF(RIGHT(TEXT(AQ67,"0.#"),1)=".",FALSE,TRUE)</formula>
    </cfRule>
    <cfRule type="expression" dxfId="1428" priority="2368">
      <formula>IF(RIGHT(TEXT(AQ67,"0.#"),1)=".",TRUE,FALSE)</formula>
    </cfRule>
  </conditionalFormatting>
  <conditionalFormatting sqref="AU67:AU69">
    <cfRule type="expression" dxfId="1427" priority="2365">
      <formula>IF(RIGHT(TEXT(AU67,"0.#"),1)=".",FALSE,TRUE)</formula>
    </cfRule>
    <cfRule type="expression" dxfId="1426" priority="2366">
      <formula>IF(RIGHT(TEXT(AU67,"0.#"),1)=".",TRUE,FALSE)</formula>
    </cfRule>
  </conditionalFormatting>
  <conditionalFormatting sqref="AE70">
    <cfRule type="expression" dxfId="1425" priority="2363">
      <formula>IF(RIGHT(TEXT(AE70,"0.#"),1)=".",FALSE,TRUE)</formula>
    </cfRule>
    <cfRule type="expression" dxfId="1424" priority="2364">
      <formula>IF(RIGHT(TEXT(AE70,"0.#"),1)=".",TRUE,FALSE)</formula>
    </cfRule>
  </conditionalFormatting>
  <conditionalFormatting sqref="AE71">
    <cfRule type="expression" dxfId="1423" priority="2361">
      <formula>IF(RIGHT(TEXT(AE71,"0.#"),1)=".",FALSE,TRUE)</formula>
    </cfRule>
    <cfRule type="expression" dxfId="1422" priority="2362">
      <formula>IF(RIGHT(TEXT(AE71,"0.#"),1)=".",TRUE,FALSE)</formula>
    </cfRule>
  </conditionalFormatting>
  <conditionalFormatting sqref="AE72">
    <cfRule type="expression" dxfId="1421" priority="2359">
      <formula>IF(RIGHT(TEXT(AE72,"0.#"),1)=".",FALSE,TRUE)</formula>
    </cfRule>
    <cfRule type="expression" dxfId="1420" priority="2360">
      <formula>IF(RIGHT(TEXT(AE72,"0.#"),1)=".",TRUE,FALSE)</formula>
    </cfRule>
  </conditionalFormatting>
  <conditionalFormatting sqref="AI72">
    <cfRule type="expression" dxfId="1419" priority="2357">
      <formula>IF(RIGHT(TEXT(AI72,"0.#"),1)=".",FALSE,TRUE)</formula>
    </cfRule>
    <cfRule type="expression" dxfId="1418" priority="2358">
      <formula>IF(RIGHT(TEXT(AI72,"0.#"),1)=".",TRUE,FALSE)</formula>
    </cfRule>
  </conditionalFormatting>
  <conditionalFormatting sqref="AI71">
    <cfRule type="expression" dxfId="1417" priority="2355">
      <formula>IF(RIGHT(TEXT(AI71,"0.#"),1)=".",FALSE,TRUE)</formula>
    </cfRule>
    <cfRule type="expression" dxfId="1416" priority="2356">
      <formula>IF(RIGHT(TEXT(AI71,"0.#"),1)=".",TRUE,FALSE)</formula>
    </cfRule>
  </conditionalFormatting>
  <conditionalFormatting sqref="AI70">
    <cfRule type="expression" dxfId="1415" priority="2353">
      <formula>IF(RIGHT(TEXT(AI70,"0.#"),1)=".",FALSE,TRUE)</formula>
    </cfRule>
    <cfRule type="expression" dxfId="1414" priority="2354">
      <formula>IF(RIGHT(TEXT(AI70,"0.#"),1)=".",TRUE,FALSE)</formula>
    </cfRule>
  </conditionalFormatting>
  <conditionalFormatting sqref="AM70">
    <cfRule type="expression" dxfId="1413" priority="2351">
      <formula>IF(RIGHT(TEXT(AM70,"0.#"),1)=".",FALSE,TRUE)</formula>
    </cfRule>
    <cfRule type="expression" dxfId="1412" priority="2352">
      <formula>IF(RIGHT(TEXT(AM70,"0.#"),1)=".",TRUE,FALSE)</formula>
    </cfRule>
  </conditionalFormatting>
  <conditionalFormatting sqref="AM71">
    <cfRule type="expression" dxfId="1411" priority="2349">
      <formula>IF(RIGHT(TEXT(AM71,"0.#"),1)=".",FALSE,TRUE)</formula>
    </cfRule>
    <cfRule type="expression" dxfId="1410" priority="2350">
      <formula>IF(RIGHT(TEXT(AM71,"0.#"),1)=".",TRUE,FALSE)</formula>
    </cfRule>
  </conditionalFormatting>
  <conditionalFormatting sqref="AM72">
    <cfRule type="expression" dxfId="1409" priority="2347">
      <formula>IF(RIGHT(TEXT(AM72,"0.#"),1)=".",FALSE,TRUE)</formula>
    </cfRule>
    <cfRule type="expression" dxfId="1408" priority="2348">
      <formula>IF(RIGHT(TEXT(AM72,"0.#"),1)=".",TRUE,FALSE)</formula>
    </cfRule>
  </conditionalFormatting>
  <conditionalFormatting sqref="AQ70:AQ72">
    <cfRule type="expression" dxfId="1407" priority="2345">
      <formula>IF(RIGHT(TEXT(AQ70,"0.#"),1)=".",FALSE,TRUE)</formula>
    </cfRule>
    <cfRule type="expression" dxfId="1406" priority="2346">
      <formula>IF(RIGHT(TEXT(AQ70,"0.#"),1)=".",TRUE,FALSE)</formula>
    </cfRule>
  </conditionalFormatting>
  <conditionalFormatting sqref="AU70:AU72">
    <cfRule type="expression" dxfId="1405" priority="2343">
      <formula>IF(RIGHT(TEXT(AU70,"0.#"),1)=".",FALSE,TRUE)</formula>
    </cfRule>
    <cfRule type="expression" dxfId="1404" priority="2344">
      <formula>IF(RIGHT(TEXT(AU70,"0.#"),1)=".",TRUE,FALSE)</formula>
    </cfRule>
  </conditionalFormatting>
  <conditionalFormatting sqref="AU656">
    <cfRule type="expression" dxfId="1403" priority="861">
      <formula>IF(RIGHT(TEXT(AU656,"0.#"),1)=".",FALSE,TRUE)</formula>
    </cfRule>
    <cfRule type="expression" dxfId="1402" priority="862">
      <formula>IF(RIGHT(TEXT(AU656,"0.#"),1)=".",TRUE,FALSE)</formula>
    </cfRule>
  </conditionalFormatting>
  <conditionalFormatting sqref="AQ655">
    <cfRule type="expression" dxfId="1401" priority="853">
      <formula>IF(RIGHT(TEXT(AQ655,"0.#"),1)=".",FALSE,TRUE)</formula>
    </cfRule>
    <cfRule type="expression" dxfId="1400" priority="854">
      <formula>IF(RIGHT(TEXT(AQ655,"0.#"),1)=".",TRUE,FALSE)</formula>
    </cfRule>
  </conditionalFormatting>
  <conditionalFormatting sqref="AI696">
    <cfRule type="expression" dxfId="1399" priority="645">
      <formula>IF(RIGHT(TEXT(AI696,"0.#"),1)=".",FALSE,TRUE)</formula>
    </cfRule>
    <cfRule type="expression" dxfId="1398" priority="646">
      <formula>IF(RIGHT(TEXT(AI696,"0.#"),1)=".",TRUE,FALSE)</formula>
    </cfRule>
  </conditionalFormatting>
  <conditionalFormatting sqref="AQ694">
    <cfRule type="expression" dxfId="1397" priority="639">
      <formula>IF(RIGHT(TEXT(AQ694,"0.#"),1)=".",FALSE,TRUE)</formula>
    </cfRule>
    <cfRule type="expression" dxfId="1396" priority="640">
      <formula>IF(RIGHT(TEXT(AQ694,"0.#"),1)=".",TRUE,FALSE)</formula>
    </cfRule>
  </conditionalFormatting>
  <conditionalFormatting sqref="AL873:AO900">
    <cfRule type="expression" dxfId="1395" priority="2251">
      <formula>IF(AND(AL873&gt;=0, RIGHT(TEXT(AL873,"0.#"),1)&lt;&gt;"."),TRUE,FALSE)</formula>
    </cfRule>
    <cfRule type="expression" dxfId="1394" priority="2252">
      <formula>IF(AND(AL873&gt;=0, RIGHT(TEXT(AL873,"0.#"),1)="."),TRUE,FALSE)</formula>
    </cfRule>
    <cfRule type="expression" dxfId="1393" priority="2253">
      <formula>IF(AND(AL873&lt;0, RIGHT(TEXT(AL873,"0.#"),1)&lt;&gt;"."),TRUE,FALSE)</formula>
    </cfRule>
    <cfRule type="expression" dxfId="1392" priority="2254">
      <formula>IF(AND(AL873&lt;0, RIGHT(TEXT(AL873,"0.#"),1)="."),TRUE,FALSE)</formula>
    </cfRule>
  </conditionalFormatting>
  <conditionalFormatting sqref="AL871:AO872">
    <cfRule type="expression" dxfId="1391" priority="2245">
      <formula>IF(AND(AL871&gt;=0, RIGHT(TEXT(AL871,"0.#"),1)&lt;&gt;"."),TRUE,FALSE)</formula>
    </cfRule>
    <cfRule type="expression" dxfId="1390" priority="2246">
      <formula>IF(AND(AL871&gt;=0, RIGHT(TEXT(AL871,"0.#"),1)="."),TRUE,FALSE)</formula>
    </cfRule>
    <cfRule type="expression" dxfId="1389" priority="2247">
      <formula>IF(AND(AL871&lt;0, RIGHT(TEXT(AL871,"0.#"),1)&lt;&gt;"."),TRUE,FALSE)</formula>
    </cfRule>
    <cfRule type="expression" dxfId="1388" priority="2248">
      <formula>IF(AND(AL871&lt;0, RIGHT(TEXT(AL871,"0.#"),1)="."),TRUE,FALSE)</formula>
    </cfRule>
  </conditionalFormatting>
  <conditionalFormatting sqref="AL906:AO933">
    <cfRule type="expression" dxfId="1387" priority="2239">
      <formula>IF(AND(AL906&gt;=0, RIGHT(TEXT(AL906,"0.#"),1)&lt;&gt;"."),TRUE,FALSE)</formula>
    </cfRule>
    <cfRule type="expression" dxfId="1386" priority="2240">
      <formula>IF(AND(AL906&gt;=0, RIGHT(TEXT(AL906,"0.#"),1)="."),TRUE,FALSE)</formula>
    </cfRule>
    <cfRule type="expression" dxfId="1385" priority="2241">
      <formula>IF(AND(AL906&lt;0, RIGHT(TEXT(AL906,"0.#"),1)&lt;&gt;"."),TRUE,FALSE)</formula>
    </cfRule>
    <cfRule type="expression" dxfId="1384" priority="2242">
      <formula>IF(AND(AL906&lt;0, RIGHT(TEXT(AL906,"0.#"),1)="."),TRUE,FALSE)</formula>
    </cfRule>
  </conditionalFormatting>
  <conditionalFormatting sqref="AL904:AO905">
    <cfRule type="expression" dxfId="1383" priority="2233">
      <formula>IF(AND(AL904&gt;=0, RIGHT(TEXT(AL904,"0.#"),1)&lt;&gt;"."),TRUE,FALSE)</formula>
    </cfRule>
    <cfRule type="expression" dxfId="1382" priority="2234">
      <formula>IF(AND(AL904&gt;=0, RIGHT(TEXT(AL904,"0.#"),1)="."),TRUE,FALSE)</formula>
    </cfRule>
    <cfRule type="expression" dxfId="1381" priority="2235">
      <formula>IF(AND(AL904&lt;0, RIGHT(TEXT(AL904,"0.#"),1)&lt;&gt;"."),TRUE,FALSE)</formula>
    </cfRule>
    <cfRule type="expression" dxfId="1380" priority="2236">
      <formula>IF(AND(AL904&lt;0, RIGHT(TEXT(AL904,"0.#"),1)="."),TRUE,FALSE)</formula>
    </cfRule>
  </conditionalFormatting>
  <conditionalFormatting sqref="AL939:AO966">
    <cfRule type="expression" dxfId="1379" priority="2227">
      <formula>IF(AND(AL939&gt;=0, RIGHT(TEXT(AL939,"0.#"),1)&lt;&gt;"."),TRUE,FALSE)</formula>
    </cfRule>
    <cfRule type="expression" dxfId="1378" priority="2228">
      <formula>IF(AND(AL939&gt;=0, RIGHT(TEXT(AL939,"0.#"),1)="."),TRUE,FALSE)</formula>
    </cfRule>
    <cfRule type="expression" dxfId="1377" priority="2229">
      <formula>IF(AND(AL939&lt;0, RIGHT(TEXT(AL939,"0.#"),1)&lt;&gt;"."),TRUE,FALSE)</formula>
    </cfRule>
    <cfRule type="expression" dxfId="1376" priority="2230">
      <formula>IF(AND(AL939&lt;0, RIGHT(TEXT(AL939,"0.#"),1)="."),TRUE,FALSE)</formula>
    </cfRule>
  </conditionalFormatting>
  <conditionalFormatting sqref="AL937:AO938">
    <cfRule type="expression" dxfId="1375" priority="2221">
      <formula>IF(AND(AL937&gt;=0, RIGHT(TEXT(AL937,"0.#"),1)&lt;&gt;"."),TRUE,FALSE)</formula>
    </cfRule>
    <cfRule type="expression" dxfId="1374" priority="2222">
      <formula>IF(AND(AL937&gt;=0, RIGHT(TEXT(AL937,"0.#"),1)="."),TRUE,FALSE)</formula>
    </cfRule>
    <cfRule type="expression" dxfId="1373" priority="2223">
      <formula>IF(AND(AL937&lt;0, RIGHT(TEXT(AL937,"0.#"),1)&lt;&gt;"."),TRUE,FALSE)</formula>
    </cfRule>
    <cfRule type="expression" dxfId="1372" priority="2224">
      <formula>IF(AND(AL937&lt;0, RIGHT(TEXT(AL937,"0.#"),1)="."),TRUE,FALSE)</formula>
    </cfRule>
  </conditionalFormatting>
  <conditionalFormatting sqref="AL972:AO999">
    <cfRule type="expression" dxfId="1371" priority="2215">
      <formula>IF(AND(AL972&gt;=0, RIGHT(TEXT(AL972,"0.#"),1)&lt;&gt;"."),TRUE,FALSE)</formula>
    </cfRule>
    <cfRule type="expression" dxfId="1370" priority="2216">
      <formula>IF(AND(AL972&gt;=0, RIGHT(TEXT(AL972,"0.#"),1)="."),TRUE,FALSE)</formula>
    </cfRule>
    <cfRule type="expression" dxfId="1369" priority="2217">
      <formula>IF(AND(AL972&lt;0, RIGHT(TEXT(AL972,"0.#"),1)&lt;&gt;"."),TRUE,FALSE)</formula>
    </cfRule>
    <cfRule type="expression" dxfId="1368" priority="2218">
      <formula>IF(AND(AL972&lt;0, RIGHT(TEXT(AL972,"0.#"),1)="."),TRUE,FALSE)</formula>
    </cfRule>
  </conditionalFormatting>
  <conditionalFormatting sqref="AL1005:AO1032">
    <cfRule type="expression" dxfId="1367" priority="2203">
      <formula>IF(AND(AL1005&gt;=0, RIGHT(TEXT(AL1005,"0.#"),1)&lt;&gt;"."),TRUE,FALSE)</formula>
    </cfRule>
    <cfRule type="expression" dxfId="1366" priority="2204">
      <formula>IF(AND(AL1005&gt;=0, RIGHT(TEXT(AL1005,"0.#"),1)="."),TRUE,FALSE)</formula>
    </cfRule>
    <cfRule type="expression" dxfId="1365" priority="2205">
      <formula>IF(AND(AL1005&lt;0, RIGHT(TEXT(AL1005,"0.#"),1)&lt;&gt;"."),TRUE,FALSE)</formula>
    </cfRule>
    <cfRule type="expression" dxfId="1364" priority="2206">
      <formula>IF(AND(AL1005&lt;0, RIGHT(TEXT(AL1005,"0.#"),1)="."),TRUE,FALSE)</formula>
    </cfRule>
  </conditionalFormatting>
  <conditionalFormatting sqref="AL1003:AO1004">
    <cfRule type="expression" dxfId="1363" priority="2197">
      <formula>IF(AND(AL1003&gt;=0, RIGHT(TEXT(AL1003,"0.#"),1)&lt;&gt;"."),TRUE,FALSE)</formula>
    </cfRule>
    <cfRule type="expression" dxfId="1362" priority="2198">
      <formula>IF(AND(AL1003&gt;=0, RIGHT(TEXT(AL1003,"0.#"),1)="."),TRUE,FALSE)</formula>
    </cfRule>
    <cfRule type="expression" dxfId="1361" priority="2199">
      <formula>IF(AND(AL1003&lt;0, RIGHT(TEXT(AL1003,"0.#"),1)&lt;&gt;"."),TRUE,FALSE)</formula>
    </cfRule>
    <cfRule type="expression" dxfId="1360" priority="2200">
      <formula>IF(AND(AL1003&lt;0, RIGHT(TEXT(AL1003,"0.#"),1)="."),TRUE,FALSE)</formula>
    </cfRule>
  </conditionalFormatting>
  <conditionalFormatting sqref="AL1038:AO1065">
    <cfRule type="expression" dxfId="1359" priority="2191">
      <formula>IF(AND(AL1038&gt;=0, RIGHT(TEXT(AL1038,"0.#"),1)&lt;&gt;"."),TRUE,FALSE)</formula>
    </cfRule>
    <cfRule type="expression" dxfId="1358" priority="2192">
      <formula>IF(AND(AL1038&gt;=0, RIGHT(TEXT(AL1038,"0.#"),1)="."),TRUE,FALSE)</formula>
    </cfRule>
    <cfRule type="expression" dxfId="1357" priority="2193">
      <formula>IF(AND(AL1038&lt;0, RIGHT(TEXT(AL1038,"0.#"),1)&lt;&gt;"."),TRUE,FALSE)</formula>
    </cfRule>
    <cfRule type="expression" dxfId="1356" priority="2194">
      <formula>IF(AND(AL1038&lt;0, RIGHT(TEXT(AL1038,"0.#"),1)="."),TRUE,FALSE)</formula>
    </cfRule>
  </conditionalFormatting>
  <conditionalFormatting sqref="Y1051:Y1065">
    <cfRule type="expression" dxfId="1355" priority="2189">
      <formula>IF(RIGHT(TEXT(Y1051,"0.#"),1)=".",FALSE,TRUE)</formula>
    </cfRule>
    <cfRule type="expression" dxfId="1354" priority="2190">
      <formula>IF(RIGHT(TEXT(Y1051,"0.#"),1)=".",TRUE,FALSE)</formula>
    </cfRule>
  </conditionalFormatting>
  <conditionalFormatting sqref="AL1036:AO1037">
    <cfRule type="expression" dxfId="1353" priority="2185">
      <formula>IF(AND(AL1036&gt;=0, RIGHT(TEXT(AL1036,"0.#"),1)&lt;&gt;"."),TRUE,FALSE)</formula>
    </cfRule>
    <cfRule type="expression" dxfId="1352" priority="2186">
      <formula>IF(AND(AL1036&gt;=0, RIGHT(TEXT(AL1036,"0.#"),1)="."),TRUE,FALSE)</formula>
    </cfRule>
    <cfRule type="expression" dxfId="1351" priority="2187">
      <formula>IF(AND(AL1036&lt;0, RIGHT(TEXT(AL1036,"0.#"),1)&lt;&gt;"."),TRUE,FALSE)</formula>
    </cfRule>
    <cfRule type="expression" dxfId="1350" priority="2188">
      <formula>IF(AND(AL1036&lt;0, RIGHT(TEXT(AL1036,"0.#"),1)="."),TRUE,FALSE)</formula>
    </cfRule>
  </conditionalFormatting>
  <conditionalFormatting sqref="AL1071:AO1098">
    <cfRule type="expression" dxfId="1349" priority="2179">
      <formula>IF(AND(AL1071&gt;=0, RIGHT(TEXT(AL1071,"0.#"),1)&lt;&gt;"."),TRUE,FALSE)</formula>
    </cfRule>
    <cfRule type="expression" dxfId="1348" priority="2180">
      <formula>IF(AND(AL1071&gt;=0, RIGHT(TEXT(AL1071,"0.#"),1)="."),TRUE,FALSE)</formula>
    </cfRule>
    <cfRule type="expression" dxfId="1347" priority="2181">
      <formula>IF(AND(AL1071&lt;0, RIGHT(TEXT(AL1071,"0.#"),1)&lt;&gt;"."),TRUE,FALSE)</formula>
    </cfRule>
    <cfRule type="expression" dxfId="1346" priority="2182">
      <formula>IF(AND(AL1071&lt;0, RIGHT(TEXT(AL1071,"0.#"),1)="."),TRUE,FALSE)</formula>
    </cfRule>
  </conditionalFormatting>
  <conditionalFormatting sqref="Y1071:Y1098">
    <cfRule type="expression" dxfId="1345" priority="2177">
      <formula>IF(RIGHT(TEXT(Y1071,"0.#"),1)=".",FALSE,TRUE)</formula>
    </cfRule>
    <cfRule type="expression" dxfId="1344" priority="2178">
      <formula>IF(RIGHT(TEXT(Y1071,"0.#"),1)=".",TRUE,FALSE)</formula>
    </cfRule>
  </conditionalFormatting>
  <conditionalFormatting sqref="AL1069:AO1070">
    <cfRule type="expression" dxfId="1343" priority="2173">
      <formula>IF(AND(AL1069&gt;=0, RIGHT(TEXT(AL1069,"0.#"),1)&lt;&gt;"."),TRUE,FALSE)</formula>
    </cfRule>
    <cfRule type="expression" dxfId="1342" priority="2174">
      <formula>IF(AND(AL1069&gt;=0, RIGHT(TEXT(AL1069,"0.#"),1)="."),TRUE,FALSE)</formula>
    </cfRule>
    <cfRule type="expression" dxfId="1341" priority="2175">
      <formula>IF(AND(AL1069&lt;0, RIGHT(TEXT(AL1069,"0.#"),1)&lt;&gt;"."),TRUE,FALSE)</formula>
    </cfRule>
    <cfRule type="expression" dxfId="1340" priority="2176">
      <formula>IF(AND(AL1069&lt;0, RIGHT(TEXT(AL1069,"0.#"),1)="."),TRUE,FALSE)</formula>
    </cfRule>
  </conditionalFormatting>
  <conditionalFormatting sqref="Y1069:Y1070">
    <cfRule type="expression" dxfId="1339" priority="2171">
      <formula>IF(RIGHT(TEXT(Y1069,"0.#"),1)=".",FALSE,TRUE)</formula>
    </cfRule>
    <cfRule type="expression" dxfId="1338" priority="2172">
      <formula>IF(RIGHT(TEXT(Y1069,"0.#"),1)=".",TRUE,FALSE)</formula>
    </cfRule>
  </conditionalFormatting>
  <conditionalFormatting sqref="AE39">
    <cfRule type="expression" dxfId="1337" priority="2169">
      <formula>IF(RIGHT(TEXT(AE39,"0.#"),1)=".",FALSE,TRUE)</formula>
    </cfRule>
    <cfRule type="expression" dxfId="1336" priority="2170">
      <formula>IF(RIGHT(TEXT(AE39,"0.#"),1)=".",TRUE,FALSE)</formula>
    </cfRule>
  </conditionalFormatting>
  <conditionalFormatting sqref="AM41">
    <cfRule type="expression" dxfId="1335" priority="2153">
      <formula>IF(RIGHT(TEXT(AM41,"0.#"),1)=".",FALSE,TRUE)</formula>
    </cfRule>
    <cfRule type="expression" dxfId="1334" priority="2154">
      <formula>IF(RIGHT(TEXT(AM41,"0.#"),1)=".",TRUE,FALSE)</formula>
    </cfRule>
  </conditionalFormatting>
  <conditionalFormatting sqref="AE40">
    <cfRule type="expression" dxfId="1333" priority="2167">
      <formula>IF(RIGHT(TEXT(AE40,"0.#"),1)=".",FALSE,TRUE)</formula>
    </cfRule>
    <cfRule type="expression" dxfId="1332" priority="2168">
      <formula>IF(RIGHT(TEXT(AE40,"0.#"),1)=".",TRUE,FALSE)</formula>
    </cfRule>
  </conditionalFormatting>
  <conditionalFormatting sqref="AE41">
    <cfRule type="expression" dxfId="1331" priority="2165">
      <formula>IF(RIGHT(TEXT(AE41,"0.#"),1)=".",FALSE,TRUE)</formula>
    </cfRule>
    <cfRule type="expression" dxfId="1330" priority="2166">
      <formula>IF(RIGHT(TEXT(AE41,"0.#"),1)=".",TRUE,FALSE)</formula>
    </cfRule>
  </conditionalFormatting>
  <conditionalFormatting sqref="AI41">
    <cfRule type="expression" dxfId="1329" priority="2163">
      <formula>IF(RIGHT(TEXT(AI41,"0.#"),1)=".",FALSE,TRUE)</formula>
    </cfRule>
    <cfRule type="expression" dxfId="1328" priority="2164">
      <formula>IF(RIGHT(TEXT(AI41,"0.#"),1)=".",TRUE,FALSE)</formula>
    </cfRule>
  </conditionalFormatting>
  <conditionalFormatting sqref="AI40">
    <cfRule type="expression" dxfId="1327" priority="2161">
      <formula>IF(RIGHT(TEXT(AI40,"0.#"),1)=".",FALSE,TRUE)</formula>
    </cfRule>
    <cfRule type="expression" dxfId="1326" priority="2162">
      <formula>IF(RIGHT(TEXT(AI40,"0.#"),1)=".",TRUE,FALSE)</formula>
    </cfRule>
  </conditionalFormatting>
  <conditionalFormatting sqref="AI39">
    <cfRule type="expression" dxfId="1325" priority="2159">
      <formula>IF(RIGHT(TEXT(AI39,"0.#"),1)=".",FALSE,TRUE)</formula>
    </cfRule>
    <cfRule type="expression" dxfId="1324" priority="2160">
      <formula>IF(RIGHT(TEXT(AI39,"0.#"),1)=".",TRUE,FALSE)</formula>
    </cfRule>
  </conditionalFormatting>
  <conditionalFormatting sqref="AM39">
    <cfRule type="expression" dxfId="1323" priority="2157">
      <formula>IF(RIGHT(TEXT(AM39,"0.#"),1)=".",FALSE,TRUE)</formula>
    </cfRule>
    <cfRule type="expression" dxfId="1322" priority="2158">
      <formula>IF(RIGHT(TEXT(AM39,"0.#"),1)=".",TRUE,FALSE)</formula>
    </cfRule>
  </conditionalFormatting>
  <conditionalFormatting sqref="AM40">
    <cfRule type="expression" dxfId="1321" priority="2155">
      <formula>IF(RIGHT(TEXT(AM40,"0.#"),1)=".",FALSE,TRUE)</formula>
    </cfRule>
    <cfRule type="expression" dxfId="1320" priority="2156">
      <formula>IF(RIGHT(TEXT(AM40,"0.#"),1)=".",TRUE,FALSE)</formula>
    </cfRule>
  </conditionalFormatting>
  <conditionalFormatting sqref="AQ39:AQ41">
    <cfRule type="expression" dxfId="1319" priority="2151">
      <formula>IF(RIGHT(TEXT(AQ39,"0.#"),1)=".",FALSE,TRUE)</formula>
    </cfRule>
    <cfRule type="expression" dxfId="1318" priority="2152">
      <formula>IF(RIGHT(TEXT(AQ39,"0.#"),1)=".",TRUE,FALSE)</formula>
    </cfRule>
  </conditionalFormatting>
  <conditionalFormatting sqref="AU39:AU41">
    <cfRule type="expression" dxfId="1317" priority="2149">
      <formula>IF(RIGHT(TEXT(AU39,"0.#"),1)=".",FALSE,TRUE)</formula>
    </cfRule>
    <cfRule type="expression" dxfId="1316" priority="2150">
      <formula>IF(RIGHT(TEXT(AU39,"0.#"),1)=".",TRUE,FALSE)</formula>
    </cfRule>
  </conditionalFormatting>
  <conditionalFormatting sqref="AE46">
    <cfRule type="expression" dxfId="1315" priority="2147">
      <formula>IF(RIGHT(TEXT(AE46,"0.#"),1)=".",FALSE,TRUE)</formula>
    </cfRule>
    <cfRule type="expression" dxfId="1314" priority="2148">
      <formula>IF(RIGHT(TEXT(AE46,"0.#"),1)=".",TRUE,FALSE)</formula>
    </cfRule>
  </conditionalFormatting>
  <conditionalFormatting sqref="AE47">
    <cfRule type="expression" dxfId="1313" priority="2145">
      <formula>IF(RIGHT(TEXT(AE47,"0.#"),1)=".",FALSE,TRUE)</formula>
    </cfRule>
    <cfRule type="expression" dxfId="1312" priority="2146">
      <formula>IF(RIGHT(TEXT(AE47,"0.#"),1)=".",TRUE,FALSE)</formula>
    </cfRule>
  </conditionalFormatting>
  <conditionalFormatting sqref="AE48">
    <cfRule type="expression" dxfId="1311" priority="2143">
      <formula>IF(RIGHT(TEXT(AE48,"0.#"),1)=".",FALSE,TRUE)</formula>
    </cfRule>
    <cfRule type="expression" dxfId="1310" priority="2144">
      <formula>IF(RIGHT(TEXT(AE48,"0.#"),1)=".",TRUE,FALSE)</formula>
    </cfRule>
  </conditionalFormatting>
  <conditionalFormatting sqref="AI48">
    <cfRule type="expression" dxfId="1309" priority="2141">
      <formula>IF(RIGHT(TEXT(AI48,"0.#"),1)=".",FALSE,TRUE)</formula>
    </cfRule>
    <cfRule type="expression" dxfId="1308" priority="2142">
      <formula>IF(RIGHT(TEXT(AI48,"0.#"),1)=".",TRUE,FALSE)</formula>
    </cfRule>
  </conditionalFormatting>
  <conditionalFormatting sqref="AI47">
    <cfRule type="expression" dxfId="1307" priority="2139">
      <formula>IF(RIGHT(TEXT(AI47,"0.#"),1)=".",FALSE,TRUE)</formula>
    </cfRule>
    <cfRule type="expression" dxfId="1306" priority="2140">
      <formula>IF(RIGHT(TEXT(AI47,"0.#"),1)=".",TRUE,FALSE)</formula>
    </cfRule>
  </conditionalFormatting>
  <conditionalFormatting sqref="AE448">
    <cfRule type="expression" dxfId="1305" priority="2017">
      <formula>IF(RIGHT(TEXT(AE448,"0.#"),1)=".",FALSE,TRUE)</formula>
    </cfRule>
    <cfRule type="expression" dxfId="1304" priority="2018">
      <formula>IF(RIGHT(TEXT(AE448,"0.#"),1)=".",TRUE,FALSE)</formula>
    </cfRule>
  </conditionalFormatting>
  <conditionalFormatting sqref="AM450">
    <cfRule type="expression" dxfId="1303" priority="2007">
      <formula>IF(RIGHT(TEXT(AM450,"0.#"),1)=".",FALSE,TRUE)</formula>
    </cfRule>
    <cfRule type="expression" dxfId="1302" priority="2008">
      <formula>IF(RIGHT(TEXT(AM450,"0.#"),1)=".",TRUE,FALSE)</formula>
    </cfRule>
  </conditionalFormatting>
  <conditionalFormatting sqref="AE449">
    <cfRule type="expression" dxfId="1301" priority="2015">
      <formula>IF(RIGHT(TEXT(AE449,"0.#"),1)=".",FALSE,TRUE)</formula>
    </cfRule>
    <cfRule type="expression" dxfId="1300" priority="2016">
      <formula>IF(RIGHT(TEXT(AE449,"0.#"),1)=".",TRUE,FALSE)</formula>
    </cfRule>
  </conditionalFormatting>
  <conditionalFormatting sqref="AE450">
    <cfRule type="expression" dxfId="1299" priority="2013">
      <formula>IF(RIGHT(TEXT(AE450,"0.#"),1)=".",FALSE,TRUE)</formula>
    </cfRule>
    <cfRule type="expression" dxfId="1298" priority="2014">
      <formula>IF(RIGHT(TEXT(AE450,"0.#"),1)=".",TRUE,FALSE)</formula>
    </cfRule>
  </conditionalFormatting>
  <conditionalFormatting sqref="AM448">
    <cfRule type="expression" dxfId="1297" priority="2011">
      <formula>IF(RIGHT(TEXT(AM448,"0.#"),1)=".",FALSE,TRUE)</formula>
    </cfRule>
    <cfRule type="expression" dxfId="1296" priority="2012">
      <formula>IF(RIGHT(TEXT(AM448,"0.#"),1)=".",TRUE,FALSE)</formula>
    </cfRule>
  </conditionalFormatting>
  <conditionalFormatting sqref="AM449">
    <cfRule type="expression" dxfId="1295" priority="2009">
      <formula>IF(RIGHT(TEXT(AM449,"0.#"),1)=".",FALSE,TRUE)</formula>
    </cfRule>
    <cfRule type="expression" dxfId="1294" priority="2010">
      <formula>IF(RIGHT(TEXT(AM449,"0.#"),1)=".",TRUE,FALSE)</formula>
    </cfRule>
  </conditionalFormatting>
  <conditionalFormatting sqref="AU448">
    <cfRule type="expression" dxfId="1293" priority="2005">
      <formula>IF(RIGHT(TEXT(AU448,"0.#"),1)=".",FALSE,TRUE)</formula>
    </cfRule>
    <cfRule type="expression" dxfId="1292" priority="2006">
      <formula>IF(RIGHT(TEXT(AU448,"0.#"),1)=".",TRUE,FALSE)</formula>
    </cfRule>
  </conditionalFormatting>
  <conditionalFormatting sqref="AU449">
    <cfRule type="expression" dxfId="1291" priority="2003">
      <formula>IF(RIGHT(TEXT(AU449,"0.#"),1)=".",FALSE,TRUE)</formula>
    </cfRule>
    <cfRule type="expression" dxfId="1290" priority="2004">
      <formula>IF(RIGHT(TEXT(AU449,"0.#"),1)=".",TRUE,FALSE)</formula>
    </cfRule>
  </conditionalFormatting>
  <conditionalFormatting sqref="AU450">
    <cfRule type="expression" dxfId="1289" priority="2001">
      <formula>IF(RIGHT(TEXT(AU450,"0.#"),1)=".",FALSE,TRUE)</formula>
    </cfRule>
    <cfRule type="expression" dxfId="1288" priority="2002">
      <formula>IF(RIGHT(TEXT(AU450,"0.#"),1)=".",TRUE,FALSE)</formula>
    </cfRule>
  </conditionalFormatting>
  <conditionalFormatting sqref="AI450">
    <cfRule type="expression" dxfId="1287" priority="1995">
      <formula>IF(RIGHT(TEXT(AI450,"0.#"),1)=".",FALSE,TRUE)</formula>
    </cfRule>
    <cfRule type="expression" dxfId="1286" priority="1996">
      <formula>IF(RIGHT(TEXT(AI450,"0.#"),1)=".",TRUE,FALSE)</formula>
    </cfRule>
  </conditionalFormatting>
  <conditionalFormatting sqref="AI448">
    <cfRule type="expression" dxfId="1285" priority="1999">
      <formula>IF(RIGHT(TEXT(AI448,"0.#"),1)=".",FALSE,TRUE)</formula>
    </cfRule>
    <cfRule type="expression" dxfId="1284" priority="2000">
      <formula>IF(RIGHT(TEXT(AI448,"0.#"),1)=".",TRUE,FALSE)</formula>
    </cfRule>
  </conditionalFormatting>
  <conditionalFormatting sqref="AI449">
    <cfRule type="expression" dxfId="1283" priority="1997">
      <formula>IF(RIGHT(TEXT(AI449,"0.#"),1)=".",FALSE,TRUE)</formula>
    </cfRule>
    <cfRule type="expression" dxfId="1282" priority="1998">
      <formula>IF(RIGHT(TEXT(AI449,"0.#"),1)=".",TRUE,FALSE)</formula>
    </cfRule>
  </conditionalFormatting>
  <conditionalFormatting sqref="AQ449">
    <cfRule type="expression" dxfId="1281" priority="1993">
      <formula>IF(RIGHT(TEXT(AQ449,"0.#"),1)=".",FALSE,TRUE)</formula>
    </cfRule>
    <cfRule type="expression" dxfId="1280" priority="1994">
      <formula>IF(RIGHT(TEXT(AQ449,"0.#"),1)=".",TRUE,FALSE)</formula>
    </cfRule>
  </conditionalFormatting>
  <conditionalFormatting sqref="AQ450">
    <cfRule type="expression" dxfId="1279" priority="1991">
      <formula>IF(RIGHT(TEXT(AQ450,"0.#"),1)=".",FALSE,TRUE)</formula>
    </cfRule>
    <cfRule type="expression" dxfId="1278" priority="1992">
      <formula>IF(RIGHT(TEXT(AQ450,"0.#"),1)=".",TRUE,FALSE)</formula>
    </cfRule>
  </conditionalFormatting>
  <conditionalFormatting sqref="AQ448">
    <cfRule type="expression" dxfId="1277" priority="1989">
      <formula>IF(RIGHT(TEXT(AQ448,"0.#"),1)=".",FALSE,TRUE)</formula>
    </cfRule>
    <cfRule type="expression" dxfId="1276" priority="1990">
      <formula>IF(RIGHT(TEXT(AQ448,"0.#"),1)=".",TRUE,FALSE)</formula>
    </cfRule>
  </conditionalFormatting>
  <conditionalFormatting sqref="AE453">
    <cfRule type="expression" dxfId="1275" priority="1987">
      <formula>IF(RIGHT(TEXT(AE453,"0.#"),1)=".",FALSE,TRUE)</formula>
    </cfRule>
    <cfRule type="expression" dxfId="1274" priority="1988">
      <formula>IF(RIGHT(TEXT(AE453,"0.#"),1)=".",TRUE,FALSE)</formula>
    </cfRule>
  </conditionalFormatting>
  <conditionalFormatting sqref="AM455">
    <cfRule type="expression" dxfId="1273" priority="1977">
      <formula>IF(RIGHT(TEXT(AM455,"0.#"),1)=".",FALSE,TRUE)</formula>
    </cfRule>
    <cfRule type="expression" dxfId="1272" priority="1978">
      <formula>IF(RIGHT(TEXT(AM455,"0.#"),1)=".",TRUE,FALSE)</formula>
    </cfRule>
  </conditionalFormatting>
  <conditionalFormatting sqref="AE454">
    <cfRule type="expression" dxfId="1271" priority="1985">
      <formula>IF(RIGHT(TEXT(AE454,"0.#"),1)=".",FALSE,TRUE)</formula>
    </cfRule>
    <cfRule type="expression" dxfId="1270" priority="1986">
      <formula>IF(RIGHT(TEXT(AE454,"0.#"),1)=".",TRUE,FALSE)</formula>
    </cfRule>
  </conditionalFormatting>
  <conditionalFormatting sqref="AE455">
    <cfRule type="expression" dxfId="1269" priority="1983">
      <formula>IF(RIGHT(TEXT(AE455,"0.#"),1)=".",FALSE,TRUE)</formula>
    </cfRule>
    <cfRule type="expression" dxfId="1268" priority="1984">
      <formula>IF(RIGHT(TEXT(AE455,"0.#"),1)=".",TRUE,FALSE)</formula>
    </cfRule>
  </conditionalFormatting>
  <conditionalFormatting sqref="AM453">
    <cfRule type="expression" dxfId="1267" priority="1981">
      <formula>IF(RIGHT(TEXT(AM453,"0.#"),1)=".",FALSE,TRUE)</formula>
    </cfRule>
    <cfRule type="expression" dxfId="1266" priority="1982">
      <formula>IF(RIGHT(TEXT(AM453,"0.#"),1)=".",TRUE,FALSE)</formula>
    </cfRule>
  </conditionalFormatting>
  <conditionalFormatting sqref="AM454">
    <cfRule type="expression" dxfId="1265" priority="1979">
      <formula>IF(RIGHT(TEXT(AM454,"0.#"),1)=".",FALSE,TRUE)</formula>
    </cfRule>
    <cfRule type="expression" dxfId="1264" priority="1980">
      <formula>IF(RIGHT(TEXT(AM454,"0.#"),1)=".",TRUE,FALSE)</formula>
    </cfRule>
  </conditionalFormatting>
  <conditionalFormatting sqref="AU453">
    <cfRule type="expression" dxfId="1263" priority="1975">
      <formula>IF(RIGHT(TEXT(AU453,"0.#"),1)=".",FALSE,TRUE)</formula>
    </cfRule>
    <cfRule type="expression" dxfId="1262" priority="1976">
      <formula>IF(RIGHT(TEXT(AU453,"0.#"),1)=".",TRUE,FALSE)</formula>
    </cfRule>
  </conditionalFormatting>
  <conditionalFormatting sqref="AU454">
    <cfRule type="expression" dxfId="1261" priority="1973">
      <formula>IF(RIGHT(TEXT(AU454,"0.#"),1)=".",FALSE,TRUE)</formula>
    </cfRule>
    <cfRule type="expression" dxfId="1260" priority="1974">
      <formula>IF(RIGHT(TEXT(AU454,"0.#"),1)=".",TRUE,FALSE)</formula>
    </cfRule>
  </conditionalFormatting>
  <conditionalFormatting sqref="AU455">
    <cfRule type="expression" dxfId="1259" priority="1971">
      <formula>IF(RIGHT(TEXT(AU455,"0.#"),1)=".",FALSE,TRUE)</formula>
    </cfRule>
    <cfRule type="expression" dxfId="1258" priority="1972">
      <formula>IF(RIGHT(TEXT(AU455,"0.#"),1)=".",TRUE,FALSE)</formula>
    </cfRule>
  </conditionalFormatting>
  <conditionalFormatting sqref="AI455">
    <cfRule type="expression" dxfId="1257" priority="1965">
      <formula>IF(RIGHT(TEXT(AI455,"0.#"),1)=".",FALSE,TRUE)</formula>
    </cfRule>
    <cfRule type="expression" dxfId="1256" priority="1966">
      <formula>IF(RIGHT(TEXT(AI455,"0.#"),1)=".",TRUE,FALSE)</formula>
    </cfRule>
  </conditionalFormatting>
  <conditionalFormatting sqref="AI453">
    <cfRule type="expression" dxfId="1255" priority="1969">
      <formula>IF(RIGHT(TEXT(AI453,"0.#"),1)=".",FALSE,TRUE)</formula>
    </cfRule>
    <cfRule type="expression" dxfId="1254" priority="1970">
      <formula>IF(RIGHT(TEXT(AI453,"0.#"),1)=".",TRUE,FALSE)</formula>
    </cfRule>
  </conditionalFormatting>
  <conditionalFormatting sqref="AI454">
    <cfRule type="expression" dxfId="1253" priority="1967">
      <formula>IF(RIGHT(TEXT(AI454,"0.#"),1)=".",FALSE,TRUE)</formula>
    </cfRule>
    <cfRule type="expression" dxfId="1252" priority="1968">
      <formula>IF(RIGHT(TEXT(AI454,"0.#"),1)=".",TRUE,FALSE)</formula>
    </cfRule>
  </conditionalFormatting>
  <conditionalFormatting sqref="AQ454">
    <cfRule type="expression" dxfId="1251" priority="1963">
      <formula>IF(RIGHT(TEXT(AQ454,"0.#"),1)=".",FALSE,TRUE)</formula>
    </cfRule>
    <cfRule type="expression" dxfId="1250" priority="1964">
      <formula>IF(RIGHT(TEXT(AQ454,"0.#"),1)=".",TRUE,FALSE)</formula>
    </cfRule>
  </conditionalFormatting>
  <conditionalFormatting sqref="AQ455">
    <cfRule type="expression" dxfId="1249" priority="1961">
      <formula>IF(RIGHT(TEXT(AQ455,"0.#"),1)=".",FALSE,TRUE)</formula>
    </cfRule>
    <cfRule type="expression" dxfId="1248" priority="1962">
      <formula>IF(RIGHT(TEXT(AQ455,"0.#"),1)=".",TRUE,FALSE)</formula>
    </cfRule>
  </conditionalFormatting>
  <conditionalFormatting sqref="AQ453">
    <cfRule type="expression" dxfId="1247" priority="1959">
      <formula>IF(RIGHT(TEXT(AQ453,"0.#"),1)=".",FALSE,TRUE)</formula>
    </cfRule>
    <cfRule type="expression" dxfId="1246" priority="1960">
      <formula>IF(RIGHT(TEXT(AQ453,"0.#"),1)=".",TRUE,FALSE)</formula>
    </cfRule>
  </conditionalFormatting>
  <conditionalFormatting sqref="AE487">
    <cfRule type="expression" dxfId="1245" priority="1837">
      <formula>IF(RIGHT(TEXT(AE487,"0.#"),1)=".",FALSE,TRUE)</formula>
    </cfRule>
    <cfRule type="expression" dxfId="1244" priority="1838">
      <formula>IF(RIGHT(TEXT(AE487,"0.#"),1)=".",TRUE,FALSE)</formula>
    </cfRule>
  </conditionalFormatting>
  <conditionalFormatting sqref="AE488">
    <cfRule type="expression" dxfId="1243" priority="1835">
      <formula>IF(RIGHT(TEXT(AE488,"0.#"),1)=".",FALSE,TRUE)</formula>
    </cfRule>
    <cfRule type="expression" dxfId="1242" priority="1836">
      <formula>IF(RIGHT(TEXT(AE488,"0.#"),1)=".",TRUE,FALSE)</formula>
    </cfRule>
  </conditionalFormatting>
  <conditionalFormatting sqref="AE489">
    <cfRule type="expression" dxfId="1241" priority="1833">
      <formula>IF(RIGHT(TEXT(AE489,"0.#"),1)=".",FALSE,TRUE)</formula>
    </cfRule>
    <cfRule type="expression" dxfId="1240" priority="1834">
      <formula>IF(RIGHT(TEXT(AE489,"0.#"),1)=".",TRUE,FALSE)</formula>
    </cfRule>
  </conditionalFormatting>
  <conditionalFormatting sqref="AU487">
    <cfRule type="expression" dxfId="1239" priority="1825">
      <formula>IF(RIGHT(TEXT(AU487,"0.#"),1)=".",FALSE,TRUE)</formula>
    </cfRule>
    <cfRule type="expression" dxfId="1238" priority="1826">
      <formula>IF(RIGHT(TEXT(AU487,"0.#"),1)=".",TRUE,FALSE)</formula>
    </cfRule>
  </conditionalFormatting>
  <conditionalFormatting sqref="AU488">
    <cfRule type="expression" dxfId="1237" priority="1823">
      <formula>IF(RIGHT(TEXT(AU488,"0.#"),1)=".",FALSE,TRUE)</formula>
    </cfRule>
    <cfRule type="expression" dxfId="1236" priority="1824">
      <formula>IF(RIGHT(TEXT(AU488,"0.#"),1)=".",TRUE,FALSE)</formula>
    </cfRule>
  </conditionalFormatting>
  <conditionalFormatting sqref="AU489">
    <cfRule type="expression" dxfId="1235" priority="1821">
      <formula>IF(RIGHT(TEXT(AU489,"0.#"),1)=".",FALSE,TRUE)</formula>
    </cfRule>
    <cfRule type="expression" dxfId="1234" priority="1822">
      <formula>IF(RIGHT(TEXT(AU489,"0.#"),1)=".",TRUE,FALSE)</formula>
    </cfRule>
  </conditionalFormatting>
  <conditionalFormatting sqref="AQ488">
    <cfRule type="expression" dxfId="1233" priority="1813">
      <formula>IF(RIGHT(TEXT(AQ488,"0.#"),1)=".",FALSE,TRUE)</formula>
    </cfRule>
    <cfRule type="expression" dxfId="1232" priority="1814">
      <formula>IF(RIGHT(TEXT(AQ488,"0.#"),1)=".",TRUE,FALSE)</formula>
    </cfRule>
  </conditionalFormatting>
  <conditionalFormatting sqref="AQ489">
    <cfRule type="expression" dxfId="1231" priority="1811">
      <formula>IF(RIGHT(TEXT(AQ489,"0.#"),1)=".",FALSE,TRUE)</formula>
    </cfRule>
    <cfRule type="expression" dxfId="1230" priority="1812">
      <formula>IF(RIGHT(TEXT(AQ489,"0.#"),1)=".",TRUE,FALSE)</formula>
    </cfRule>
  </conditionalFormatting>
  <conditionalFormatting sqref="AQ487">
    <cfRule type="expression" dxfId="1229" priority="1809">
      <formula>IF(RIGHT(TEXT(AQ487,"0.#"),1)=".",FALSE,TRUE)</formula>
    </cfRule>
    <cfRule type="expression" dxfId="1228" priority="1810">
      <formula>IF(RIGHT(TEXT(AQ487,"0.#"),1)=".",TRUE,FALSE)</formula>
    </cfRule>
  </conditionalFormatting>
  <conditionalFormatting sqref="AE512">
    <cfRule type="expression" dxfId="1227" priority="1807">
      <formula>IF(RIGHT(TEXT(AE512,"0.#"),1)=".",FALSE,TRUE)</formula>
    </cfRule>
    <cfRule type="expression" dxfId="1226" priority="1808">
      <formula>IF(RIGHT(TEXT(AE512,"0.#"),1)=".",TRUE,FALSE)</formula>
    </cfRule>
  </conditionalFormatting>
  <conditionalFormatting sqref="AE513">
    <cfRule type="expression" dxfId="1225" priority="1805">
      <formula>IF(RIGHT(TEXT(AE513,"0.#"),1)=".",FALSE,TRUE)</formula>
    </cfRule>
    <cfRule type="expression" dxfId="1224" priority="1806">
      <formula>IF(RIGHT(TEXT(AE513,"0.#"),1)=".",TRUE,FALSE)</formula>
    </cfRule>
  </conditionalFormatting>
  <conditionalFormatting sqref="AE514">
    <cfRule type="expression" dxfId="1223" priority="1803">
      <formula>IF(RIGHT(TEXT(AE514,"0.#"),1)=".",FALSE,TRUE)</formula>
    </cfRule>
    <cfRule type="expression" dxfId="1222" priority="1804">
      <formula>IF(RIGHT(TEXT(AE514,"0.#"),1)=".",TRUE,FALSE)</formula>
    </cfRule>
  </conditionalFormatting>
  <conditionalFormatting sqref="AU512">
    <cfRule type="expression" dxfId="1221" priority="1795">
      <formula>IF(RIGHT(TEXT(AU512,"0.#"),1)=".",FALSE,TRUE)</formula>
    </cfRule>
    <cfRule type="expression" dxfId="1220" priority="1796">
      <formula>IF(RIGHT(TEXT(AU512,"0.#"),1)=".",TRUE,FALSE)</formula>
    </cfRule>
  </conditionalFormatting>
  <conditionalFormatting sqref="AU513">
    <cfRule type="expression" dxfId="1219" priority="1793">
      <formula>IF(RIGHT(TEXT(AU513,"0.#"),1)=".",FALSE,TRUE)</formula>
    </cfRule>
    <cfRule type="expression" dxfId="1218" priority="1794">
      <formula>IF(RIGHT(TEXT(AU513,"0.#"),1)=".",TRUE,FALSE)</formula>
    </cfRule>
  </conditionalFormatting>
  <conditionalFormatting sqref="AU514">
    <cfRule type="expression" dxfId="1217" priority="1791">
      <formula>IF(RIGHT(TEXT(AU514,"0.#"),1)=".",FALSE,TRUE)</formula>
    </cfRule>
    <cfRule type="expression" dxfId="1216" priority="1792">
      <formula>IF(RIGHT(TEXT(AU514,"0.#"),1)=".",TRUE,FALSE)</formula>
    </cfRule>
  </conditionalFormatting>
  <conditionalFormatting sqref="AQ513">
    <cfRule type="expression" dxfId="1215" priority="1783">
      <formula>IF(RIGHT(TEXT(AQ513,"0.#"),1)=".",FALSE,TRUE)</formula>
    </cfRule>
    <cfRule type="expression" dxfId="1214" priority="1784">
      <formula>IF(RIGHT(TEXT(AQ513,"0.#"),1)=".",TRUE,FALSE)</formula>
    </cfRule>
  </conditionalFormatting>
  <conditionalFormatting sqref="AQ514">
    <cfRule type="expression" dxfId="1213" priority="1781">
      <formula>IF(RIGHT(TEXT(AQ514,"0.#"),1)=".",FALSE,TRUE)</formula>
    </cfRule>
    <cfRule type="expression" dxfId="1212" priority="1782">
      <formula>IF(RIGHT(TEXT(AQ514,"0.#"),1)=".",TRUE,FALSE)</formula>
    </cfRule>
  </conditionalFormatting>
  <conditionalFormatting sqref="AQ512">
    <cfRule type="expression" dxfId="1211" priority="1779">
      <formula>IF(RIGHT(TEXT(AQ512,"0.#"),1)=".",FALSE,TRUE)</formula>
    </cfRule>
    <cfRule type="expression" dxfId="1210" priority="1780">
      <formula>IF(RIGHT(TEXT(AQ512,"0.#"),1)=".",TRUE,FALSE)</formula>
    </cfRule>
  </conditionalFormatting>
  <conditionalFormatting sqref="AE517">
    <cfRule type="expression" dxfId="1209" priority="1657">
      <formula>IF(RIGHT(TEXT(AE517,"0.#"),1)=".",FALSE,TRUE)</formula>
    </cfRule>
    <cfRule type="expression" dxfId="1208" priority="1658">
      <formula>IF(RIGHT(TEXT(AE517,"0.#"),1)=".",TRUE,FALSE)</formula>
    </cfRule>
  </conditionalFormatting>
  <conditionalFormatting sqref="AE518">
    <cfRule type="expression" dxfId="1207" priority="1655">
      <formula>IF(RIGHT(TEXT(AE518,"0.#"),1)=".",FALSE,TRUE)</formula>
    </cfRule>
    <cfRule type="expression" dxfId="1206" priority="1656">
      <formula>IF(RIGHT(TEXT(AE518,"0.#"),1)=".",TRUE,FALSE)</formula>
    </cfRule>
  </conditionalFormatting>
  <conditionalFormatting sqref="AE519">
    <cfRule type="expression" dxfId="1205" priority="1653">
      <formula>IF(RIGHT(TEXT(AE519,"0.#"),1)=".",FALSE,TRUE)</formula>
    </cfRule>
    <cfRule type="expression" dxfId="1204" priority="1654">
      <formula>IF(RIGHT(TEXT(AE519,"0.#"),1)=".",TRUE,FALSE)</formula>
    </cfRule>
  </conditionalFormatting>
  <conditionalFormatting sqref="AU517">
    <cfRule type="expression" dxfId="1203" priority="1645">
      <formula>IF(RIGHT(TEXT(AU517,"0.#"),1)=".",FALSE,TRUE)</formula>
    </cfRule>
    <cfRule type="expression" dxfId="1202" priority="1646">
      <formula>IF(RIGHT(TEXT(AU517,"0.#"),1)=".",TRUE,FALSE)</formula>
    </cfRule>
  </conditionalFormatting>
  <conditionalFormatting sqref="AU519">
    <cfRule type="expression" dxfId="1201" priority="1641">
      <formula>IF(RIGHT(TEXT(AU519,"0.#"),1)=".",FALSE,TRUE)</formula>
    </cfRule>
    <cfRule type="expression" dxfId="1200" priority="1642">
      <formula>IF(RIGHT(TEXT(AU519,"0.#"),1)=".",TRUE,FALSE)</formula>
    </cfRule>
  </conditionalFormatting>
  <conditionalFormatting sqref="AQ518">
    <cfRule type="expression" dxfId="1199" priority="1633">
      <formula>IF(RIGHT(TEXT(AQ518,"0.#"),1)=".",FALSE,TRUE)</formula>
    </cfRule>
    <cfRule type="expression" dxfId="1198" priority="1634">
      <formula>IF(RIGHT(TEXT(AQ518,"0.#"),1)=".",TRUE,FALSE)</formula>
    </cfRule>
  </conditionalFormatting>
  <conditionalFormatting sqref="AQ519">
    <cfRule type="expression" dxfId="1197" priority="1631">
      <formula>IF(RIGHT(TEXT(AQ519,"0.#"),1)=".",FALSE,TRUE)</formula>
    </cfRule>
    <cfRule type="expression" dxfId="1196" priority="1632">
      <formula>IF(RIGHT(TEXT(AQ519,"0.#"),1)=".",TRUE,FALSE)</formula>
    </cfRule>
  </conditionalFormatting>
  <conditionalFormatting sqref="AQ517">
    <cfRule type="expression" dxfId="1195" priority="1629">
      <formula>IF(RIGHT(TEXT(AQ517,"0.#"),1)=".",FALSE,TRUE)</formula>
    </cfRule>
    <cfRule type="expression" dxfId="1194" priority="1630">
      <formula>IF(RIGHT(TEXT(AQ517,"0.#"),1)=".",TRUE,FALSE)</formula>
    </cfRule>
  </conditionalFormatting>
  <conditionalFormatting sqref="AE522">
    <cfRule type="expression" dxfId="1193" priority="1627">
      <formula>IF(RIGHT(TEXT(AE522,"0.#"),1)=".",FALSE,TRUE)</formula>
    </cfRule>
    <cfRule type="expression" dxfId="1192" priority="1628">
      <formula>IF(RIGHT(TEXT(AE522,"0.#"),1)=".",TRUE,FALSE)</formula>
    </cfRule>
  </conditionalFormatting>
  <conditionalFormatting sqref="AE523">
    <cfRule type="expression" dxfId="1191" priority="1625">
      <formula>IF(RIGHT(TEXT(AE523,"0.#"),1)=".",FALSE,TRUE)</formula>
    </cfRule>
    <cfRule type="expression" dxfId="1190" priority="1626">
      <formula>IF(RIGHT(TEXT(AE523,"0.#"),1)=".",TRUE,FALSE)</formula>
    </cfRule>
  </conditionalFormatting>
  <conditionalFormatting sqref="AE524">
    <cfRule type="expression" dxfId="1189" priority="1623">
      <formula>IF(RIGHT(TEXT(AE524,"0.#"),1)=".",FALSE,TRUE)</formula>
    </cfRule>
    <cfRule type="expression" dxfId="1188" priority="1624">
      <formula>IF(RIGHT(TEXT(AE524,"0.#"),1)=".",TRUE,FALSE)</formula>
    </cfRule>
  </conditionalFormatting>
  <conditionalFormatting sqref="AU522">
    <cfRule type="expression" dxfId="1187" priority="1615">
      <formula>IF(RIGHT(TEXT(AU522,"0.#"),1)=".",FALSE,TRUE)</formula>
    </cfRule>
    <cfRule type="expression" dxfId="1186" priority="1616">
      <formula>IF(RIGHT(TEXT(AU522,"0.#"),1)=".",TRUE,FALSE)</formula>
    </cfRule>
  </conditionalFormatting>
  <conditionalFormatting sqref="AU523">
    <cfRule type="expression" dxfId="1185" priority="1613">
      <formula>IF(RIGHT(TEXT(AU523,"0.#"),1)=".",FALSE,TRUE)</formula>
    </cfRule>
    <cfRule type="expression" dxfId="1184" priority="1614">
      <formula>IF(RIGHT(TEXT(AU523,"0.#"),1)=".",TRUE,FALSE)</formula>
    </cfRule>
  </conditionalFormatting>
  <conditionalFormatting sqref="AU524">
    <cfRule type="expression" dxfId="1183" priority="1611">
      <formula>IF(RIGHT(TEXT(AU524,"0.#"),1)=".",FALSE,TRUE)</formula>
    </cfRule>
    <cfRule type="expression" dxfId="1182" priority="1612">
      <formula>IF(RIGHT(TEXT(AU524,"0.#"),1)=".",TRUE,FALSE)</formula>
    </cfRule>
  </conditionalFormatting>
  <conditionalFormatting sqref="AQ523">
    <cfRule type="expression" dxfId="1181" priority="1603">
      <formula>IF(RIGHT(TEXT(AQ523,"0.#"),1)=".",FALSE,TRUE)</formula>
    </cfRule>
    <cfRule type="expression" dxfId="1180" priority="1604">
      <formula>IF(RIGHT(TEXT(AQ523,"0.#"),1)=".",TRUE,FALSE)</formula>
    </cfRule>
  </conditionalFormatting>
  <conditionalFormatting sqref="AQ524">
    <cfRule type="expression" dxfId="1179" priority="1601">
      <formula>IF(RIGHT(TEXT(AQ524,"0.#"),1)=".",FALSE,TRUE)</formula>
    </cfRule>
    <cfRule type="expression" dxfId="1178" priority="1602">
      <formula>IF(RIGHT(TEXT(AQ524,"0.#"),1)=".",TRUE,FALSE)</formula>
    </cfRule>
  </conditionalFormatting>
  <conditionalFormatting sqref="AQ522">
    <cfRule type="expression" dxfId="1177" priority="1599">
      <formula>IF(RIGHT(TEXT(AQ522,"0.#"),1)=".",FALSE,TRUE)</formula>
    </cfRule>
    <cfRule type="expression" dxfId="1176" priority="1600">
      <formula>IF(RIGHT(TEXT(AQ522,"0.#"),1)=".",TRUE,FALSE)</formula>
    </cfRule>
  </conditionalFormatting>
  <conditionalFormatting sqref="AE527">
    <cfRule type="expression" dxfId="1175" priority="1597">
      <formula>IF(RIGHT(TEXT(AE527,"0.#"),1)=".",FALSE,TRUE)</formula>
    </cfRule>
    <cfRule type="expression" dxfId="1174" priority="1598">
      <formula>IF(RIGHT(TEXT(AE527,"0.#"),1)=".",TRUE,FALSE)</formula>
    </cfRule>
  </conditionalFormatting>
  <conditionalFormatting sqref="AE528">
    <cfRule type="expression" dxfId="1173" priority="1595">
      <formula>IF(RIGHT(TEXT(AE528,"0.#"),1)=".",FALSE,TRUE)</formula>
    </cfRule>
    <cfRule type="expression" dxfId="1172" priority="1596">
      <formula>IF(RIGHT(TEXT(AE528,"0.#"),1)=".",TRUE,FALSE)</formula>
    </cfRule>
  </conditionalFormatting>
  <conditionalFormatting sqref="AE529">
    <cfRule type="expression" dxfId="1171" priority="1593">
      <formula>IF(RIGHT(TEXT(AE529,"0.#"),1)=".",FALSE,TRUE)</formula>
    </cfRule>
    <cfRule type="expression" dxfId="1170" priority="1594">
      <formula>IF(RIGHT(TEXT(AE529,"0.#"),1)=".",TRUE,FALSE)</formula>
    </cfRule>
  </conditionalFormatting>
  <conditionalFormatting sqref="AU527">
    <cfRule type="expression" dxfId="1169" priority="1585">
      <formula>IF(RIGHT(TEXT(AU527,"0.#"),1)=".",FALSE,TRUE)</formula>
    </cfRule>
    <cfRule type="expression" dxfId="1168" priority="1586">
      <formula>IF(RIGHT(TEXT(AU527,"0.#"),1)=".",TRUE,FALSE)</formula>
    </cfRule>
  </conditionalFormatting>
  <conditionalFormatting sqref="AU528">
    <cfRule type="expression" dxfId="1167" priority="1583">
      <formula>IF(RIGHT(TEXT(AU528,"0.#"),1)=".",FALSE,TRUE)</formula>
    </cfRule>
    <cfRule type="expression" dxfId="1166" priority="1584">
      <formula>IF(RIGHT(TEXT(AU528,"0.#"),1)=".",TRUE,FALSE)</formula>
    </cfRule>
  </conditionalFormatting>
  <conditionalFormatting sqref="AU529">
    <cfRule type="expression" dxfId="1165" priority="1581">
      <formula>IF(RIGHT(TEXT(AU529,"0.#"),1)=".",FALSE,TRUE)</formula>
    </cfRule>
    <cfRule type="expression" dxfId="1164" priority="1582">
      <formula>IF(RIGHT(TEXT(AU529,"0.#"),1)=".",TRUE,FALSE)</formula>
    </cfRule>
  </conditionalFormatting>
  <conditionalFormatting sqref="AQ528">
    <cfRule type="expression" dxfId="1163" priority="1573">
      <formula>IF(RIGHT(TEXT(AQ528,"0.#"),1)=".",FALSE,TRUE)</formula>
    </cfRule>
    <cfRule type="expression" dxfId="1162" priority="1574">
      <formula>IF(RIGHT(TEXT(AQ528,"0.#"),1)=".",TRUE,FALSE)</formula>
    </cfRule>
  </conditionalFormatting>
  <conditionalFormatting sqref="AQ529">
    <cfRule type="expression" dxfId="1161" priority="1571">
      <formula>IF(RIGHT(TEXT(AQ529,"0.#"),1)=".",FALSE,TRUE)</formula>
    </cfRule>
    <cfRule type="expression" dxfId="1160" priority="1572">
      <formula>IF(RIGHT(TEXT(AQ529,"0.#"),1)=".",TRUE,FALSE)</formula>
    </cfRule>
  </conditionalFormatting>
  <conditionalFormatting sqref="AQ527">
    <cfRule type="expression" dxfId="1159" priority="1569">
      <formula>IF(RIGHT(TEXT(AQ527,"0.#"),1)=".",FALSE,TRUE)</formula>
    </cfRule>
    <cfRule type="expression" dxfId="1158" priority="1570">
      <formula>IF(RIGHT(TEXT(AQ527,"0.#"),1)=".",TRUE,FALSE)</formula>
    </cfRule>
  </conditionalFormatting>
  <conditionalFormatting sqref="AE532">
    <cfRule type="expression" dxfId="1157" priority="1567">
      <formula>IF(RIGHT(TEXT(AE532,"0.#"),1)=".",FALSE,TRUE)</formula>
    </cfRule>
    <cfRule type="expression" dxfId="1156" priority="1568">
      <formula>IF(RIGHT(TEXT(AE532,"0.#"),1)=".",TRUE,FALSE)</formula>
    </cfRule>
  </conditionalFormatting>
  <conditionalFormatting sqref="AM534">
    <cfRule type="expression" dxfId="1155" priority="1557">
      <formula>IF(RIGHT(TEXT(AM534,"0.#"),1)=".",FALSE,TRUE)</formula>
    </cfRule>
    <cfRule type="expression" dxfId="1154" priority="1558">
      <formula>IF(RIGHT(TEXT(AM534,"0.#"),1)=".",TRUE,FALSE)</formula>
    </cfRule>
  </conditionalFormatting>
  <conditionalFormatting sqref="AE533">
    <cfRule type="expression" dxfId="1153" priority="1565">
      <formula>IF(RIGHT(TEXT(AE533,"0.#"),1)=".",FALSE,TRUE)</formula>
    </cfRule>
    <cfRule type="expression" dxfId="1152" priority="1566">
      <formula>IF(RIGHT(TEXT(AE533,"0.#"),1)=".",TRUE,FALSE)</formula>
    </cfRule>
  </conditionalFormatting>
  <conditionalFormatting sqref="AE534">
    <cfRule type="expression" dxfId="1151" priority="1563">
      <formula>IF(RIGHT(TEXT(AE534,"0.#"),1)=".",FALSE,TRUE)</formula>
    </cfRule>
    <cfRule type="expression" dxfId="1150" priority="1564">
      <formula>IF(RIGHT(TEXT(AE534,"0.#"),1)=".",TRUE,FALSE)</formula>
    </cfRule>
  </conditionalFormatting>
  <conditionalFormatting sqref="AM532">
    <cfRule type="expression" dxfId="1149" priority="1561">
      <formula>IF(RIGHT(TEXT(AM532,"0.#"),1)=".",FALSE,TRUE)</formula>
    </cfRule>
    <cfRule type="expression" dxfId="1148" priority="1562">
      <formula>IF(RIGHT(TEXT(AM532,"0.#"),1)=".",TRUE,FALSE)</formula>
    </cfRule>
  </conditionalFormatting>
  <conditionalFormatting sqref="AM533">
    <cfRule type="expression" dxfId="1147" priority="1559">
      <formula>IF(RIGHT(TEXT(AM533,"0.#"),1)=".",FALSE,TRUE)</formula>
    </cfRule>
    <cfRule type="expression" dxfId="1146" priority="1560">
      <formula>IF(RIGHT(TEXT(AM533,"0.#"),1)=".",TRUE,FALSE)</formula>
    </cfRule>
  </conditionalFormatting>
  <conditionalFormatting sqref="AU532">
    <cfRule type="expression" dxfId="1145" priority="1555">
      <formula>IF(RIGHT(TEXT(AU532,"0.#"),1)=".",FALSE,TRUE)</formula>
    </cfRule>
    <cfRule type="expression" dxfId="1144" priority="1556">
      <formula>IF(RIGHT(TEXT(AU532,"0.#"),1)=".",TRUE,FALSE)</formula>
    </cfRule>
  </conditionalFormatting>
  <conditionalFormatting sqref="AU533">
    <cfRule type="expression" dxfId="1143" priority="1553">
      <formula>IF(RIGHT(TEXT(AU533,"0.#"),1)=".",FALSE,TRUE)</formula>
    </cfRule>
    <cfRule type="expression" dxfId="1142" priority="1554">
      <formula>IF(RIGHT(TEXT(AU533,"0.#"),1)=".",TRUE,FALSE)</formula>
    </cfRule>
  </conditionalFormatting>
  <conditionalFormatting sqref="AU534">
    <cfRule type="expression" dxfId="1141" priority="1551">
      <formula>IF(RIGHT(TEXT(AU534,"0.#"),1)=".",FALSE,TRUE)</formula>
    </cfRule>
    <cfRule type="expression" dxfId="1140" priority="1552">
      <formula>IF(RIGHT(TEXT(AU534,"0.#"),1)=".",TRUE,FALSE)</formula>
    </cfRule>
  </conditionalFormatting>
  <conditionalFormatting sqref="AI534">
    <cfRule type="expression" dxfId="1139" priority="1545">
      <formula>IF(RIGHT(TEXT(AI534,"0.#"),1)=".",FALSE,TRUE)</formula>
    </cfRule>
    <cfRule type="expression" dxfId="1138" priority="1546">
      <formula>IF(RIGHT(TEXT(AI534,"0.#"),1)=".",TRUE,FALSE)</formula>
    </cfRule>
  </conditionalFormatting>
  <conditionalFormatting sqref="AI532">
    <cfRule type="expression" dxfId="1137" priority="1549">
      <formula>IF(RIGHT(TEXT(AI532,"0.#"),1)=".",FALSE,TRUE)</formula>
    </cfRule>
    <cfRule type="expression" dxfId="1136" priority="1550">
      <formula>IF(RIGHT(TEXT(AI532,"0.#"),1)=".",TRUE,FALSE)</formula>
    </cfRule>
  </conditionalFormatting>
  <conditionalFormatting sqref="AI533">
    <cfRule type="expression" dxfId="1135" priority="1547">
      <formula>IF(RIGHT(TEXT(AI533,"0.#"),1)=".",FALSE,TRUE)</formula>
    </cfRule>
    <cfRule type="expression" dxfId="1134" priority="1548">
      <formula>IF(RIGHT(TEXT(AI533,"0.#"),1)=".",TRUE,FALSE)</formula>
    </cfRule>
  </conditionalFormatting>
  <conditionalFormatting sqref="AQ533">
    <cfRule type="expression" dxfId="1133" priority="1543">
      <formula>IF(RIGHT(TEXT(AQ533,"0.#"),1)=".",FALSE,TRUE)</formula>
    </cfRule>
    <cfRule type="expression" dxfId="1132" priority="1544">
      <formula>IF(RIGHT(TEXT(AQ533,"0.#"),1)=".",TRUE,FALSE)</formula>
    </cfRule>
  </conditionalFormatting>
  <conditionalFormatting sqref="AQ534">
    <cfRule type="expression" dxfId="1131" priority="1541">
      <formula>IF(RIGHT(TEXT(AQ534,"0.#"),1)=".",FALSE,TRUE)</formula>
    </cfRule>
    <cfRule type="expression" dxfId="1130" priority="1542">
      <formula>IF(RIGHT(TEXT(AQ534,"0.#"),1)=".",TRUE,FALSE)</formula>
    </cfRule>
  </conditionalFormatting>
  <conditionalFormatting sqref="AQ532">
    <cfRule type="expression" dxfId="1129" priority="1539">
      <formula>IF(RIGHT(TEXT(AQ532,"0.#"),1)=".",FALSE,TRUE)</formula>
    </cfRule>
    <cfRule type="expression" dxfId="1128" priority="1540">
      <formula>IF(RIGHT(TEXT(AQ532,"0.#"),1)=".",TRUE,FALSE)</formula>
    </cfRule>
  </conditionalFormatting>
  <conditionalFormatting sqref="AE541">
    <cfRule type="expression" dxfId="1127" priority="1537">
      <formula>IF(RIGHT(TEXT(AE541,"0.#"),1)=".",FALSE,TRUE)</formula>
    </cfRule>
    <cfRule type="expression" dxfId="1126" priority="1538">
      <formula>IF(RIGHT(TEXT(AE541,"0.#"),1)=".",TRUE,FALSE)</formula>
    </cfRule>
  </conditionalFormatting>
  <conditionalFormatting sqref="AE542">
    <cfRule type="expression" dxfId="1125" priority="1535">
      <formula>IF(RIGHT(TEXT(AE542,"0.#"),1)=".",FALSE,TRUE)</formula>
    </cfRule>
    <cfRule type="expression" dxfId="1124" priority="1536">
      <formula>IF(RIGHT(TEXT(AE542,"0.#"),1)=".",TRUE,FALSE)</formula>
    </cfRule>
  </conditionalFormatting>
  <conditionalFormatting sqref="AE543">
    <cfRule type="expression" dxfId="1123" priority="1533">
      <formula>IF(RIGHT(TEXT(AE543,"0.#"),1)=".",FALSE,TRUE)</formula>
    </cfRule>
    <cfRule type="expression" dxfId="1122" priority="1534">
      <formula>IF(RIGHT(TEXT(AE543,"0.#"),1)=".",TRUE,FALSE)</formula>
    </cfRule>
  </conditionalFormatting>
  <conditionalFormatting sqref="AU541">
    <cfRule type="expression" dxfId="1121" priority="1525">
      <formula>IF(RIGHT(TEXT(AU541,"0.#"),1)=".",FALSE,TRUE)</formula>
    </cfRule>
    <cfRule type="expression" dxfId="1120" priority="1526">
      <formula>IF(RIGHT(TEXT(AU541,"0.#"),1)=".",TRUE,FALSE)</formula>
    </cfRule>
  </conditionalFormatting>
  <conditionalFormatting sqref="AU542">
    <cfRule type="expression" dxfId="1119" priority="1523">
      <formula>IF(RIGHT(TEXT(AU542,"0.#"),1)=".",FALSE,TRUE)</formula>
    </cfRule>
    <cfRule type="expression" dxfId="1118" priority="1524">
      <formula>IF(RIGHT(TEXT(AU542,"0.#"),1)=".",TRUE,FALSE)</formula>
    </cfRule>
  </conditionalFormatting>
  <conditionalFormatting sqref="AU543">
    <cfRule type="expression" dxfId="1117" priority="1521">
      <formula>IF(RIGHT(TEXT(AU543,"0.#"),1)=".",FALSE,TRUE)</formula>
    </cfRule>
    <cfRule type="expression" dxfId="1116" priority="1522">
      <formula>IF(RIGHT(TEXT(AU543,"0.#"),1)=".",TRUE,FALSE)</formula>
    </cfRule>
  </conditionalFormatting>
  <conditionalFormatting sqref="AQ542">
    <cfRule type="expression" dxfId="1115" priority="1513">
      <formula>IF(RIGHT(TEXT(AQ542,"0.#"),1)=".",FALSE,TRUE)</formula>
    </cfRule>
    <cfRule type="expression" dxfId="1114" priority="1514">
      <formula>IF(RIGHT(TEXT(AQ542,"0.#"),1)=".",TRUE,FALSE)</formula>
    </cfRule>
  </conditionalFormatting>
  <conditionalFormatting sqref="AQ543">
    <cfRule type="expression" dxfId="1113" priority="1511">
      <formula>IF(RIGHT(TEXT(AQ543,"0.#"),1)=".",FALSE,TRUE)</formula>
    </cfRule>
    <cfRule type="expression" dxfId="1112" priority="1512">
      <formula>IF(RIGHT(TEXT(AQ543,"0.#"),1)=".",TRUE,FALSE)</formula>
    </cfRule>
  </conditionalFormatting>
  <conditionalFormatting sqref="AQ541">
    <cfRule type="expression" dxfId="1111" priority="1509">
      <formula>IF(RIGHT(TEXT(AQ541,"0.#"),1)=".",FALSE,TRUE)</formula>
    </cfRule>
    <cfRule type="expression" dxfId="1110" priority="1510">
      <formula>IF(RIGHT(TEXT(AQ541,"0.#"),1)=".",TRUE,FALSE)</formula>
    </cfRule>
  </conditionalFormatting>
  <conditionalFormatting sqref="AE566">
    <cfRule type="expression" dxfId="1109" priority="1507">
      <formula>IF(RIGHT(TEXT(AE566,"0.#"),1)=".",FALSE,TRUE)</formula>
    </cfRule>
    <cfRule type="expression" dxfId="1108" priority="1508">
      <formula>IF(RIGHT(TEXT(AE566,"0.#"),1)=".",TRUE,FALSE)</formula>
    </cfRule>
  </conditionalFormatting>
  <conditionalFormatting sqref="AE567">
    <cfRule type="expression" dxfId="1107" priority="1505">
      <formula>IF(RIGHT(TEXT(AE567,"0.#"),1)=".",FALSE,TRUE)</formula>
    </cfRule>
    <cfRule type="expression" dxfId="1106" priority="1506">
      <formula>IF(RIGHT(TEXT(AE567,"0.#"),1)=".",TRUE,FALSE)</formula>
    </cfRule>
  </conditionalFormatting>
  <conditionalFormatting sqref="AE568">
    <cfRule type="expression" dxfId="1105" priority="1503">
      <formula>IF(RIGHT(TEXT(AE568,"0.#"),1)=".",FALSE,TRUE)</formula>
    </cfRule>
    <cfRule type="expression" dxfId="1104" priority="1504">
      <formula>IF(RIGHT(TEXT(AE568,"0.#"),1)=".",TRUE,FALSE)</formula>
    </cfRule>
  </conditionalFormatting>
  <conditionalFormatting sqref="AU566">
    <cfRule type="expression" dxfId="1103" priority="1495">
      <formula>IF(RIGHT(TEXT(AU566,"0.#"),1)=".",FALSE,TRUE)</formula>
    </cfRule>
    <cfRule type="expression" dxfId="1102" priority="1496">
      <formula>IF(RIGHT(TEXT(AU566,"0.#"),1)=".",TRUE,FALSE)</formula>
    </cfRule>
  </conditionalFormatting>
  <conditionalFormatting sqref="AU567">
    <cfRule type="expression" dxfId="1101" priority="1493">
      <formula>IF(RIGHT(TEXT(AU567,"0.#"),1)=".",FALSE,TRUE)</formula>
    </cfRule>
    <cfRule type="expression" dxfId="1100" priority="1494">
      <formula>IF(RIGHT(TEXT(AU567,"0.#"),1)=".",TRUE,FALSE)</formula>
    </cfRule>
  </conditionalFormatting>
  <conditionalFormatting sqref="AU568">
    <cfRule type="expression" dxfId="1099" priority="1491">
      <formula>IF(RIGHT(TEXT(AU568,"0.#"),1)=".",FALSE,TRUE)</formula>
    </cfRule>
    <cfRule type="expression" dxfId="1098" priority="1492">
      <formula>IF(RIGHT(TEXT(AU568,"0.#"),1)=".",TRUE,FALSE)</formula>
    </cfRule>
  </conditionalFormatting>
  <conditionalFormatting sqref="AQ567">
    <cfRule type="expression" dxfId="1097" priority="1483">
      <formula>IF(RIGHT(TEXT(AQ567,"0.#"),1)=".",FALSE,TRUE)</formula>
    </cfRule>
    <cfRule type="expression" dxfId="1096" priority="1484">
      <formula>IF(RIGHT(TEXT(AQ567,"0.#"),1)=".",TRUE,FALSE)</formula>
    </cfRule>
  </conditionalFormatting>
  <conditionalFormatting sqref="AQ568">
    <cfRule type="expression" dxfId="1095" priority="1481">
      <formula>IF(RIGHT(TEXT(AQ568,"0.#"),1)=".",FALSE,TRUE)</formula>
    </cfRule>
    <cfRule type="expression" dxfId="1094" priority="1482">
      <formula>IF(RIGHT(TEXT(AQ568,"0.#"),1)=".",TRUE,FALSE)</formula>
    </cfRule>
  </conditionalFormatting>
  <conditionalFormatting sqref="AQ566">
    <cfRule type="expression" dxfId="1093" priority="1479">
      <formula>IF(RIGHT(TEXT(AQ566,"0.#"),1)=".",FALSE,TRUE)</formula>
    </cfRule>
    <cfRule type="expression" dxfId="1092" priority="1480">
      <formula>IF(RIGHT(TEXT(AQ566,"0.#"),1)=".",TRUE,FALSE)</formula>
    </cfRule>
  </conditionalFormatting>
  <conditionalFormatting sqref="AE546">
    <cfRule type="expression" dxfId="1091" priority="1477">
      <formula>IF(RIGHT(TEXT(AE546,"0.#"),1)=".",FALSE,TRUE)</formula>
    </cfRule>
    <cfRule type="expression" dxfId="1090" priority="1478">
      <formula>IF(RIGHT(TEXT(AE546,"0.#"),1)=".",TRUE,FALSE)</formula>
    </cfRule>
  </conditionalFormatting>
  <conditionalFormatting sqref="AE547">
    <cfRule type="expression" dxfId="1089" priority="1475">
      <formula>IF(RIGHT(TEXT(AE547,"0.#"),1)=".",FALSE,TRUE)</formula>
    </cfRule>
    <cfRule type="expression" dxfId="1088" priority="1476">
      <formula>IF(RIGHT(TEXT(AE547,"0.#"),1)=".",TRUE,FALSE)</formula>
    </cfRule>
  </conditionalFormatting>
  <conditionalFormatting sqref="AE548">
    <cfRule type="expression" dxfId="1087" priority="1473">
      <formula>IF(RIGHT(TEXT(AE548,"0.#"),1)=".",FALSE,TRUE)</formula>
    </cfRule>
    <cfRule type="expression" dxfId="1086" priority="1474">
      <formula>IF(RIGHT(TEXT(AE548,"0.#"),1)=".",TRUE,FALSE)</formula>
    </cfRule>
  </conditionalFormatting>
  <conditionalFormatting sqref="AU546">
    <cfRule type="expression" dxfId="1085" priority="1465">
      <formula>IF(RIGHT(TEXT(AU546,"0.#"),1)=".",FALSE,TRUE)</formula>
    </cfRule>
    <cfRule type="expression" dxfId="1084" priority="1466">
      <formula>IF(RIGHT(TEXT(AU546,"0.#"),1)=".",TRUE,FALSE)</formula>
    </cfRule>
  </conditionalFormatting>
  <conditionalFormatting sqref="AU547">
    <cfRule type="expression" dxfId="1083" priority="1463">
      <formula>IF(RIGHT(TEXT(AU547,"0.#"),1)=".",FALSE,TRUE)</formula>
    </cfRule>
    <cfRule type="expression" dxfId="1082" priority="1464">
      <formula>IF(RIGHT(TEXT(AU547,"0.#"),1)=".",TRUE,FALSE)</formula>
    </cfRule>
  </conditionalFormatting>
  <conditionalFormatting sqref="AU548">
    <cfRule type="expression" dxfId="1081" priority="1461">
      <formula>IF(RIGHT(TEXT(AU548,"0.#"),1)=".",FALSE,TRUE)</formula>
    </cfRule>
    <cfRule type="expression" dxfId="1080" priority="1462">
      <formula>IF(RIGHT(TEXT(AU548,"0.#"),1)=".",TRUE,FALSE)</formula>
    </cfRule>
  </conditionalFormatting>
  <conditionalFormatting sqref="AQ547">
    <cfRule type="expression" dxfId="1079" priority="1453">
      <formula>IF(RIGHT(TEXT(AQ547,"0.#"),1)=".",FALSE,TRUE)</formula>
    </cfRule>
    <cfRule type="expression" dxfId="1078" priority="1454">
      <formula>IF(RIGHT(TEXT(AQ547,"0.#"),1)=".",TRUE,FALSE)</formula>
    </cfRule>
  </conditionalFormatting>
  <conditionalFormatting sqref="AQ546">
    <cfRule type="expression" dxfId="1077" priority="1449">
      <formula>IF(RIGHT(TEXT(AQ546,"0.#"),1)=".",FALSE,TRUE)</formula>
    </cfRule>
    <cfRule type="expression" dxfId="1076" priority="1450">
      <formula>IF(RIGHT(TEXT(AQ546,"0.#"),1)=".",TRUE,FALSE)</formula>
    </cfRule>
  </conditionalFormatting>
  <conditionalFormatting sqref="AE551">
    <cfRule type="expression" dxfId="1075" priority="1447">
      <formula>IF(RIGHT(TEXT(AE551,"0.#"),1)=".",FALSE,TRUE)</formula>
    </cfRule>
    <cfRule type="expression" dxfId="1074" priority="1448">
      <formula>IF(RIGHT(TEXT(AE551,"0.#"),1)=".",TRUE,FALSE)</formula>
    </cfRule>
  </conditionalFormatting>
  <conditionalFormatting sqref="AE553">
    <cfRule type="expression" dxfId="1073" priority="1443">
      <formula>IF(RIGHT(TEXT(AE553,"0.#"),1)=".",FALSE,TRUE)</formula>
    </cfRule>
    <cfRule type="expression" dxfId="1072" priority="1444">
      <formula>IF(RIGHT(TEXT(AE553,"0.#"),1)=".",TRUE,FALSE)</formula>
    </cfRule>
  </conditionalFormatting>
  <conditionalFormatting sqref="AU551">
    <cfRule type="expression" dxfId="1071" priority="1435">
      <formula>IF(RIGHT(TEXT(AU551,"0.#"),1)=".",FALSE,TRUE)</formula>
    </cfRule>
    <cfRule type="expression" dxfId="1070" priority="1436">
      <formula>IF(RIGHT(TEXT(AU551,"0.#"),1)=".",TRUE,FALSE)</formula>
    </cfRule>
  </conditionalFormatting>
  <conditionalFormatting sqref="AU553">
    <cfRule type="expression" dxfId="1069" priority="1431">
      <formula>IF(RIGHT(TEXT(AU553,"0.#"),1)=".",FALSE,TRUE)</formula>
    </cfRule>
    <cfRule type="expression" dxfId="1068" priority="1432">
      <formula>IF(RIGHT(TEXT(AU553,"0.#"),1)=".",TRUE,FALSE)</formula>
    </cfRule>
  </conditionalFormatting>
  <conditionalFormatting sqref="AQ552">
    <cfRule type="expression" dxfId="1067" priority="1423">
      <formula>IF(RIGHT(TEXT(AQ552,"0.#"),1)=".",FALSE,TRUE)</formula>
    </cfRule>
    <cfRule type="expression" dxfId="1066" priority="1424">
      <formula>IF(RIGHT(TEXT(AQ552,"0.#"),1)=".",TRUE,FALSE)</formula>
    </cfRule>
  </conditionalFormatting>
  <conditionalFormatting sqref="AU561">
    <cfRule type="expression" dxfId="1065" priority="1375">
      <formula>IF(RIGHT(TEXT(AU561,"0.#"),1)=".",FALSE,TRUE)</formula>
    </cfRule>
    <cfRule type="expression" dxfId="1064" priority="1376">
      <formula>IF(RIGHT(TEXT(AU561,"0.#"),1)=".",TRUE,FALSE)</formula>
    </cfRule>
  </conditionalFormatting>
  <conditionalFormatting sqref="AU562">
    <cfRule type="expression" dxfId="1063" priority="1373">
      <formula>IF(RIGHT(TEXT(AU562,"0.#"),1)=".",FALSE,TRUE)</formula>
    </cfRule>
    <cfRule type="expression" dxfId="1062" priority="1374">
      <formula>IF(RIGHT(TEXT(AU562,"0.#"),1)=".",TRUE,FALSE)</formula>
    </cfRule>
  </conditionalFormatting>
  <conditionalFormatting sqref="AU563">
    <cfRule type="expression" dxfId="1061" priority="1371">
      <formula>IF(RIGHT(TEXT(AU563,"0.#"),1)=".",FALSE,TRUE)</formula>
    </cfRule>
    <cfRule type="expression" dxfId="1060" priority="1372">
      <formula>IF(RIGHT(TEXT(AU563,"0.#"),1)=".",TRUE,FALSE)</formula>
    </cfRule>
  </conditionalFormatting>
  <conditionalFormatting sqref="AQ562">
    <cfRule type="expression" dxfId="1059" priority="1363">
      <formula>IF(RIGHT(TEXT(AQ562,"0.#"),1)=".",FALSE,TRUE)</formula>
    </cfRule>
    <cfRule type="expression" dxfId="1058" priority="1364">
      <formula>IF(RIGHT(TEXT(AQ562,"0.#"),1)=".",TRUE,FALSE)</formula>
    </cfRule>
  </conditionalFormatting>
  <conditionalFormatting sqref="AQ563">
    <cfRule type="expression" dxfId="1057" priority="1361">
      <formula>IF(RIGHT(TEXT(AQ563,"0.#"),1)=".",FALSE,TRUE)</formula>
    </cfRule>
    <cfRule type="expression" dxfId="1056" priority="1362">
      <formula>IF(RIGHT(TEXT(AQ563,"0.#"),1)=".",TRUE,FALSE)</formula>
    </cfRule>
  </conditionalFormatting>
  <conditionalFormatting sqref="AQ561">
    <cfRule type="expression" dxfId="1055" priority="1359">
      <formula>IF(RIGHT(TEXT(AQ561,"0.#"),1)=".",FALSE,TRUE)</formula>
    </cfRule>
    <cfRule type="expression" dxfId="1054" priority="1360">
      <formula>IF(RIGHT(TEXT(AQ561,"0.#"),1)=".",TRUE,FALSE)</formula>
    </cfRule>
  </conditionalFormatting>
  <conditionalFormatting sqref="AE571">
    <cfRule type="expression" dxfId="1053" priority="1357">
      <formula>IF(RIGHT(TEXT(AE571,"0.#"),1)=".",FALSE,TRUE)</formula>
    </cfRule>
    <cfRule type="expression" dxfId="1052" priority="1358">
      <formula>IF(RIGHT(TEXT(AE571,"0.#"),1)=".",TRUE,FALSE)</formula>
    </cfRule>
  </conditionalFormatting>
  <conditionalFormatting sqref="AE572">
    <cfRule type="expression" dxfId="1051" priority="1355">
      <formula>IF(RIGHT(TEXT(AE572,"0.#"),1)=".",FALSE,TRUE)</formula>
    </cfRule>
    <cfRule type="expression" dxfId="1050" priority="1356">
      <formula>IF(RIGHT(TEXT(AE572,"0.#"),1)=".",TRUE,FALSE)</formula>
    </cfRule>
  </conditionalFormatting>
  <conditionalFormatting sqref="AE573">
    <cfRule type="expression" dxfId="1049" priority="1353">
      <formula>IF(RIGHT(TEXT(AE573,"0.#"),1)=".",FALSE,TRUE)</formula>
    </cfRule>
    <cfRule type="expression" dxfId="1048" priority="1354">
      <formula>IF(RIGHT(TEXT(AE573,"0.#"),1)=".",TRUE,FALSE)</formula>
    </cfRule>
  </conditionalFormatting>
  <conditionalFormatting sqref="AU571">
    <cfRule type="expression" dxfId="1047" priority="1345">
      <formula>IF(RIGHT(TEXT(AU571,"0.#"),1)=".",FALSE,TRUE)</formula>
    </cfRule>
    <cfRule type="expression" dxfId="1046" priority="1346">
      <formula>IF(RIGHT(TEXT(AU571,"0.#"),1)=".",TRUE,FALSE)</formula>
    </cfRule>
  </conditionalFormatting>
  <conditionalFormatting sqref="AU572">
    <cfRule type="expression" dxfId="1045" priority="1343">
      <formula>IF(RIGHT(TEXT(AU572,"0.#"),1)=".",FALSE,TRUE)</formula>
    </cfRule>
    <cfRule type="expression" dxfId="1044" priority="1344">
      <formula>IF(RIGHT(TEXT(AU572,"0.#"),1)=".",TRUE,FALSE)</formula>
    </cfRule>
  </conditionalFormatting>
  <conditionalFormatting sqref="AU573">
    <cfRule type="expression" dxfId="1043" priority="1341">
      <formula>IF(RIGHT(TEXT(AU573,"0.#"),1)=".",FALSE,TRUE)</formula>
    </cfRule>
    <cfRule type="expression" dxfId="1042" priority="1342">
      <formula>IF(RIGHT(TEXT(AU573,"0.#"),1)=".",TRUE,FALSE)</formula>
    </cfRule>
  </conditionalFormatting>
  <conditionalFormatting sqref="AQ572">
    <cfRule type="expression" dxfId="1041" priority="1333">
      <formula>IF(RIGHT(TEXT(AQ572,"0.#"),1)=".",FALSE,TRUE)</formula>
    </cfRule>
    <cfRule type="expression" dxfId="1040" priority="1334">
      <formula>IF(RIGHT(TEXT(AQ572,"0.#"),1)=".",TRUE,FALSE)</formula>
    </cfRule>
  </conditionalFormatting>
  <conditionalFormatting sqref="AQ573">
    <cfRule type="expression" dxfId="1039" priority="1331">
      <formula>IF(RIGHT(TEXT(AQ573,"0.#"),1)=".",FALSE,TRUE)</formula>
    </cfRule>
    <cfRule type="expression" dxfId="1038" priority="1332">
      <formula>IF(RIGHT(TEXT(AQ573,"0.#"),1)=".",TRUE,FALSE)</formula>
    </cfRule>
  </conditionalFormatting>
  <conditionalFormatting sqref="AQ571">
    <cfRule type="expression" dxfId="1037" priority="1329">
      <formula>IF(RIGHT(TEXT(AQ571,"0.#"),1)=".",FALSE,TRUE)</formula>
    </cfRule>
    <cfRule type="expression" dxfId="1036" priority="1330">
      <formula>IF(RIGHT(TEXT(AQ571,"0.#"),1)=".",TRUE,FALSE)</formula>
    </cfRule>
  </conditionalFormatting>
  <conditionalFormatting sqref="AE576">
    <cfRule type="expression" dxfId="1035" priority="1327">
      <formula>IF(RIGHT(TEXT(AE576,"0.#"),1)=".",FALSE,TRUE)</formula>
    </cfRule>
    <cfRule type="expression" dxfId="1034" priority="1328">
      <formula>IF(RIGHT(TEXT(AE576,"0.#"),1)=".",TRUE,FALSE)</formula>
    </cfRule>
  </conditionalFormatting>
  <conditionalFormatting sqref="AE577">
    <cfRule type="expression" dxfId="1033" priority="1325">
      <formula>IF(RIGHT(TEXT(AE577,"0.#"),1)=".",FALSE,TRUE)</formula>
    </cfRule>
    <cfRule type="expression" dxfId="1032" priority="1326">
      <formula>IF(RIGHT(TEXT(AE577,"0.#"),1)=".",TRUE,FALSE)</formula>
    </cfRule>
  </conditionalFormatting>
  <conditionalFormatting sqref="AE578">
    <cfRule type="expression" dxfId="1031" priority="1323">
      <formula>IF(RIGHT(TEXT(AE578,"0.#"),1)=".",FALSE,TRUE)</formula>
    </cfRule>
    <cfRule type="expression" dxfId="1030" priority="1324">
      <formula>IF(RIGHT(TEXT(AE578,"0.#"),1)=".",TRUE,FALSE)</formula>
    </cfRule>
  </conditionalFormatting>
  <conditionalFormatting sqref="AU576">
    <cfRule type="expression" dxfId="1029" priority="1315">
      <formula>IF(RIGHT(TEXT(AU576,"0.#"),1)=".",FALSE,TRUE)</formula>
    </cfRule>
    <cfRule type="expression" dxfId="1028" priority="1316">
      <formula>IF(RIGHT(TEXT(AU576,"0.#"),1)=".",TRUE,FALSE)</formula>
    </cfRule>
  </conditionalFormatting>
  <conditionalFormatting sqref="AU577">
    <cfRule type="expression" dxfId="1027" priority="1313">
      <formula>IF(RIGHT(TEXT(AU577,"0.#"),1)=".",FALSE,TRUE)</formula>
    </cfRule>
    <cfRule type="expression" dxfId="1026" priority="1314">
      <formula>IF(RIGHT(TEXT(AU577,"0.#"),1)=".",TRUE,FALSE)</formula>
    </cfRule>
  </conditionalFormatting>
  <conditionalFormatting sqref="AU578">
    <cfRule type="expression" dxfId="1025" priority="1311">
      <formula>IF(RIGHT(TEXT(AU578,"0.#"),1)=".",FALSE,TRUE)</formula>
    </cfRule>
    <cfRule type="expression" dxfId="1024" priority="1312">
      <formula>IF(RIGHT(TEXT(AU578,"0.#"),1)=".",TRUE,FALSE)</formula>
    </cfRule>
  </conditionalFormatting>
  <conditionalFormatting sqref="AQ577">
    <cfRule type="expression" dxfId="1023" priority="1303">
      <formula>IF(RIGHT(TEXT(AQ577,"0.#"),1)=".",FALSE,TRUE)</formula>
    </cfRule>
    <cfRule type="expression" dxfId="1022" priority="1304">
      <formula>IF(RIGHT(TEXT(AQ577,"0.#"),1)=".",TRUE,FALSE)</formula>
    </cfRule>
  </conditionalFormatting>
  <conditionalFormatting sqref="AQ578">
    <cfRule type="expression" dxfId="1021" priority="1301">
      <formula>IF(RIGHT(TEXT(AQ578,"0.#"),1)=".",FALSE,TRUE)</formula>
    </cfRule>
    <cfRule type="expression" dxfId="1020" priority="1302">
      <formula>IF(RIGHT(TEXT(AQ578,"0.#"),1)=".",TRUE,FALSE)</formula>
    </cfRule>
  </conditionalFormatting>
  <conditionalFormatting sqref="AQ576">
    <cfRule type="expression" dxfId="1019" priority="1299">
      <formula>IF(RIGHT(TEXT(AQ576,"0.#"),1)=".",FALSE,TRUE)</formula>
    </cfRule>
    <cfRule type="expression" dxfId="1018" priority="1300">
      <formula>IF(RIGHT(TEXT(AQ576,"0.#"),1)=".",TRUE,FALSE)</formula>
    </cfRule>
  </conditionalFormatting>
  <conditionalFormatting sqref="AE581">
    <cfRule type="expression" dxfId="1017" priority="1297">
      <formula>IF(RIGHT(TEXT(AE581,"0.#"),1)=".",FALSE,TRUE)</formula>
    </cfRule>
    <cfRule type="expression" dxfId="1016" priority="1298">
      <formula>IF(RIGHT(TEXT(AE581,"0.#"),1)=".",TRUE,FALSE)</formula>
    </cfRule>
  </conditionalFormatting>
  <conditionalFormatting sqref="AE582">
    <cfRule type="expression" dxfId="1015" priority="1295">
      <formula>IF(RIGHT(TEXT(AE582,"0.#"),1)=".",FALSE,TRUE)</formula>
    </cfRule>
    <cfRule type="expression" dxfId="1014" priority="1296">
      <formula>IF(RIGHT(TEXT(AE582,"0.#"),1)=".",TRUE,FALSE)</formula>
    </cfRule>
  </conditionalFormatting>
  <conditionalFormatting sqref="AE583">
    <cfRule type="expression" dxfId="1013" priority="1293">
      <formula>IF(RIGHT(TEXT(AE583,"0.#"),1)=".",FALSE,TRUE)</formula>
    </cfRule>
    <cfRule type="expression" dxfId="1012" priority="1294">
      <formula>IF(RIGHT(TEXT(AE583,"0.#"),1)=".",TRUE,FALSE)</formula>
    </cfRule>
  </conditionalFormatting>
  <conditionalFormatting sqref="AU581">
    <cfRule type="expression" dxfId="1011" priority="1285">
      <formula>IF(RIGHT(TEXT(AU581,"0.#"),1)=".",FALSE,TRUE)</formula>
    </cfRule>
    <cfRule type="expression" dxfId="1010" priority="1286">
      <formula>IF(RIGHT(TEXT(AU581,"0.#"),1)=".",TRUE,FALSE)</formula>
    </cfRule>
  </conditionalFormatting>
  <conditionalFormatting sqref="AQ582">
    <cfRule type="expression" dxfId="1009" priority="1273">
      <formula>IF(RIGHT(TEXT(AQ582,"0.#"),1)=".",FALSE,TRUE)</formula>
    </cfRule>
    <cfRule type="expression" dxfId="1008" priority="1274">
      <formula>IF(RIGHT(TEXT(AQ582,"0.#"),1)=".",TRUE,FALSE)</formula>
    </cfRule>
  </conditionalFormatting>
  <conditionalFormatting sqref="AQ583">
    <cfRule type="expression" dxfId="1007" priority="1271">
      <formula>IF(RIGHT(TEXT(AQ583,"0.#"),1)=".",FALSE,TRUE)</formula>
    </cfRule>
    <cfRule type="expression" dxfId="1006" priority="1272">
      <formula>IF(RIGHT(TEXT(AQ583,"0.#"),1)=".",TRUE,FALSE)</formula>
    </cfRule>
  </conditionalFormatting>
  <conditionalFormatting sqref="AQ581">
    <cfRule type="expression" dxfId="1005" priority="1269">
      <formula>IF(RIGHT(TEXT(AQ581,"0.#"),1)=".",FALSE,TRUE)</formula>
    </cfRule>
    <cfRule type="expression" dxfId="1004" priority="1270">
      <formula>IF(RIGHT(TEXT(AQ581,"0.#"),1)=".",TRUE,FALSE)</formula>
    </cfRule>
  </conditionalFormatting>
  <conditionalFormatting sqref="AE586">
    <cfRule type="expression" dxfId="1003" priority="1267">
      <formula>IF(RIGHT(TEXT(AE586,"0.#"),1)=".",FALSE,TRUE)</formula>
    </cfRule>
    <cfRule type="expression" dxfId="1002" priority="1268">
      <formula>IF(RIGHT(TEXT(AE586,"0.#"),1)=".",TRUE,FALSE)</formula>
    </cfRule>
  </conditionalFormatting>
  <conditionalFormatting sqref="AM588">
    <cfRule type="expression" dxfId="1001" priority="1257">
      <formula>IF(RIGHT(TEXT(AM588,"0.#"),1)=".",FALSE,TRUE)</formula>
    </cfRule>
    <cfRule type="expression" dxfId="1000" priority="1258">
      <formula>IF(RIGHT(TEXT(AM588,"0.#"),1)=".",TRUE,FALSE)</formula>
    </cfRule>
  </conditionalFormatting>
  <conditionalFormatting sqref="AE587">
    <cfRule type="expression" dxfId="999" priority="1265">
      <formula>IF(RIGHT(TEXT(AE587,"0.#"),1)=".",FALSE,TRUE)</formula>
    </cfRule>
    <cfRule type="expression" dxfId="998" priority="1266">
      <formula>IF(RIGHT(TEXT(AE587,"0.#"),1)=".",TRUE,FALSE)</formula>
    </cfRule>
  </conditionalFormatting>
  <conditionalFormatting sqref="AE588">
    <cfRule type="expression" dxfId="997" priority="1263">
      <formula>IF(RIGHT(TEXT(AE588,"0.#"),1)=".",FALSE,TRUE)</formula>
    </cfRule>
    <cfRule type="expression" dxfId="996" priority="1264">
      <formula>IF(RIGHT(TEXT(AE588,"0.#"),1)=".",TRUE,FALSE)</formula>
    </cfRule>
  </conditionalFormatting>
  <conditionalFormatting sqref="AM586">
    <cfRule type="expression" dxfId="995" priority="1261">
      <formula>IF(RIGHT(TEXT(AM586,"0.#"),1)=".",FALSE,TRUE)</formula>
    </cfRule>
    <cfRule type="expression" dxfId="994" priority="1262">
      <formula>IF(RIGHT(TEXT(AM586,"0.#"),1)=".",TRUE,FALSE)</formula>
    </cfRule>
  </conditionalFormatting>
  <conditionalFormatting sqref="AM587">
    <cfRule type="expression" dxfId="993" priority="1259">
      <formula>IF(RIGHT(TEXT(AM587,"0.#"),1)=".",FALSE,TRUE)</formula>
    </cfRule>
    <cfRule type="expression" dxfId="992" priority="1260">
      <formula>IF(RIGHT(TEXT(AM587,"0.#"),1)=".",TRUE,FALSE)</formula>
    </cfRule>
  </conditionalFormatting>
  <conditionalFormatting sqref="AU586">
    <cfRule type="expression" dxfId="991" priority="1255">
      <formula>IF(RIGHT(TEXT(AU586,"0.#"),1)=".",FALSE,TRUE)</formula>
    </cfRule>
    <cfRule type="expression" dxfId="990" priority="1256">
      <formula>IF(RIGHT(TEXT(AU586,"0.#"),1)=".",TRUE,FALSE)</formula>
    </cfRule>
  </conditionalFormatting>
  <conditionalFormatting sqref="AU587">
    <cfRule type="expression" dxfId="989" priority="1253">
      <formula>IF(RIGHT(TEXT(AU587,"0.#"),1)=".",FALSE,TRUE)</formula>
    </cfRule>
    <cfRule type="expression" dxfId="988" priority="1254">
      <formula>IF(RIGHT(TEXT(AU587,"0.#"),1)=".",TRUE,FALSE)</formula>
    </cfRule>
  </conditionalFormatting>
  <conditionalFormatting sqref="AU588">
    <cfRule type="expression" dxfId="987" priority="1251">
      <formula>IF(RIGHT(TEXT(AU588,"0.#"),1)=".",FALSE,TRUE)</formula>
    </cfRule>
    <cfRule type="expression" dxfId="986" priority="1252">
      <formula>IF(RIGHT(TEXT(AU588,"0.#"),1)=".",TRUE,FALSE)</formula>
    </cfRule>
  </conditionalFormatting>
  <conditionalFormatting sqref="AI588">
    <cfRule type="expression" dxfId="985" priority="1245">
      <formula>IF(RIGHT(TEXT(AI588,"0.#"),1)=".",FALSE,TRUE)</formula>
    </cfRule>
    <cfRule type="expression" dxfId="984" priority="1246">
      <formula>IF(RIGHT(TEXT(AI588,"0.#"),1)=".",TRUE,FALSE)</formula>
    </cfRule>
  </conditionalFormatting>
  <conditionalFormatting sqref="AI586">
    <cfRule type="expression" dxfId="983" priority="1249">
      <formula>IF(RIGHT(TEXT(AI586,"0.#"),1)=".",FALSE,TRUE)</formula>
    </cfRule>
    <cfRule type="expression" dxfId="982" priority="1250">
      <formula>IF(RIGHT(TEXT(AI586,"0.#"),1)=".",TRUE,FALSE)</formula>
    </cfRule>
  </conditionalFormatting>
  <conditionalFormatting sqref="AI587">
    <cfRule type="expression" dxfId="981" priority="1247">
      <formula>IF(RIGHT(TEXT(AI587,"0.#"),1)=".",FALSE,TRUE)</formula>
    </cfRule>
    <cfRule type="expression" dxfId="980" priority="1248">
      <formula>IF(RIGHT(TEXT(AI587,"0.#"),1)=".",TRUE,FALSE)</formula>
    </cfRule>
  </conditionalFormatting>
  <conditionalFormatting sqref="AQ587">
    <cfRule type="expression" dxfId="979" priority="1243">
      <formula>IF(RIGHT(TEXT(AQ587,"0.#"),1)=".",FALSE,TRUE)</formula>
    </cfRule>
    <cfRule type="expression" dxfId="978" priority="1244">
      <formula>IF(RIGHT(TEXT(AQ587,"0.#"),1)=".",TRUE,FALSE)</formula>
    </cfRule>
  </conditionalFormatting>
  <conditionalFormatting sqref="AQ588">
    <cfRule type="expression" dxfId="977" priority="1241">
      <formula>IF(RIGHT(TEXT(AQ588,"0.#"),1)=".",FALSE,TRUE)</formula>
    </cfRule>
    <cfRule type="expression" dxfId="976" priority="1242">
      <formula>IF(RIGHT(TEXT(AQ588,"0.#"),1)=".",TRUE,FALSE)</formula>
    </cfRule>
  </conditionalFormatting>
  <conditionalFormatting sqref="AQ586">
    <cfRule type="expression" dxfId="975" priority="1239">
      <formula>IF(RIGHT(TEXT(AQ586,"0.#"),1)=".",FALSE,TRUE)</formula>
    </cfRule>
    <cfRule type="expression" dxfId="974" priority="1240">
      <formula>IF(RIGHT(TEXT(AQ586,"0.#"),1)=".",TRUE,FALSE)</formula>
    </cfRule>
  </conditionalFormatting>
  <conditionalFormatting sqref="AE595">
    <cfRule type="expression" dxfId="973" priority="1237">
      <formula>IF(RIGHT(TEXT(AE595,"0.#"),1)=".",FALSE,TRUE)</formula>
    </cfRule>
    <cfRule type="expression" dxfId="972" priority="1238">
      <formula>IF(RIGHT(TEXT(AE595,"0.#"),1)=".",TRUE,FALSE)</formula>
    </cfRule>
  </conditionalFormatting>
  <conditionalFormatting sqref="AE596">
    <cfRule type="expression" dxfId="971" priority="1235">
      <formula>IF(RIGHT(TEXT(AE596,"0.#"),1)=".",FALSE,TRUE)</formula>
    </cfRule>
    <cfRule type="expression" dxfId="970" priority="1236">
      <formula>IF(RIGHT(TEXT(AE596,"0.#"),1)=".",TRUE,FALSE)</formula>
    </cfRule>
  </conditionalFormatting>
  <conditionalFormatting sqref="AE597">
    <cfRule type="expression" dxfId="969" priority="1233">
      <formula>IF(RIGHT(TEXT(AE597,"0.#"),1)=".",FALSE,TRUE)</formula>
    </cfRule>
    <cfRule type="expression" dxfId="968" priority="1234">
      <formula>IF(RIGHT(TEXT(AE597,"0.#"),1)=".",TRUE,FALSE)</formula>
    </cfRule>
  </conditionalFormatting>
  <conditionalFormatting sqref="AU595">
    <cfRule type="expression" dxfId="967" priority="1225">
      <formula>IF(RIGHT(TEXT(AU595,"0.#"),1)=".",FALSE,TRUE)</formula>
    </cfRule>
    <cfRule type="expression" dxfId="966" priority="1226">
      <formula>IF(RIGHT(TEXT(AU595,"0.#"),1)=".",TRUE,FALSE)</formula>
    </cfRule>
  </conditionalFormatting>
  <conditionalFormatting sqref="AU596">
    <cfRule type="expression" dxfId="965" priority="1223">
      <formula>IF(RIGHT(TEXT(AU596,"0.#"),1)=".",FALSE,TRUE)</formula>
    </cfRule>
    <cfRule type="expression" dxfId="964" priority="1224">
      <formula>IF(RIGHT(TEXT(AU596,"0.#"),1)=".",TRUE,FALSE)</formula>
    </cfRule>
  </conditionalFormatting>
  <conditionalFormatting sqref="AU597">
    <cfRule type="expression" dxfId="963" priority="1221">
      <formula>IF(RIGHT(TEXT(AU597,"0.#"),1)=".",FALSE,TRUE)</formula>
    </cfRule>
    <cfRule type="expression" dxfId="962" priority="1222">
      <formula>IF(RIGHT(TEXT(AU597,"0.#"),1)=".",TRUE,FALSE)</formula>
    </cfRule>
  </conditionalFormatting>
  <conditionalFormatting sqref="AQ596">
    <cfRule type="expression" dxfId="961" priority="1213">
      <formula>IF(RIGHT(TEXT(AQ596,"0.#"),1)=".",FALSE,TRUE)</formula>
    </cfRule>
    <cfRule type="expression" dxfId="960" priority="1214">
      <formula>IF(RIGHT(TEXT(AQ596,"0.#"),1)=".",TRUE,FALSE)</formula>
    </cfRule>
  </conditionalFormatting>
  <conditionalFormatting sqref="AQ597">
    <cfRule type="expression" dxfId="959" priority="1211">
      <formula>IF(RIGHT(TEXT(AQ597,"0.#"),1)=".",FALSE,TRUE)</formula>
    </cfRule>
    <cfRule type="expression" dxfId="958" priority="1212">
      <formula>IF(RIGHT(TEXT(AQ597,"0.#"),1)=".",TRUE,FALSE)</formula>
    </cfRule>
  </conditionalFormatting>
  <conditionalFormatting sqref="AQ595">
    <cfRule type="expression" dxfId="957" priority="1209">
      <formula>IF(RIGHT(TEXT(AQ595,"0.#"),1)=".",FALSE,TRUE)</formula>
    </cfRule>
    <cfRule type="expression" dxfId="956" priority="1210">
      <formula>IF(RIGHT(TEXT(AQ595,"0.#"),1)=".",TRUE,FALSE)</formula>
    </cfRule>
  </conditionalFormatting>
  <conditionalFormatting sqref="AE620">
    <cfRule type="expression" dxfId="955" priority="1207">
      <formula>IF(RIGHT(TEXT(AE620,"0.#"),1)=".",FALSE,TRUE)</formula>
    </cfRule>
    <cfRule type="expression" dxfId="954" priority="1208">
      <formula>IF(RIGHT(TEXT(AE620,"0.#"),1)=".",TRUE,FALSE)</formula>
    </cfRule>
  </conditionalFormatting>
  <conditionalFormatting sqref="AE621">
    <cfRule type="expression" dxfId="953" priority="1205">
      <formula>IF(RIGHT(TEXT(AE621,"0.#"),1)=".",FALSE,TRUE)</formula>
    </cfRule>
    <cfRule type="expression" dxfId="952" priority="1206">
      <formula>IF(RIGHT(TEXT(AE621,"0.#"),1)=".",TRUE,FALSE)</formula>
    </cfRule>
  </conditionalFormatting>
  <conditionalFormatting sqref="AE622">
    <cfRule type="expression" dxfId="951" priority="1203">
      <formula>IF(RIGHT(TEXT(AE622,"0.#"),1)=".",FALSE,TRUE)</formula>
    </cfRule>
    <cfRule type="expression" dxfId="950" priority="1204">
      <formula>IF(RIGHT(TEXT(AE622,"0.#"),1)=".",TRUE,FALSE)</formula>
    </cfRule>
  </conditionalFormatting>
  <conditionalFormatting sqref="AU620">
    <cfRule type="expression" dxfId="949" priority="1195">
      <formula>IF(RIGHT(TEXT(AU620,"0.#"),1)=".",FALSE,TRUE)</formula>
    </cfRule>
    <cfRule type="expression" dxfId="948" priority="1196">
      <formula>IF(RIGHT(TEXT(AU620,"0.#"),1)=".",TRUE,FALSE)</formula>
    </cfRule>
  </conditionalFormatting>
  <conditionalFormatting sqref="AU621">
    <cfRule type="expression" dxfId="947" priority="1193">
      <formula>IF(RIGHT(TEXT(AU621,"0.#"),1)=".",FALSE,TRUE)</formula>
    </cfRule>
    <cfRule type="expression" dxfId="946" priority="1194">
      <formula>IF(RIGHT(TEXT(AU621,"0.#"),1)=".",TRUE,FALSE)</formula>
    </cfRule>
  </conditionalFormatting>
  <conditionalFormatting sqref="AU622">
    <cfRule type="expression" dxfId="945" priority="1191">
      <formula>IF(RIGHT(TEXT(AU622,"0.#"),1)=".",FALSE,TRUE)</formula>
    </cfRule>
    <cfRule type="expression" dxfId="944" priority="1192">
      <formula>IF(RIGHT(TEXT(AU622,"0.#"),1)=".",TRUE,FALSE)</formula>
    </cfRule>
  </conditionalFormatting>
  <conditionalFormatting sqref="AQ621">
    <cfRule type="expression" dxfId="943" priority="1183">
      <formula>IF(RIGHT(TEXT(AQ621,"0.#"),1)=".",FALSE,TRUE)</formula>
    </cfRule>
    <cfRule type="expression" dxfId="942" priority="1184">
      <formula>IF(RIGHT(TEXT(AQ621,"0.#"),1)=".",TRUE,FALSE)</formula>
    </cfRule>
  </conditionalFormatting>
  <conditionalFormatting sqref="AQ622">
    <cfRule type="expression" dxfId="941" priority="1181">
      <formula>IF(RIGHT(TEXT(AQ622,"0.#"),1)=".",FALSE,TRUE)</formula>
    </cfRule>
    <cfRule type="expression" dxfId="940" priority="1182">
      <formula>IF(RIGHT(TEXT(AQ622,"0.#"),1)=".",TRUE,FALSE)</formula>
    </cfRule>
  </conditionalFormatting>
  <conditionalFormatting sqref="AQ620">
    <cfRule type="expression" dxfId="939" priority="1179">
      <formula>IF(RIGHT(TEXT(AQ620,"0.#"),1)=".",FALSE,TRUE)</formula>
    </cfRule>
    <cfRule type="expression" dxfId="938" priority="1180">
      <formula>IF(RIGHT(TEXT(AQ620,"0.#"),1)=".",TRUE,FALSE)</formula>
    </cfRule>
  </conditionalFormatting>
  <conditionalFormatting sqref="AE600">
    <cfRule type="expression" dxfId="937" priority="1177">
      <formula>IF(RIGHT(TEXT(AE600,"0.#"),1)=".",FALSE,TRUE)</formula>
    </cfRule>
    <cfRule type="expression" dxfId="936" priority="1178">
      <formula>IF(RIGHT(TEXT(AE600,"0.#"),1)=".",TRUE,FALSE)</formula>
    </cfRule>
  </conditionalFormatting>
  <conditionalFormatting sqref="AE601">
    <cfRule type="expression" dxfId="935" priority="1175">
      <formula>IF(RIGHT(TEXT(AE601,"0.#"),1)=".",FALSE,TRUE)</formula>
    </cfRule>
    <cfRule type="expression" dxfId="934" priority="1176">
      <formula>IF(RIGHT(TEXT(AE601,"0.#"),1)=".",TRUE,FALSE)</formula>
    </cfRule>
  </conditionalFormatting>
  <conditionalFormatting sqref="AE602">
    <cfRule type="expression" dxfId="933" priority="1173">
      <formula>IF(RIGHT(TEXT(AE602,"0.#"),1)=".",FALSE,TRUE)</formula>
    </cfRule>
    <cfRule type="expression" dxfId="932" priority="1174">
      <formula>IF(RIGHT(TEXT(AE602,"0.#"),1)=".",TRUE,FALSE)</formula>
    </cfRule>
  </conditionalFormatting>
  <conditionalFormatting sqref="AU600">
    <cfRule type="expression" dxfId="931" priority="1165">
      <formula>IF(RIGHT(TEXT(AU600,"0.#"),1)=".",FALSE,TRUE)</formula>
    </cfRule>
    <cfRule type="expression" dxfId="930" priority="1166">
      <formula>IF(RIGHT(TEXT(AU600,"0.#"),1)=".",TRUE,FALSE)</formula>
    </cfRule>
  </conditionalFormatting>
  <conditionalFormatting sqref="AU601">
    <cfRule type="expression" dxfId="929" priority="1163">
      <formula>IF(RIGHT(TEXT(AU601,"0.#"),1)=".",FALSE,TRUE)</formula>
    </cfRule>
    <cfRule type="expression" dxfId="928" priority="1164">
      <formula>IF(RIGHT(TEXT(AU601,"0.#"),1)=".",TRUE,FALSE)</formula>
    </cfRule>
  </conditionalFormatting>
  <conditionalFormatting sqref="AU602">
    <cfRule type="expression" dxfId="927" priority="1161">
      <formula>IF(RIGHT(TEXT(AU602,"0.#"),1)=".",FALSE,TRUE)</formula>
    </cfRule>
    <cfRule type="expression" dxfId="926" priority="1162">
      <formula>IF(RIGHT(TEXT(AU602,"0.#"),1)=".",TRUE,FALSE)</formula>
    </cfRule>
  </conditionalFormatting>
  <conditionalFormatting sqref="AQ601">
    <cfRule type="expression" dxfId="925" priority="1153">
      <formula>IF(RIGHT(TEXT(AQ601,"0.#"),1)=".",FALSE,TRUE)</formula>
    </cfRule>
    <cfRule type="expression" dxfId="924" priority="1154">
      <formula>IF(RIGHT(TEXT(AQ601,"0.#"),1)=".",TRUE,FALSE)</formula>
    </cfRule>
  </conditionalFormatting>
  <conditionalFormatting sqref="AQ602">
    <cfRule type="expression" dxfId="923" priority="1151">
      <formula>IF(RIGHT(TEXT(AQ602,"0.#"),1)=".",FALSE,TRUE)</formula>
    </cfRule>
    <cfRule type="expression" dxfId="922" priority="1152">
      <formula>IF(RIGHT(TEXT(AQ602,"0.#"),1)=".",TRUE,FALSE)</formula>
    </cfRule>
  </conditionalFormatting>
  <conditionalFormatting sqref="AQ600">
    <cfRule type="expression" dxfId="921" priority="1149">
      <formula>IF(RIGHT(TEXT(AQ600,"0.#"),1)=".",FALSE,TRUE)</formula>
    </cfRule>
    <cfRule type="expression" dxfId="920" priority="1150">
      <formula>IF(RIGHT(TEXT(AQ600,"0.#"),1)=".",TRUE,FALSE)</formula>
    </cfRule>
  </conditionalFormatting>
  <conditionalFormatting sqref="AE605">
    <cfRule type="expression" dxfId="919" priority="1147">
      <formula>IF(RIGHT(TEXT(AE605,"0.#"),1)=".",FALSE,TRUE)</formula>
    </cfRule>
    <cfRule type="expression" dxfId="918" priority="1148">
      <formula>IF(RIGHT(TEXT(AE605,"0.#"),1)=".",TRUE,FALSE)</formula>
    </cfRule>
  </conditionalFormatting>
  <conditionalFormatting sqref="AE606">
    <cfRule type="expression" dxfId="917" priority="1145">
      <formula>IF(RIGHT(TEXT(AE606,"0.#"),1)=".",FALSE,TRUE)</formula>
    </cfRule>
    <cfRule type="expression" dxfId="916" priority="1146">
      <formula>IF(RIGHT(TEXT(AE606,"0.#"),1)=".",TRUE,FALSE)</formula>
    </cfRule>
  </conditionalFormatting>
  <conditionalFormatting sqref="AE607">
    <cfRule type="expression" dxfId="915" priority="1143">
      <formula>IF(RIGHT(TEXT(AE607,"0.#"),1)=".",FALSE,TRUE)</formula>
    </cfRule>
    <cfRule type="expression" dxfId="914" priority="1144">
      <formula>IF(RIGHT(TEXT(AE607,"0.#"),1)=".",TRUE,FALSE)</formula>
    </cfRule>
  </conditionalFormatting>
  <conditionalFormatting sqref="AU605">
    <cfRule type="expression" dxfId="913" priority="1135">
      <formula>IF(RIGHT(TEXT(AU605,"0.#"),1)=".",FALSE,TRUE)</formula>
    </cfRule>
    <cfRule type="expression" dxfId="912" priority="1136">
      <formula>IF(RIGHT(TEXT(AU605,"0.#"),1)=".",TRUE,FALSE)</formula>
    </cfRule>
  </conditionalFormatting>
  <conditionalFormatting sqref="AU606">
    <cfRule type="expression" dxfId="911" priority="1133">
      <formula>IF(RIGHT(TEXT(AU606,"0.#"),1)=".",FALSE,TRUE)</formula>
    </cfRule>
    <cfRule type="expression" dxfId="910" priority="1134">
      <formula>IF(RIGHT(TEXT(AU606,"0.#"),1)=".",TRUE,FALSE)</formula>
    </cfRule>
  </conditionalFormatting>
  <conditionalFormatting sqref="AU607">
    <cfRule type="expression" dxfId="909" priority="1131">
      <formula>IF(RIGHT(TEXT(AU607,"0.#"),1)=".",FALSE,TRUE)</formula>
    </cfRule>
    <cfRule type="expression" dxfId="908" priority="1132">
      <formula>IF(RIGHT(TEXT(AU607,"0.#"),1)=".",TRUE,FALSE)</formula>
    </cfRule>
  </conditionalFormatting>
  <conditionalFormatting sqref="AQ606">
    <cfRule type="expression" dxfId="907" priority="1123">
      <formula>IF(RIGHT(TEXT(AQ606,"0.#"),1)=".",FALSE,TRUE)</formula>
    </cfRule>
    <cfRule type="expression" dxfId="906" priority="1124">
      <formula>IF(RIGHT(TEXT(AQ606,"0.#"),1)=".",TRUE,FALSE)</formula>
    </cfRule>
  </conditionalFormatting>
  <conditionalFormatting sqref="AQ607">
    <cfRule type="expression" dxfId="905" priority="1121">
      <formula>IF(RIGHT(TEXT(AQ607,"0.#"),1)=".",FALSE,TRUE)</formula>
    </cfRule>
    <cfRule type="expression" dxfId="904" priority="1122">
      <formula>IF(RIGHT(TEXT(AQ607,"0.#"),1)=".",TRUE,FALSE)</formula>
    </cfRule>
  </conditionalFormatting>
  <conditionalFormatting sqref="AQ605">
    <cfRule type="expression" dxfId="903" priority="1119">
      <formula>IF(RIGHT(TEXT(AQ605,"0.#"),1)=".",FALSE,TRUE)</formula>
    </cfRule>
    <cfRule type="expression" dxfId="902" priority="1120">
      <formula>IF(RIGHT(TEXT(AQ605,"0.#"),1)=".",TRUE,FALSE)</formula>
    </cfRule>
  </conditionalFormatting>
  <conditionalFormatting sqref="AE610">
    <cfRule type="expression" dxfId="901" priority="1117">
      <formula>IF(RIGHT(TEXT(AE610,"0.#"),1)=".",FALSE,TRUE)</formula>
    </cfRule>
    <cfRule type="expression" dxfId="900" priority="1118">
      <formula>IF(RIGHT(TEXT(AE610,"0.#"),1)=".",TRUE,FALSE)</formula>
    </cfRule>
  </conditionalFormatting>
  <conditionalFormatting sqref="AE611">
    <cfRule type="expression" dxfId="899" priority="1115">
      <formula>IF(RIGHT(TEXT(AE611,"0.#"),1)=".",FALSE,TRUE)</formula>
    </cfRule>
    <cfRule type="expression" dxfId="898" priority="1116">
      <formula>IF(RIGHT(TEXT(AE611,"0.#"),1)=".",TRUE,FALSE)</formula>
    </cfRule>
  </conditionalFormatting>
  <conditionalFormatting sqref="AE612">
    <cfRule type="expression" dxfId="897" priority="1113">
      <formula>IF(RIGHT(TEXT(AE612,"0.#"),1)=".",FALSE,TRUE)</formula>
    </cfRule>
    <cfRule type="expression" dxfId="896" priority="1114">
      <formula>IF(RIGHT(TEXT(AE612,"0.#"),1)=".",TRUE,FALSE)</formula>
    </cfRule>
  </conditionalFormatting>
  <conditionalFormatting sqref="AU610">
    <cfRule type="expression" dxfId="895" priority="1105">
      <formula>IF(RIGHT(TEXT(AU610,"0.#"),1)=".",FALSE,TRUE)</formula>
    </cfRule>
    <cfRule type="expression" dxfId="894" priority="1106">
      <formula>IF(RIGHT(TEXT(AU610,"0.#"),1)=".",TRUE,FALSE)</formula>
    </cfRule>
  </conditionalFormatting>
  <conditionalFormatting sqref="AU611">
    <cfRule type="expression" dxfId="893" priority="1103">
      <formula>IF(RIGHT(TEXT(AU611,"0.#"),1)=".",FALSE,TRUE)</formula>
    </cfRule>
    <cfRule type="expression" dxfId="892" priority="1104">
      <formula>IF(RIGHT(TEXT(AU611,"0.#"),1)=".",TRUE,FALSE)</formula>
    </cfRule>
  </conditionalFormatting>
  <conditionalFormatting sqref="AU612">
    <cfRule type="expression" dxfId="891" priority="1101">
      <formula>IF(RIGHT(TEXT(AU612,"0.#"),1)=".",FALSE,TRUE)</formula>
    </cfRule>
    <cfRule type="expression" dxfId="890" priority="1102">
      <formula>IF(RIGHT(TEXT(AU612,"0.#"),1)=".",TRUE,FALSE)</formula>
    </cfRule>
  </conditionalFormatting>
  <conditionalFormatting sqref="AQ611">
    <cfRule type="expression" dxfId="889" priority="1093">
      <formula>IF(RIGHT(TEXT(AQ611,"0.#"),1)=".",FALSE,TRUE)</formula>
    </cfRule>
    <cfRule type="expression" dxfId="888" priority="1094">
      <formula>IF(RIGHT(TEXT(AQ611,"0.#"),1)=".",TRUE,FALSE)</formula>
    </cfRule>
  </conditionalFormatting>
  <conditionalFormatting sqref="AQ612">
    <cfRule type="expression" dxfId="887" priority="1091">
      <formula>IF(RIGHT(TEXT(AQ612,"0.#"),1)=".",FALSE,TRUE)</formula>
    </cfRule>
    <cfRule type="expression" dxfId="886" priority="1092">
      <formula>IF(RIGHT(TEXT(AQ612,"0.#"),1)=".",TRUE,FALSE)</formula>
    </cfRule>
  </conditionalFormatting>
  <conditionalFormatting sqref="AQ610">
    <cfRule type="expression" dxfId="885" priority="1089">
      <formula>IF(RIGHT(TEXT(AQ610,"0.#"),1)=".",FALSE,TRUE)</formula>
    </cfRule>
    <cfRule type="expression" dxfId="884" priority="1090">
      <formula>IF(RIGHT(TEXT(AQ610,"0.#"),1)=".",TRUE,FALSE)</formula>
    </cfRule>
  </conditionalFormatting>
  <conditionalFormatting sqref="AE615">
    <cfRule type="expression" dxfId="883" priority="1087">
      <formula>IF(RIGHT(TEXT(AE615,"0.#"),1)=".",FALSE,TRUE)</formula>
    </cfRule>
    <cfRule type="expression" dxfId="882" priority="1088">
      <formula>IF(RIGHT(TEXT(AE615,"0.#"),1)=".",TRUE,FALSE)</formula>
    </cfRule>
  </conditionalFormatting>
  <conditionalFormatting sqref="AE616">
    <cfRule type="expression" dxfId="881" priority="1085">
      <formula>IF(RIGHT(TEXT(AE616,"0.#"),1)=".",FALSE,TRUE)</formula>
    </cfRule>
    <cfRule type="expression" dxfId="880" priority="1086">
      <formula>IF(RIGHT(TEXT(AE616,"0.#"),1)=".",TRUE,FALSE)</formula>
    </cfRule>
  </conditionalFormatting>
  <conditionalFormatting sqref="AE617">
    <cfRule type="expression" dxfId="879" priority="1083">
      <formula>IF(RIGHT(TEXT(AE617,"0.#"),1)=".",FALSE,TRUE)</formula>
    </cfRule>
    <cfRule type="expression" dxfId="878" priority="1084">
      <formula>IF(RIGHT(TEXT(AE617,"0.#"),1)=".",TRUE,FALSE)</formula>
    </cfRule>
  </conditionalFormatting>
  <conditionalFormatting sqref="AU615">
    <cfRule type="expression" dxfId="877" priority="1075">
      <formula>IF(RIGHT(TEXT(AU615,"0.#"),1)=".",FALSE,TRUE)</formula>
    </cfRule>
    <cfRule type="expression" dxfId="876" priority="1076">
      <formula>IF(RIGHT(TEXT(AU615,"0.#"),1)=".",TRUE,FALSE)</formula>
    </cfRule>
  </conditionalFormatting>
  <conditionalFormatting sqref="AU616">
    <cfRule type="expression" dxfId="875" priority="1073">
      <formula>IF(RIGHT(TEXT(AU616,"0.#"),1)=".",FALSE,TRUE)</formula>
    </cfRule>
    <cfRule type="expression" dxfId="874" priority="1074">
      <formula>IF(RIGHT(TEXT(AU616,"0.#"),1)=".",TRUE,FALSE)</formula>
    </cfRule>
  </conditionalFormatting>
  <conditionalFormatting sqref="AU617">
    <cfRule type="expression" dxfId="873" priority="1071">
      <formula>IF(RIGHT(TEXT(AU617,"0.#"),1)=".",FALSE,TRUE)</formula>
    </cfRule>
    <cfRule type="expression" dxfId="872" priority="1072">
      <formula>IF(RIGHT(TEXT(AU617,"0.#"),1)=".",TRUE,FALSE)</formula>
    </cfRule>
  </conditionalFormatting>
  <conditionalFormatting sqref="AQ616">
    <cfRule type="expression" dxfId="871" priority="1063">
      <formula>IF(RIGHT(TEXT(AQ616,"0.#"),1)=".",FALSE,TRUE)</formula>
    </cfRule>
    <cfRule type="expression" dxfId="870" priority="1064">
      <formula>IF(RIGHT(TEXT(AQ616,"0.#"),1)=".",TRUE,FALSE)</formula>
    </cfRule>
  </conditionalFormatting>
  <conditionalFormatting sqref="AQ617">
    <cfRule type="expression" dxfId="869" priority="1061">
      <formula>IF(RIGHT(TEXT(AQ617,"0.#"),1)=".",FALSE,TRUE)</formula>
    </cfRule>
    <cfRule type="expression" dxfId="868" priority="1062">
      <formula>IF(RIGHT(TEXT(AQ617,"0.#"),1)=".",TRUE,FALSE)</formula>
    </cfRule>
  </conditionalFormatting>
  <conditionalFormatting sqref="AQ615">
    <cfRule type="expression" dxfId="867" priority="1059">
      <formula>IF(RIGHT(TEXT(AQ615,"0.#"),1)=".",FALSE,TRUE)</formula>
    </cfRule>
    <cfRule type="expression" dxfId="866" priority="1060">
      <formula>IF(RIGHT(TEXT(AQ615,"0.#"),1)=".",TRUE,FALSE)</formula>
    </cfRule>
  </conditionalFormatting>
  <conditionalFormatting sqref="AE625">
    <cfRule type="expression" dxfId="865" priority="1057">
      <formula>IF(RIGHT(TEXT(AE625,"0.#"),1)=".",FALSE,TRUE)</formula>
    </cfRule>
    <cfRule type="expression" dxfId="864" priority="1058">
      <formula>IF(RIGHT(TEXT(AE625,"0.#"),1)=".",TRUE,FALSE)</formula>
    </cfRule>
  </conditionalFormatting>
  <conditionalFormatting sqref="AE626">
    <cfRule type="expression" dxfId="863" priority="1055">
      <formula>IF(RIGHT(TEXT(AE626,"0.#"),1)=".",FALSE,TRUE)</formula>
    </cfRule>
    <cfRule type="expression" dxfId="862" priority="1056">
      <formula>IF(RIGHT(TEXT(AE626,"0.#"),1)=".",TRUE,FALSE)</formula>
    </cfRule>
  </conditionalFormatting>
  <conditionalFormatting sqref="AE627">
    <cfRule type="expression" dxfId="861" priority="1053">
      <formula>IF(RIGHT(TEXT(AE627,"0.#"),1)=".",FALSE,TRUE)</formula>
    </cfRule>
    <cfRule type="expression" dxfId="860" priority="1054">
      <formula>IF(RIGHT(TEXT(AE627,"0.#"),1)=".",TRUE,FALSE)</formula>
    </cfRule>
  </conditionalFormatting>
  <conditionalFormatting sqref="AU625">
    <cfRule type="expression" dxfId="859" priority="1045">
      <formula>IF(RIGHT(TEXT(AU625,"0.#"),1)=".",FALSE,TRUE)</formula>
    </cfRule>
    <cfRule type="expression" dxfId="858" priority="1046">
      <formula>IF(RIGHT(TEXT(AU625,"0.#"),1)=".",TRUE,FALSE)</formula>
    </cfRule>
  </conditionalFormatting>
  <conditionalFormatting sqref="AU626">
    <cfRule type="expression" dxfId="857" priority="1043">
      <formula>IF(RIGHT(TEXT(AU626,"0.#"),1)=".",FALSE,TRUE)</formula>
    </cfRule>
    <cfRule type="expression" dxfId="856" priority="1044">
      <formula>IF(RIGHT(TEXT(AU626,"0.#"),1)=".",TRUE,FALSE)</formula>
    </cfRule>
  </conditionalFormatting>
  <conditionalFormatting sqref="AU627">
    <cfRule type="expression" dxfId="855" priority="1041">
      <formula>IF(RIGHT(TEXT(AU627,"0.#"),1)=".",FALSE,TRUE)</formula>
    </cfRule>
    <cfRule type="expression" dxfId="854" priority="1042">
      <formula>IF(RIGHT(TEXT(AU627,"0.#"),1)=".",TRUE,FALSE)</formula>
    </cfRule>
  </conditionalFormatting>
  <conditionalFormatting sqref="AQ626">
    <cfRule type="expression" dxfId="853" priority="1033">
      <formula>IF(RIGHT(TEXT(AQ626,"0.#"),1)=".",FALSE,TRUE)</formula>
    </cfRule>
    <cfRule type="expression" dxfId="852" priority="1034">
      <formula>IF(RIGHT(TEXT(AQ626,"0.#"),1)=".",TRUE,FALSE)</formula>
    </cfRule>
  </conditionalFormatting>
  <conditionalFormatting sqref="AQ627">
    <cfRule type="expression" dxfId="851" priority="1031">
      <formula>IF(RIGHT(TEXT(AQ627,"0.#"),1)=".",FALSE,TRUE)</formula>
    </cfRule>
    <cfRule type="expression" dxfId="850" priority="1032">
      <formula>IF(RIGHT(TEXT(AQ627,"0.#"),1)=".",TRUE,FALSE)</formula>
    </cfRule>
  </conditionalFormatting>
  <conditionalFormatting sqref="AQ625">
    <cfRule type="expression" dxfId="849" priority="1029">
      <formula>IF(RIGHT(TEXT(AQ625,"0.#"),1)=".",FALSE,TRUE)</formula>
    </cfRule>
    <cfRule type="expression" dxfId="848" priority="1030">
      <formula>IF(RIGHT(TEXT(AQ625,"0.#"),1)=".",TRUE,FALSE)</formula>
    </cfRule>
  </conditionalFormatting>
  <conditionalFormatting sqref="AE630">
    <cfRule type="expression" dxfId="847" priority="1027">
      <formula>IF(RIGHT(TEXT(AE630,"0.#"),1)=".",FALSE,TRUE)</formula>
    </cfRule>
    <cfRule type="expression" dxfId="846" priority="1028">
      <formula>IF(RIGHT(TEXT(AE630,"0.#"),1)=".",TRUE,FALSE)</formula>
    </cfRule>
  </conditionalFormatting>
  <conditionalFormatting sqref="AE631">
    <cfRule type="expression" dxfId="845" priority="1025">
      <formula>IF(RIGHT(TEXT(AE631,"0.#"),1)=".",FALSE,TRUE)</formula>
    </cfRule>
    <cfRule type="expression" dxfId="844" priority="1026">
      <formula>IF(RIGHT(TEXT(AE631,"0.#"),1)=".",TRUE,FALSE)</formula>
    </cfRule>
  </conditionalFormatting>
  <conditionalFormatting sqref="AE632">
    <cfRule type="expression" dxfId="843" priority="1023">
      <formula>IF(RIGHT(TEXT(AE632,"0.#"),1)=".",FALSE,TRUE)</formula>
    </cfRule>
    <cfRule type="expression" dxfId="842" priority="1024">
      <formula>IF(RIGHT(TEXT(AE632,"0.#"),1)=".",TRUE,FALSE)</formula>
    </cfRule>
  </conditionalFormatting>
  <conditionalFormatting sqref="AU630">
    <cfRule type="expression" dxfId="841" priority="1015">
      <formula>IF(RIGHT(TEXT(AU630,"0.#"),1)=".",FALSE,TRUE)</formula>
    </cfRule>
    <cfRule type="expression" dxfId="840" priority="1016">
      <formula>IF(RIGHT(TEXT(AU630,"0.#"),1)=".",TRUE,FALSE)</formula>
    </cfRule>
  </conditionalFormatting>
  <conditionalFormatting sqref="AU631">
    <cfRule type="expression" dxfId="839" priority="1013">
      <formula>IF(RIGHT(TEXT(AU631,"0.#"),1)=".",FALSE,TRUE)</formula>
    </cfRule>
    <cfRule type="expression" dxfId="838" priority="1014">
      <formula>IF(RIGHT(TEXT(AU631,"0.#"),1)=".",TRUE,FALSE)</formula>
    </cfRule>
  </conditionalFormatting>
  <conditionalFormatting sqref="AU632">
    <cfRule type="expression" dxfId="837" priority="1011">
      <formula>IF(RIGHT(TEXT(AU632,"0.#"),1)=".",FALSE,TRUE)</formula>
    </cfRule>
    <cfRule type="expression" dxfId="836" priority="1012">
      <formula>IF(RIGHT(TEXT(AU632,"0.#"),1)=".",TRUE,FALSE)</formula>
    </cfRule>
  </conditionalFormatting>
  <conditionalFormatting sqref="AQ631">
    <cfRule type="expression" dxfId="835" priority="1003">
      <formula>IF(RIGHT(TEXT(AQ631,"0.#"),1)=".",FALSE,TRUE)</formula>
    </cfRule>
    <cfRule type="expression" dxfId="834" priority="1004">
      <formula>IF(RIGHT(TEXT(AQ631,"0.#"),1)=".",TRUE,FALSE)</formula>
    </cfRule>
  </conditionalFormatting>
  <conditionalFormatting sqref="AQ632">
    <cfRule type="expression" dxfId="833" priority="1001">
      <formula>IF(RIGHT(TEXT(AQ632,"0.#"),1)=".",FALSE,TRUE)</formula>
    </cfRule>
    <cfRule type="expression" dxfId="832" priority="1002">
      <formula>IF(RIGHT(TEXT(AQ632,"0.#"),1)=".",TRUE,FALSE)</formula>
    </cfRule>
  </conditionalFormatting>
  <conditionalFormatting sqref="AQ630">
    <cfRule type="expression" dxfId="831" priority="999">
      <formula>IF(RIGHT(TEXT(AQ630,"0.#"),1)=".",FALSE,TRUE)</formula>
    </cfRule>
    <cfRule type="expression" dxfId="830" priority="1000">
      <formula>IF(RIGHT(TEXT(AQ630,"0.#"),1)=".",TRUE,FALSE)</formula>
    </cfRule>
  </conditionalFormatting>
  <conditionalFormatting sqref="AE635">
    <cfRule type="expression" dxfId="829" priority="997">
      <formula>IF(RIGHT(TEXT(AE635,"0.#"),1)=".",FALSE,TRUE)</formula>
    </cfRule>
    <cfRule type="expression" dxfId="828" priority="998">
      <formula>IF(RIGHT(TEXT(AE635,"0.#"),1)=".",TRUE,FALSE)</formula>
    </cfRule>
  </conditionalFormatting>
  <conditionalFormatting sqref="AE636">
    <cfRule type="expression" dxfId="827" priority="995">
      <formula>IF(RIGHT(TEXT(AE636,"0.#"),1)=".",FALSE,TRUE)</formula>
    </cfRule>
    <cfRule type="expression" dxfId="826" priority="996">
      <formula>IF(RIGHT(TEXT(AE636,"0.#"),1)=".",TRUE,FALSE)</formula>
    </cfRule>
  </conditionalFormatting>
  <conditionalFormatting sqref="AE637">
    <cfRule type="expression" dxfId="825" priority="993">
      <formula>IF(RIGHT(TEXT(AE637,"0.#"),1)=".",FALSE,TRUE)</formula>
    </cfRule>
    <cfRule type="expression" dxfId="824" priority="994">
      <formula>IF(RIGHT(TEXT(AE637,"0.#"),1)=".",TRUE,FALSE)</formula>
    </cfRule>
  </conditionalFormatting>
  <conditionalFormatting sqref="AU635">
    <cfRule type="expression" dxfId="823" priority="985">
      <formula>IF(RIGHT(TEXT(AU635,"0.#"),1)=".",FALSE,TRUE)</formula>
    </cfRule>
    <cfRule type="expression" dxfId="822" priority="986">
      <formula>IF(RIGHT(TEXT(AU635,"0.#"),1)=".",TRUE,FALSE)</formula>
    </cfRule>
  </conditionalFormatting>
  <conditionalFormatting sqref="AU636">
    <cfRule type="expression" dxfId="821" priority="983">
      <formula>IF(RIGHT(TEXT(AU636,"0.#"),1)=".",FALSE,TRUE)</formula>
    </cfRule>
    <cfRule type="expression" dxfId="820" priority="984">
      <formula>IF(RIGHT(TEXT(AU636,"0.#"),1)=".",TRUE,FALSE)</formula>
    </cfRule>
  </conditionalFormatting>
  <conditionalFormatting sqref="AU637">
    <cfRule type="expression" dxfId="819" priority="981">
      <formula>IF(RIGHT(TEXT(AU637,"0.#"),1)=".",FALSE,TRUE)</formula>
    </cfRule>
    <cfRule type="expression" dxfId="818" priority="982">
      <formula>IF(RIGHT(TEXT(AU637,"0.#"),1)=".",TRUE,FALSE)</formula>
    </cfRule>
  </conditionalFormatting>
  <conditionalFormatting sqref="AQ636">
    <cfRule type="expression" dxfId="817" priority="973">
      <formula>IF(RIGHT(TEXT(AQ636,"0.#"),1)=".",FALSE,TRUE)</formula>
    </cfRule>
    <cfRule type="expression" dxfId="816" priority="974">
      <formula>IF(RIGHT(TEXT(AQ636,"0.#"),1)=".",TRUE,FALSE)</formula>
    </cfRule>
  </conditionalFormatting>
  <conditionalFormatting sqref="AQ637">
    <cfRule type="expression" dxfId="815" priority="971">
      <formula>IF(RIGHT(TEXT(AQ637,"0.#"),1)=".",FALSE,TRUE)</formula>
    </cfRule>
    <cfRule type="expression" dxfId="814" priority="972">
      <formula>IF(RIGHT(TEXT(AQ637,"0.#"),1)=".",TRUE,FALSE)</formula>
    </cfRule>
  </conditionalFormatting>
  <conditionalFormatting sqref="AQ635">
    <cfRule type="expression" dxfId="813" priority="969">
      <formula>IF(RIGHT(TEXT(AQ635,"0.#"),1)=".",FALSE,TRUE)</formula>
    </cfRule>
    <cfRule type="expression" dxfId="812" priority="970">
      <formula>IF(RIGHT(TEXT(AQ635,"0.#"),1)=".",TRUE,FALSE)</formula>
    </cfRule>
  </conditionalFormatting>
  <conditionalFormatting sqref="AE640">
    <cfRule type="expression" dxfId="811" priority="967">
      <formula>IF(RIGHT(TEXT(AE640,"0.#"),1)=".",FALSE,TRUE)</formula>
    </cfRule>
    <cfRule type="expression" dxfId="810" priority="968">
      <formula>IF(RIGHT(TEXT(AE640,"0.#"),1)=".",TRUE,FALSE)</formula>
    </cfRule>
  </conditionalFormatting>
  <conditionalFormatting sqref="AM642">
    <cfRule type="expression" dxfId="809" priority="957">
      <formula>IF(RIGHT(TEXT(AM642,"0.#"),1)=".",FALSE,TRUE)</formula>
    </cfRule>
    <cfRule type="expression" dxfId="808" priority="958">
      <formula>IF(RIGHT(TEXT(AM642,"0.#"),1)=".",TRUE,FALSE)</formula>
    </cfRule>
  </conditionalFormatting>
  <conditionalFormatting sqref="AE641">
    <cfRule type="expression" dxfId="807" priority="965">
      <formula>IF(RIGHT(TEXT(AE641,"0.#"),1)=".",FALSE,TRUE)</formula>
    </cfRule>
    <cfRule type="expression" dxfId="806" priority="966">
      <formula>IF(RIGHT(TEXT(AE641,"0.#"),1)=".",TRUE,FALSE)</formula>
    </cfRule>
  </conditionalFormatting>
  <conditionalFormatting sqref="AE642">
    <cfRule type="expression" dxfId="805" priority="963">
      <formula>IF(RIGHT(TEXT(AE642,"0.#"),1)=".",FALSE,TRUE)</formula>
    </cfRule>
    <cfRule type="expression" dxfId="804" priority="964">
      <formula>IF(RIGHT(TEXT(AE642,"0.#"),1)=".",TRUE,FALSE)</formula>
    </cfRule>
  </conditionalFormatting>
  <conditionalFormatting sqref="AM640">
    <cfRule type="expression" dxfId="803" priority="961">
      <formula>IF(RIGHT(TEXT(AM640,"0.#"),1)=".",FALSE,TRUE)</formula>
    </cfRule>
    <cfRule type="expression" dxfId="802" priority="962">
      <formula>IF(RIGHT(TEXT(AM640,"0.#"),1)=".",TRUE,FALSE)</formula>
    </cfRule>
  </conditionalFormatting>
  <conditionalFormatting sqref="AM641">
    <cfRule type="expression" dxfId="801" priority="959">
      <formula>IF(RIGHT(TEXT(AM641,"0.#"),1)=".",FALSE,TRUE)</formula>
    </cfRule>
    <cfRule type="expression" dxfId="800" priority="960">
      <formula>IF(RIGHT(TEXT(AM641,"0.#"),1)=".",TRUE,FALSE)</formula>
    </cfRule>
  </conditionalFormatting>
  <conditionalFormatting sqref="AU640">
    <cfRule type="expression" dxfId="799" priority="955">
      <formula>IF(RIGHT(TEXT(AU640,"0.#"),1)=".",FALSE,TRUE)</formula>
    </cfRule>
    <cfRule type="expression" dxfId="798" priority="956">
      <formula>IF(RIGHT(TEXT(AU640,"0.#"),1)=".",TRUE,FALSE)</formula>
    </cfRule>
  </conditionalFormatting>
  <conditionalFormatting sqref="AU641">
    <cfRule type="expression" dxfId="797" priority="953">
      <formula>IF(RIGHT(TEXT(AU641,"0.#"),1)=".",FALSE,TRUE)</formula>
    </cfRule>
    <cfRule type="expression" dxfId="796" priority="954">
      <formula>IF(RIGHT(TEXT(AU641,"0.#"),1)=".",TRUE,FALSE)</formula>
    </cfRule>
  </conditionalFormatting>
  <conditionalFormatting sqref="AU642">
    <cfRule type="expression" dxfId="795" priority="951">
      <formula>IF(RIGHT(TEXT(AU642,"0.#"),1)=".",FALSE,TRUE)</formula>
    </cfRule>
    <cfRule type="expression" dxfId="794" priority="952">
      <formula>IF(RIGHT(TEXT(AU642,"0.#"),1)=".",TRUE,FALSE)</formula>
    </cfRule>
  </conditionalFormatting>
  <conditionalFormatting sqref="AI642">
    <cfRule type="expression" dxfId="793" priority="945">
      <formula>IF(RIGHT(TEXT(AI642,"0.#"),1)=".",FALSE,TRUE)</formula>
    </cfRule>
    <cfRule type="expression" dxfId="792" priority="946">
      <formula>IF(RIGHT(TEXT(AI642,"0.#"),1)=".",TRUE,FALSE)</formula>
    </cfRule>
  </conditionalFormatting>
  <conditionalFormatting sqref="AI640">
    <cfRule type="expression" dxfId="791" priority="949">
      <formula>IF(RIGHT(TEXT(AI640,"0.#"),1)=".",FALSE,TRUE)</formula>
    </cfRule>
    <cfRule type="expression" dxfId="790" priority="950">
      <formula>IF(RIGHT(TEXT(AI640,"0.#"),1)=".",TRUE,FALSE)</formula>
    </cfRule>
  </conditionalFormatting>
  <conditionalFormatting sqref="AI641">
    <cfRule type="expression" dxfId="789" priority="947">
      <formula>IF(RIGHT(TEXT(AI641,"0.#"),1)=".",FALSE,TRUE)</formula>
    </cfRule>
    <cfRule type="expression" dxfId="788" priority="948">
      <formula>IF(RIGHT(TEXT(AI641,"0.#"),1)=".",TRUE,FALSE)</formula>
    </cfRule>
  </conditionalFormatting>
  <conditionalFormatting sqref="AQ641">
    <cfRule type="expression" dxfId="787" priority="943">
      <formula>IF(RIGHT(TEXT(AQ641,"0.#"),1)=".",FALSE,TRUE)</formula>
    </cfRule>
    <cfRule type="expression" dxfId="786" priority="944">
      <formula>IF(RIGHT(TEXT(AQ641,"0.#"),1)=".",TRUE,FALSE)</formula>
    </cfRule>
  </conditionalFormatting>
  <conditionalFormatting sqref="AQ642">
    <cfRule type="expression" dxfId="785" priority="941">
      <formula>IF(RIGHT(TEXT(AQ642,"0.#"),1)=".",FALSE,TRUE)</formula>
    </cfRule>
    <cfRule type="expression" dxfId="784" priority="942">
      <formula>IF(RIGHT(TEXT(AQ642,"0.#"),1)=".",TRUE,FALSE)</formula>
    </cfRule>
  </conditionalFormatting>
  <conditionalFormatting sqref="AQ640">
    <cfRule type="expression" dxfId="783" priority="939">
      <formula>IF(RIGHT(TEXT(AQ640,"0.#"),1)=".",FALSE,TRUE)</formula>
    </cfRule>
    <cfRule type="expression" dxfId="782" priority="940">
      <formula>IF(RIGHT(TEXT(AQ640,"0.#"),1)=".",TRUE,FALSE)</formula>
    </cfRule>
  </conditionalFormatting>
  <conditionalFormatting sqref="AE649">
    <cfRule type="expression" dxfId="781" priority="937">
      <formula>IF(RIGHT(TEXT(AE649,"0.#"),1)=".",FALSE,TRUE)</formula>
    </cfRule>
    <cfRule type="expression" dxfId="780" priority="938">
      <formula>IF(RIGHT(TEXT(AE649,"0.#"),1)=".",TRUE,FALSE)</formula>
    </cfRule>
  </conditionalFormatting>
  <conditionalFormatting sqref="AE650">
    <cfRule type="expression" dxfId="779" priority="935">
      <formula>IF(RIGHT(TEXT(AE650,"0.#"),1)=".",FALSE,TRUE)</formula>
    </cfRule>
    <cfRule type="expression" dxfId="778" priority="936">
      <formula>IF(RIGHT(TEXT(AE650,"0.#"),1)=".",TRUE,FALSE)</formula>
    </cfRule>
  </conditionalFormatting>
  <conditionalFormatting sqref="AE651">
    <cfRule type="expression" dxfId="777" priority="933">
      <formula>IF(RIGHT(TEXT(AE651,"0.#"),1)=".",FALSE,TRUE)</formula>
    </cfRule>
    <cfRule type="expression" dxfId="776" priority="934">
      <formula>IF(RIGHT(TEXT(AE651,"0.#"),1)=".",TRUE,FALSE)</formula>
    </cfRule>
  </conditionalFormatting>
  <conditionalFormatting sqref="AU649">
    <cfRule type="expression" dxfId="775" priority="925">
      <formula>IF(RIGHT(TEXT(AU649,"0.#"),1)=".",FALSE,TRUE)</formula>
    </cfRule>
    <cfRule type="expression" dxfId="774" priority="926">
      <formula>IF(RIGHT(TEXT(AU649,"0.#"),1)=".",TRUE,FALSE)</formula>
    </cfRule>
  </conditionalFormatting>
  <conditionalFormatting sqref="AU650">
    <cfRule type="expression" dxfId="773" priority="923">
      <formula>IF(RIGHT(TEXT(AU650,"0.#"),1)=".",FALSE,TRUE)</formula>
    </cfRule>
    <cfRule type="expression" dxfId="772" priority="924">
      <formula>IF(RIGHT(TEXT(AU650,"0.#"),1)=".",TRUE,FALSE)</formula>
    </cfRule>
  </conditionalFormatting>
  <conditionalFormatting sqref="AU651">
    <cfRule type="expression" dxfId="771" priority="921">
      <formula>IF(RIGHT(TEXT(AU651,"0.#"),1)=".",FALSE,TRUE)</formula>
    </cfRule>
    <cfRule type="expression" dxfId="770" priority="922">
      <formula>IF(RIGHT(TEXT(AU651,"0.#"),1)=".",TRUE,FALSE)</formula>
    </cfRule>
  </conditionalFormatting>
  <conditionalFormatting sqref="AQ650">
    <cfRule type="expression" dxfId="769" priority="913">
      <formula>IF(RIGHT(TEXT(AQ650,"0.#"),1)=".",FALSE,TRUE)</formula>
    </cfRule>
    <cfRule type="expression" dxfId="768" priority="914">
      <formula>IF(RIGHT(TEXT(AQ650,"0.#"),1)=".",TRUE,FALSE)</formula>
    </cfRule>
  </conditionalFormatting>
  <conditionalFormatting sqref="AQ651">
    <cfRule type="expression" dxfId="767" priority="911">
      <formula>IF(RIGHT(TEXT(AQ651,"0.#"),1)=".",FALSE,TRUE)</formula>
    </cfRule>
    <cfRule type="expression" dxfId="766" priority="912">
      <formula>IF(RIGHT(TEXT(AQ651,"0.#"),1)=".",TRUE,FALSE)</formula>
    </cfRule>
  </conditionalFormatting>
  <conditionalFormatting sqref="AQ649">
    <cfRule type="expression" dxfId="765" priority="909">
      <formula>IF(RIGHT(TEXT(AQ649,"0.#"),1)=".",FALSE,TRUE)</formula>
    </cfRule>
    <cfRule type="expression" dxfId="764" priority="910">
      <formula>IF(RIGHT(TEXT(AQ649,"0.#"),1)=".",TRUE,FALSE)</formula>
    </cfRule>
  </conditionalFormatting>
  <conditionalFormatting sqref="AE674">
    <cfRule type="expression" dxfId="763" priority="907">
      <formula>IF(RIGHT(TEXT(AE674,"0.#"),1)=".",FALSE,TRUE)</formula>
    </cfRule>
    <cfRule type="expression" dxfId="762" priority="908">
      <formula>IF(RIGHT(TEXT(AE674,"0.#"),1)=".",TRUE,FALSE)</formula>
    </cfRule>
  </conditionalFormatting>
  <conditionalFormatting sqref="AE675">
    <cfRule type="expression" dxfId="761" priority="905">
      <formula>IF(RIGHT(TEXT(AE675,"0.#"),1)=".",FALSE,TRUE)</formula>
    </cfRule>
    <cfRule type="expression" dxfId="760" priority="906">
      <formula>IF(RIGHT(TEXT(AE675,"0.#"),1)=".",TRUE,FALSE)</formula>
    </cfRule>
  </conditionalFormatting>
  <conditionalFormatting sqref="AE676">
    <cfRule type="expression" dxfId="759" priority="903">
      <formula>IF(RIGHT(TEXT(AE676,"0.#"),1)=".",FALSE,TRUE)</formula>
    </cfRule>
    <cfRule type="expression" dxfId="758" priority="904">
      <formula>IF(RIGHT(TEXT(AE676,"0.#"),1)=".",TRUE,FALSE)</formula>
    </cfRule>
  </conditionalFormatting>
  <conditionalFormatting sqref="AU674">
    <cfRule type="expression" dxfId="757" priority="895">
      <formula>IF(RIGHT(TEXT(AU674,"0.#"),1)=".",FALSE,TRUE)</formula>
    </cfRule>
    <cfRule type="expression" dxfId="756" priority="896">
      <formula>IF(RIGHT(TEXT(AU674,"0.#"),1)=".",TRUE,FALSE)</formula>
    </cfRule>
  </conditionalFormatting>
  <conditionalFormatting sqref="AU675">
    <cfRule type="expression" dxfId="755" priority="893">
      <formula>IF(RIGHT(TEXT(AU675,"0.#"),1)=".",FALSE,TRUE)</formula>
    </cfRule>
    <cfRule type="expression" dxfId="754" priority="894">
      <formula>IF(RIGHT(TEXT(AU675,"0.#"),1)=".",TRUE,FALSE)</formula>
    </cfRule>
  </conditionalFormatting>
  <conditionalFormatting sqref="AU676">
    <cfRule type="expression" dxfId="753" priority="891">
      <formula>IF(RIGHT(TEXT(AU676,"0.#"),1)=".",FALSE,TRUE)</formula>
    </cfRule>
    <cfRule type="expression" dxfId="752" priority="892">
      <formula>IF(RIGHT(TEXT(AU676,"0.#"),1)=".",TRUE,FALSE)</formula>
    </cfRule>
  </conditionalFormatting>
  <conditionalFormatting sqref="AQ675">
    <cfRule type="expression" dxfId="751" priority="883">
      <formula>IF(RIGHT(TEXT(AQ675,"0.#"),1)=".",FALSE,TRUE)</formula>
    </cfRule>
    <cfRule type="expression" dxfId="750" priority="884">
      <formula>IF(RIGHT(TEXT(AQ675,"0.#"),1)=".",TRUE,FALSE)</formula>
    </cfRule>
  </conditionalFormatting>
  <conditionalFormatting sqref="AQ676">
    <cfRule type="expression" dxfId="749" priority="881">
      <formula>IF(RIGHT(TEXT(AQ676,"0.#"),1)=".",FALSE,TRUE)</formula>
    </cfRule>
    <cfRule type="expression" dxfId="748" priority="882">
      <formula>IF(RIGHT(TEXT(AQ676,"0.#"),1)=".",TRUE,FALSE)</formula>
    </cfRule>
  </conditionalFormatting>
  <conditionalFormatting sqref="AQ674">
    <cfRule type="expression" dxfId="747" priority="879">
      <formula>IF(RIGHT(TEXT(AQ674,"0.#"),1)=".",FALSE,TRUE)</formula>
    </cfRule>
    <cfRule type="expression" dxfId="746" priority="880">
      <formula>IF(RIGHT(TEXT(AQ674,"0.#"),1)=".",TRUE,FALSE)</formula>
    </cfRule>
  </conditionalFormatting>
  <conditionalFormatting sqref="AE654">
    <cfRule type="expression" dxfId="745" priority="877">
      <formula>IF(RIGHT(TEXT(AE654,"0.#"),1)=".",FALSE,TRUE)</formula>
    </cfRule>
    <cfRule type="expression" dxfId="744" priority="878">
      <formula>IF(RIGHT(TEXT(AE654,"0.#"),1)=".",TRUE,FALSE)</formula>
    </cfRule>
  </conditionalFormatting>
  <conditionalFormatting sqref="AE655">
    <cfRule type="expression" dxfId="743" priority="875">
      <formula>IF(RIGHT(TEXT(AE655,"0.#"),1)=".",FALSE,TRUE)</formula>
    </cfRule>
    <cfRule type="expression" dxfId="742" priority="876">
      <formula>IF(RIGHT(TEXT(AE655,"0.#"),1)=".",TRUE,FALSE)</formula>
    </cfRule>
  </conditionalFormatting>
  <conditionalFormatting sqref="AE656">
    <cfRule type="expression" dxfId="741" priority="873">
      <formula>IF(RIGHT(TEXT(AE656,"0.#"),1)=".",FALSE,TRUE)</formula>
    </cfRule>
    <cfRule type="expression" dxfId="740" priority="874">
      <formula>IF(RIGHT(TEXT(AE656,"0.#"),1)=".",TRUE,FALSE)</formula>
    </cfRule>
  </conditionalFormatting>
  <conditionalFormatting sqref="AU654">
    <cfRule type="expression" dxfId="739" priority="865">
      <formula>IF(RIGHT(TEXT(AU654,"0.#"),1)=".",FALSE,TRUE)</formula>
    </cfRule>
    <cfRule type="expression" dxfId="738" priority="866">
      <formula>IF(RIGHT(TEXT(AU654,"0.#"),1)=".",TRUE,FALSE)</formula>
    </cfRule>
  </conditionalFormatting>
  <conditionalFormatting sqref="AU655">
    <cfRule type="expression" dxfId="737" priority="863">
      <formula>IF(RIGHT(TEXT(AU655,"0.#"),1)=".",FALSE,TRUE)</formula>
    </cfRule>
    <cfRule type="expression" dxfId="736" priority="864">
      <formula>IF(RIGHT(TEXT(AU655,"0.#"),1)=".",TRUE,FALSE)</formula>
    </cfRule>
  </conditionalFormatting>
  <conditionalFormatting sqref="AQ656">
    <cfRule type="expression" dxfId="735" priority="851">
      <formula>IF(RIGHT(TEXT(AQ656,"0.#"),1)=".",FALSE,TRUE)</formula>
    </cfRule>
    <cfRule type="expression" dxfId="734" priority="852">
      <formula>IF(RIGHT(TEXT(AQ656,"0.#"),1)=".",TRUE,FALSE)</formula>
    </cfRule>
  </conditionalFormatting>
  <conditionalFormatting sqref="AQ654">
    <cfRule type="expression" dxfId="733" priority="849">
      <formula>IF(RIGHT(TEXT(AQ654,"0.#"),1)=".",FALSE,TRUE)</formula>
    </cfRule>
    <cfRule type="expression" dxfId="732" priority="850">
      <formula>IF(RIGHT(TEXT(AQ654,"0.#"),1)=".",TRUE,FALSE)</formula>
    </cfRule>
  </conditionalFormatting>
  <conditionalFormatting sqref="AE659">
    <cfRule type="expression" dxfId="731" priority="847">
      <formula>IF(RIGHT(TEXT(AE659,"0.#"),1)=".",FALSE,TRUE)</formula>
    </cfRule>
    <cfRule type="expression" dxfId="730" priority="848">
      <formula>IF(RIGHT(TEXT(AE659,"0.#"),1)=".",TRUE,FALSE)</formula>
    </cfRule>
  </conditionalFormatting>
  <conditionalFormatting sqref="AE660">
    <cfRule type="expression" dxfId="729" priority="845">
      <formula>IF(RIGHT(TEXT(AE660,"0.#"),1)=".",FALSE,TRUE)</formula>
    </cfRule>
    <cfRule type="expression" dxfId="728" priority="846">
      <formula>IF(RIGHT(TEXT(AE660,"0.#"),1)=".",TRUE,FALSE)</formula>
    </cfRule>
  </conditionalFormatting>
  <conditionalFormatting sqref="AE661">
    <cfRule type="expression" dxfId="727" priority="843">
      <formula>IF(RIGHT(TEXT(AE661,"0.#"),1)=".",FALSE,TRUE)</formula>
    </cfRule>
    <cfRule type="expression" dxfId="726" priority="844">
      <formula>IF(RIGHT(TEXT(AE661,"0.#"),1)=".",TRUE,FALSE)</formula>
    </cfRule>
  </conditionalFormatting>
  <conditionalFormatting sqref="AU659">
    <cfRule type="expression" dxfId="725" priority="835">
      <formula>IF(RIGHT(TEXT(AU659,"0.#"),1)=".",FALSE,TRUE)</formula>
    </cfRule>
    <cfRule type="expression" dxfId="724" priority="836">
      <formula>IF(RIGHT(TEXT(AU659,"0.#"),1)=".",TRUE,FALSE)</formula>
    </cfRule>
  </conditionalFormatting>
  <conditionalFormatting sqref="AU660">
    <cfRule type="expression" dxfId="723" priority="833">
      <formula>IF(RIGHT(TEXT(AU660,"0.#"),1)=".",FALSE,TRUE)</formula>
    </cfRule>
    <cfRule type="expression" dxfId="722" priority="834">
      <formula>IF(RIGHT(TEXT(AU660,"0.#"),1)=".",TRUE,FALSE)</formula>
    </cfRule>
  </conditionalFormatting>
  <conditionalFormatting sqref="AU661">
    <cfRule type="expression" dxfId="721" priority="831">
      <formula>IF(RIGHT(TEXT(AU661,"0.#"),1)=".",FALSE,TRUE)</formula>
    </cfRule>
    <cfRule type="expression" dxfId="720" priority="832">
      <formula>IF(RIGHT(TEXT(AU661,"0.#"),1)=".",TRUE,FALSE)</formula>
    </cfRule>
  </conditionalFormatting>
  <conditionalFormatting sqref="AQ660">
    <cfRule type="expression" dxfId="719" priority="823">
      <formula>IF(RIGHT(TEXT(AQ660,"0.#"),1)=".",FALSE,TRUE)</formula>
    </cfRule>
    <cfRule type="expression" dxfId="718" priority="824">
      <formula>IF(RIGHT(TEXT(AQ660,"0.#"),1)=".",TRUE,FALSE)</formula>
    </cfRule>
  </conditionalFormatting>
  <conditionalFormatting sqref="AQ661">
    <cfRule type="expression" dxfId="717" priority="821">
      <formula>IF(RIGHT(TEXT(AQ661,"0.#"),1)=".",FALSE,TRUE)</formula>
    </cfRule>
    <cfRule type="expression" dxfId="716" priority="822">
      <formula>IF(RIGHT(TEXT(AQ661,"0.#"),1)=".",TRUE,FALSE)</formula>
    </cfRule>
  </conditionalFormatting>
  <conditionalFormatting sqref="AQ659">
    <cfRule type="expression" dxfId="715" priority="819">
      <formula>IF(RIGHT(TEXT(AQ659,"0.#"),1)=".",FALSE,TRUE)</formula>
    </cfRule>
    <cfRule type="expression" dxfId="714" priority="820">
      <formula>IF(RIGHT(TEXT(AQ659,"0.#"),1)=".",TRUE,FALSE)</formula>
    </cfRule>
  </conditionalFormatting>
  <conditionalFormatting sqref="AE664">
    <cfRule type="expression" dxfId="713" priority="817">
      <formula>IF(RIGHT(TEXT(AE664,"0.#"),1)=".",FALSE,TRUE)</formula>
    </cfRule>
    <cfRule type="expression" dxfId="712" priority="818">
      <formula>IF(RIGHT(TEXT(AE664,"0.#"),1)=".",TRUE,FALSE)</formula>
    </cfRule>
  </conditionalFormatting>
  <conditionalFormatting sqref="AE665">
    <cfRule type="expression" dxfId="711" priority="815">
      <formula>IF(RIGHT(TEXT(AE665,"0.#"),1)=".",FALSE,TRUE)</formula>
    </cfRule>
    <cfRule type="expression" dxfId="710" priority="816">
      <formula>IF(RIGHT(TEXT(AE665,"0.#"),1)=".",TRUE,FALSE)</formula>
    </cfRule>
  </conditionalFormatting>
  <conditionalFormatting sqref="AE666">
    <cfRule type="expression" dxfId="709" priority="813">
      <formula>IF(RIGHT(TEXT(AE666,"0.#"),1)=".",FALSE,TRUE)</formula>
    </cfRule>
    <cfRule type="expression" dxfId="708" priority="814">
      <formula>IF(RIGHT(TEXT(AE666,"0.#"),1)=".",TRUE,FALSE)</formula>
    </cfRule>
  </conditionalFormatting>
  <conditionalFormatting sqref="AU664">
    <cfRule type="expression" dxfId="707" priority="805">
      <formula>IF(RIGHT(TEXT(AU664,"0.#"),1)=".",FALSE,TRUE)</formula>
    </cfRule>
    <cfRule type="expression" dxfId="706" priority="806">
      <formula>IF(RIGHT(TEXT(AU664,"0.#"),1)=".",TRUE,FALSE)</formula>
    </cfRule>
  </conditionalFormatting>
  <conditionalFormatting sqref="AU665">
    <cfRule type="expression" dxfId="705" priority="803">
      <formula>IF(RIGHT(TEXT(AU665,"0.#"),1)=".",FALSE,TRUE)</formula>
    </cfRule>
    <cfRule type="expression" dxfId="704" priority="804">
      <formula>IF(RIGHT(TEXT(AU665,"0.#"),1)=".",TRUE,FALSE)</formula>
    </cfRule>
  </conditionalFormatting>
  <conditionalFormatting sqref="AU666">
    <cfRule type="expression" dxfId="703" priority="801">
      <formula>IF(RIGHT(TEXT(AU666,"0.#"),1)=".",FALSE,TRUE)</formula>
    </cfRule>
    <cfRule type="expression" dxfId="702" priority="802">
      <formula>IF(RIGHT(TEXT(AU666,"0.#"),1)=".",TRUE,FALSE)</formula>
    </cfRule>
  </conditionalFormatting>
  <conditionalFormatting sqref="AQ665">
    <cfRule type="expression" dxfId="701" priority="793">
      <formula>IF(RIGHT(TEXT(AQ665,"0.#"),1)=".",FALSE,TRUE)</formula>
    </cfRule>
    <cfRule type="expression" dxfId="700" priority="794">
      <formula>IF(RIGHT(TEXT(AQ665,"0.#"),1)=".",TRUE,FALSE)</formula>
    </cfRule>
  </conditionalFormatting>
  <conditionalFormatting sqref="AQ666">
    <cfRule type="expression" dxfId="699" priority="791">
      <formula>IF(RIGHT(TEXT(AQ666,"0.#"),1)=".",FALSE,TRUE)</formula>
    </cfRule>
    <cfRule type="expression" dxfId="698" priority="792">
      <formula>IF(RIGHT(TEXT(AQ666,"0.#"),1)=".",TRUE,FALSE)</formula>
    </cfRule>
  </conditionalFormatting>
  <conditionalFormatting sqref="AQ664">
    <cfRule type="expression" dxfId="697" priority="789">
      <formula>IF(RIGHT(TEXT(AQ664,"0.#"),1)=".",FALSE,TRUE)</formula>
    </cfRule>
    <cfRule type="expression" dxfId="696" priority="790">
      <formula>IF(RIGHT(TEXT(AQ664,"0.#"),1)=".",TRUE,FALSE)</formula>
    </cfRule>
  </conditionalFormatting>
  <conditionalFormatting sqref="AE669">
    <cfRule type="expression" dxfId="695" priority="787">
      <formula>IF(RIGHT(TEXT(AE669,"0.#"),1)=".",FALSE,TRUE)</formula>
    </cfRule>
    <cfRule type="expression" dxfId="694" priority="788">
      <formula>IF(RIGHT(TEXT(AE669,"0.#"),1)=".",TRUE,FALSE)</formula>
    </cfRule>
  </conditionalFormatting>
  <conditionalFormatting sqref="AE670">
    <cfRule type="expression" dxfId="693" priority="785">
      <formula>IF(RIGHT(TEXT(AE670,"0.#"),1)=".",FALSE,TRUE)</formula>
    </cfRule>
    <cfRule type="expression" dxfId="692" priority="786">
      <formula>IF(RIGHT(TEXT(AE670,"0.#"),1)=".",TRUE,FALSE)</formula>
    </cfRule>
  </conditionalFormatting>
  <conditionalFormatting sqref="AE671">
    <cfRule type="expression" dxfId="691" priority="783">
      <formula>IF(RIGHT(TEXT(AE671,"0.#"),1)=".",FALSE,TRUE)</formula>
    </cfRule>
    <cfRule type="expression" dxfId="690" priority="784">
      <formula>IF(RIGHT(TEXT(AE671,"0.#"),1)=".",TRUE,FALSE)</formula>
    </cfRule>
  </conditionalFormatting>
  <conditionalFormatting sqref="AU669">
    <cfRule type="expression" dxfId="689" priority="775">
      <formula>IF(RIGHT(TEXT(AU669,"0.#"),1)=".",FALSE,TRUE)</formula>
    </cfRule>
    <cfRule type="expression" dxfId="688" priority="776">
      <formula>IF(RIGHT(TEXT(AU669,"0.#"),1)=".",TRUE,FALSE)</formula>
    </cfRule>
  </conditionalFormatting>
  <conditionalFormatting sqref="AU670">
    <cfRule type="expression" dxfId="687" priority="773">
      <formula>IF(RIGHT(TEXT(AU670,"0.#"),1)=".",FALSE,TRUE)</formula>
    </cfRule>
    <cfRule type="expression" dxfId="686" priority="774">
      <formula>IF(RIGHT(TEXT(AU670,"0.#"),1)=".",TRUE,FALSE)</formula>
    </cfRule>
  </conditionalFormatting>
  <conditionalFormatting sqref="AU671">
    <cfRule type="expression" dxfId="685" priority="771">
      <formula>IF(RIGHT(TEXT(AU671,"0.#"),1)=".",FALSE,TRUE)</formula>
    </cfRule>
    <cfRule type="expression" dxfId="684" priority="772">
      <formula>IF(RIGHT(TEXT(AU671,"0.#"),1)=".",TRUE,FALSE)</formula>
    </cfRule>
  </conditionalFormatting>
  <conditionalFormatting sqref="AQ670">
    <cfRule type="expression" dxfId="683" priority="763">
      <formula>IF(RIGHT(TEXT(AQ670,"0.#"),1)=".",FALSE,TRUE)</formula>
    </cfRule>
    <cfRule type="expression" dxfId="682" priority="764">
      <formula>IF(RIGHT(TEXT(AQ670,"0.#"),1)=".",TRUE,FALSE)</formula>
    </cfRule>
  </conditionalFormatting>
  <conditionalFormatting sqref="AQ671">
    <cfRule type="expression" dxfId="681" priority="761">
      <formula>IF(RIGHT(TEXT(AQ671,"0.#"),1)=".",FALSE,TRUE)</formula>
    </cfRule>
    <cfRule type="expression" dxfId="680" priority="762">
      <formula>IF(RIGHT(TEXT(AQ671,"0.#"),1)=".",TRUE,FALSE)</formula>
    </cfRule>
  </conditionalFormatting>
  <conditionalFormatting sqref="AQ669">
    <cfRule type="expression" dxfId="679" priority="759">
      <formula>IF(RIGHT(TEXT(AQ669,"0.#"),1)=".",FALSE,TRUE)</formula>
    </cfRule>
    <cfRule type="expression" dxfId="678" priority="760">
      <formula>IF(RIGHT(TEXT(AQ669,"0.#"),1)=".",TRUE,FALSE)</formula>
    </cfRule>
  </conditionalFormatting>
  <conditionalFormatting sqref="AE679">
    <cfRule type="expression" dxfId="677" priority="757">
      <formula>IF(RIGHT(TEXT(AE679,"0.#"),1)=".",FALSE,TRUE)</formula>
    </cfRule>
    <cfRule type="expression" dxfId="676" priority="758">
      <formula>IF(RIGHT(TEXT(AE679,"0.#"),1)=".",TRUE,FALSE)</formula>
    </cfRule>
  </conditionalFormatting>
  <conditionalFormatting sqref="AE680">
    <cfRule type="expression" dxfId="675" priority="755">
      <formula>IF(RIGHT(TEXT(AE680,"0.#"),1)=".",FALSE,TRUE)</formula>
    </cfRule>
    <cfRule type="expression" dxfId="674" priority="756">
      <formula>IF(RIGHT(TEXT(AE680,"0.#"),1)=".",TRUE,FALSE)</formula>
    </cfRule>
  </conditionalFormatting>
  <conditionalFormatting sqref="AE681">
    <cfRule type="expression" dxfId="673" priority="753">
      <formula>IF(RIGHT(TEXT(AE681,"0.#"),1)=".",FALSE,TRUE)</formula>
    </cfRule>
    <cfRule type="expression" dxfId="672" priority="754">
      <formula>IF(RIGHT(TEXT(AE681,"0.#"),1)=".",TRUE,FALSE)</formula>
    </cfRule>
  </conditionalFormatting>
  <conditionalFormatting sqref="AU679">
    <cfRule type="expression" dxfId="671" priority="745">
      <formula>IF(RIGHT(TEXT(AU679,"0.#"),1)=".",FALSE,TRUE)</formula>
    </cfRule>
    <cfRule type="expression" dxfId="670" priority="746">
      <formula>IF(RIGHT(TEXT(AU679,"0.#"),1)=".",TRUE,FALSE)</formula>
    </cfRule>
  </conditionalFormatting>
  <conditionalFormatting sqref="AU680">
    <cfRule type="expression" dxfId="669" priority="743">
      <formula>IF(RIGHT(TEXT(AU680,"0.#"),1)=".",FALSE,TRUE)</formula>
    </cfRule>
    <cfRule type="expression" dxfId="668" priority="744">
      <formula>IF(RIGHT(TEXT(AU680,"0.#"),1)=".",TRUE,FALSE)</formula>
    </cfRule>
  </conditionalFormatting>
  <conditionalFormatting sqref="AU681">
    <cfRule type="expression" dxfId="667" priority="741">
      <formula>IF(RIGHT(TEXT(AU681,"0.#"),1)=".",FALSE,TRUE)</formula>
    </cfRule>
    <cfRule type="expression" dxfId="666" priority="742">
      <formula>IF(RIGHT(TEXT(AU681,"0.#"),1)=".",TRUE,FALSE)</formula>
    </cfRule>
  </conditionalFormatting>
  <conditionalFormatting sqref="AQ680">
    <cfRule type="expression" dxfId="665" priority="733">
      <formula>IF(RIGHT(TEXT(AQ680,"0.#"),1)=".",FALSE,TRUE)</formula>
    </cfRule>
    <cfRule type="expression" dxfId="664" priority="734">
      <formula>IF(RIGHT(TEXT(AQ680,"0.#"),1)=".",TRUE,FALSE)</formula>
    </cfRule>
  </conditionalFormatting>
  <conditionalFormatting sqref="AQ681">
    <cfRule type="expression" dxfId="663" priority="731">
      <formula>IF(RIGHT(TEXT(AQ681,"0.#"),1)=".",FALSE,TRUE)</formula>
    </cfRule>
    <cfRule type="expression" dxfId="662" priority="732">
      <formula>IF(RIGHT(TEXT(AQ681,"0.#"),1)=".",TRUE,FALSE)</formula>
    </cfRule>
  </conditionalFormatting>
  <conditionalFormatting sqref="AQ679">
    <cfRule type="expression" dxfId="661" priority="729">
      <formula>IF(RIGHT(TEXT(AQ679,"0.#"),1)=".",FALSE,TRUE)</formula>
    </cfRule>
    <cfRule type="expression" dxfId="660" priority="730">
      <formula>IF(RIGHT(TEXT(AQ679,"0.#"),1)=".",TRUE,FALSE)</formula>
    </cfRule>
  </conditionalFormatting>
  <conditionalFormatting sqref="AE684">
    <cfRule type="expression" dxfId="659" priority="727">
      <formula>IF(RIGHT(TEXT(AE684,"0.#"),1)=".",FALSE,TRUE)</formula>
    </cfRule>
    <cfRule type="expression" dxfId="658" priority="728">
      <formula>IF(RIGHT(TEXT(AE684,"0.#"),1)=".",TRUE,FALSE)</formula>
    </cfRule>
  </conditionalFormatting>
  <conditionalFormatting sqref="AE685">
    <cfRule type="expression" dxfId="657" priority="725">
      <formula>IF(RIGHT(TEXT(AE685,"0.#"),1)=".",FALSE,TRUE)</formula>
    </cfRule>
    <cfRule type="expression" dxfId="656" priority="726">
      <formula>IF(RIGHT(TEXT(AE685,"0.#"),1)=".",TRUE,FALSE)</formula>
    </cfRule>
  </conditionalFormatting>
  <conditionalFormatting sqref="AE686">
    <cfRule type="expression" dxfId="655" priority="723">
      <formula>IF(RIGHT(TEXT(AE686,"0.#"),1)=".",FALSE,TRUE)</formula>
    </cfRule>
    <cfRule type="expression" dxfId="654" priority="724">
      <formula>IF(RIGHT(TEXT(AE686,"0.#"),1)=".",TRUE,FALSE)</formula>
    </cfRule>
  </conditionalFormatting>
  <conditionalFormatting sqref="AU684">
    <cfRule type="expression" dxfId="653" priority="715">
      <formula>IF(RIGHT(TEXT(AU684,"0.#"),1)=".",FALSE,TRUE)</formula>
    </cfRule>
    <cfRule type="expression" dxfId="652" priority="716">
      <formula>IF(RIGHT(TEXT(AU684,"0.#"),1)=".",TRUE,FALSE)</formula>
    </cfRule>
  </conditionalFormatting>
  <conditionalFormatting sqref="AU685">
    <cfRule type="expression" dxfId="651" priority="713">
      <formula>IF(RIGHT(TEXT(AU685,"0.#"),1)=".",FALSE,TRUE)</formula>
    </cfRule>
    <cfRule type="expression" dxfId="650" priority="714">
      <formula>IF(RIGHT(TEXT(AU685,"0.#"),1)=".",TRUE,FALSE)</formula>
    </cfRule>
  </conditionalFormatting>
  <conditionalFormatting sqref="AU686">
    <cfRule type="expression" dxfId="649" priority="711">
      <formula>IF(RIGHT(TEXT(AU686,"0.#"),1)=".",FALSE,TRUE)</formula>
    </cfRule>
    <cfRule type="expression" dxfId="648" priority="712">
      <formula>IF(RIGHT(TEXT(AU686,"0.#"),1)=".",TRUE,FALSE)</formula>
    </cfRule>
  </conditionalFormatting>
  <conditionalFormatting sqref="AQ685">
    <cfRule type="expression" dxfId="647" priority="703">
      <formula>IF(RIGHT(TEXT(AQ685,"0.#"),1)=".",FALSE,TRUE)</formula>
    </cfRule>
    <cfRule type="expression" dxfId="646" priority="704">
      <formula>IF(RIGHT(TEXT(AQ685,"0.#"),1)=".",TRUE,FALSE)</formula>
    </cfRule>
  </conditionalFormatting>
  <conditionalFormatting sqref="AQ686">
    <cfRule type="expression" dxfId="645" priority="701">
      <formula>IF(RIGHT(TEXT(AQ686,"0.#"),1)=".",FALSE,TRUE)</formula>
    </cfRule>
    <cfRule type="expression" dxfId="644" priority="702">
      <formula>IF(RIGHT(TEXT(AQ686,"0.#"),1)=".",TRUE,FALSE)</formula>
    </cfRule>
  </conditionalFormatting>
  <conditionalFormatting sqref="AQ684">
    <cfRule type="expression" dxfId="643" priority="699">
      <formula>IF(RIGHT(TEXT(AQ684,"0.#"),1)=".",FALSE,TRUE)</formula>
    </cfRule>
    <cfRule type="expression" dxfId="642" priority="700">
      <formula>IF(RIGHT(TEXT(AQ684,"0.#"),1)=".",TRUE,FALSE)</formula>
    </cfRule>
  </conditionalFormatting>
  <conditionalFormatting sqref="AE689">
    <cfRule type="expression" dxfId="641" priority="697">
      <formula>IF(RIGHT(TEXT(AE689,"0.#"),1)=".",FALSE,TRUE)</formula>
    </cfRule>
    <cfRule type="expression" dxfId="640" priority="698">
      <formula>IF(RIGHT(TEXT(AE689,"0.#"),1)=".",TRUE,FALSE)</formula>
    </cfRule>
  </conditionalFormatting>
  <conditionalFormatting sqref="AE690">
    <cfRule type="expression" dxfId="639" priority="695">
      <formula>IF(RIGHT(TEXT(AE690,"0.#"),1)=".",FALSE,TRUE)</formula>
    </cfRule>
    <cfRule type="expression" dxfId="638" priority="696">
      <formula>IF(RIGHT(TEXT(AE690,"0.#"),1)=".",TRUE,FALSE)</formula>
    </cfRule>
  </conditionalFormatting>
  <conditionalFormatting sqref="AE691">
    <cfRule type="expression" dxfId="637" priority="693">
      <formula>IF(RIGHT(TEXT(AE691,"0.#"),1)=".",FALSE,TRUE)</formula>
    </cfRule>
    <cfRule type="expression" dxfId="636" priority="694">
      <formula>IF(RIGHT(TEXT(AE691,"0.#"),1)=".",TRUE,FALSE)</formula>
    </cfRule>
  </conditionalFormatting>
  <conditionalFormatting sqref="AU689">
    <cfRule type="expression" dxfId="635" priority="685">
      <formula>IF(RIGHT(TEXT(AU689,"0.#"),1)=".",FALSE,TRUE)</formula>
    </cfRule>
    <cfRule type="expression" dxfId="634" priority="686">
      <formula>IF(RIGHT(TEXT(AU689,"0.#"),1)=".",TRUE,FALSE)</formula>
    </cfRule>
  </conditionalFormatting>
  <conditionalFormatting sqref="AU690">
    <cfRule type="expression" dxfId="633" priority="683">
      <formula>IF(RIGHT(TEXT(AU690,"0.#"),1)=".",FALSE,TRUE)</formula>
    </cfRule>
    <cfRule type="expression" dxfId="632" priority="684">
      <formula>IF(RIGHT(TEXT(AU690,"0.#"),1)=".",TRUE,FALSE)</formula>
    </cfRule>
  </conditionalFormatting>
  <conditionalFormatting sqref="AU691">
    <cfRule type="expression" dxfId="631" priority="681">
      <formula>IF(RIGHT(TEXT(AU691,"0.#"),1)=".",FALSE,TRUE)</formula>
    </cfRule>
    <cfRule type="expression" dxfId="630" priority="682">
      <formula>IF(RIGHT(TEXT(AU691,"0.#"),1)=".",TRUE,FALSE)</formula>
    </cfRule>
  </conditionalFormatting>
  <conditionalFormatting sqref="AQ690">
    <cfRule type="expression" dxfId="629" priority="673">
      <formula>IF(RIGHT(TEXT(AQ690,"0.#"),1)=".",FALSE,TRUE)</formula>
    </cfRule>
    <cfRule type="expression" dxfId="628" priority="674">
      <formula>IF(RIGHT(TEXT(AQ690,"0.#"),1)=".",TRUE,FALSE)</formula>
    </cfRule>
  </conditionalFormatting>
  <conditionalFormatting sqref="AQ691">
    <cfRule type="expression" dxfId="627" priority="671">
      <formula>IF(RIGHT(TEXT(AQ691,"0.#"),1)=".",FALSE,TRUE)</formula>
    </cfRule>
    <cfRule type="expression" dxfId="626" priority="672">
      <formula>IF(RIGHT(TEXT(AQ691,"0.#"),1)=".",TRUE,FALSE)</formula>
    </cfRule>
  </conditionalFormatting>
  <conditionalFormatting sqref="AQ689">
    <cfRule type="expression" dxfId="625" priority="669">
      <formula>IF(RIGHT(TEXT(AQ689,"0.#"),1)=".",FALSE,TRUE)</formula>
    </cfRule>
    <cfRule type="expression" dxfId="624" priority="670">
      <formula>IF(RIGHT(TEXT(AQ689,"0.#"),1)=".",TRUE,FALSE)</formula>
    </cfRule>
  </conditionalFormatting>
  <conditionalFormatting sqref="AE694">
    <cfRule type="expression" dxfId="623" priority="667">
      <formula>IF(RIGHT(TEXT(AE694,"0.#"),1)=".",FALSE,TRUE)</formula>
    </cfRule>
    <cfRule type="expression" dxfId="622" priority="668">
      <formula>IF(RIGHT(TEXT(AE694,"0.#"),1)=".",TRUE,FALSE)</formula>
    </cfRule>
  </conditionalFormatting>
  <conditionalFormatting sqref="AM696">
    <cfRule type="expression" dxfId="621" priority="657">
      <formula>IF(RIGHT(TEXT(AM696,"0.#"),1)=".",FALSE,TRUE)</formula>
    </cfRule>
    <cfRule type="expression" dxfId="620" priority="658">
      <formula>IF(RIGHT(TEXT(AM696,"0.#"),1)=".",TRUE,FALSE)</formula>
    </cfRule>
  </conditionalFormatting>
  <conditionalFormatting sqref="AE695">
    <cfRule type="expression" dxfId="619" priority="665">
      <formula>IF(RIGHT(TEXT(AE695,"0.#"),1)=".",FALSE,TRUE)</formula>
    </cfRule>
    <cfRule type="expression" dxfId="618" priority="666">
      <formula>IF(RIGHT(TEXT(AE695,"0.#"),1)=".",TRUE,FALSE)</formula>
    </cfRule>
  </conditionalFormatting>
  <conditionalFormatting sqref="AE696">
    <cfRule type="expression" dxfId="617" priority="663">
      <formula>IF(RIGHT(TEXT(AE696,"0.#"),1)=".",FALSE,TRUE)</formula>
    </cfRule>
    <cfRule type="expression" dxfId="616" priority="664">
      <formula>IF(RIGHT(TEXT(AE696,"0.#"),1)=".",TRUE,FALSE)</formula>
    </cfRule>
  </conditionalFormatting>
  <conditionalFormatting sqref="AM694">
    <cfRule type="expression" dxfId="615" priority="661">
      <formula>IF(RIGHT(TEXT(AM694,"0.#"),1)=".",FALSE,TRUE)</formula>
    </cfRule>
    <cfRule type="expression" dxfId="614" priority="662">
      <formula>IF(RIGHT(TEXT(AM694,"0.#"),1)=".",TRUE,FALSE)</formula>
    </cfRule>
  </conditionalFormatting>
  <conditionalFormatting sqref="AM695">
    <cfRule type="expression" dxfId="613" priority="659">
      <formula>IF(RIGHT(TEXT(AM695,"0.#"),1)=".",FALSE,TRUE)</formula>
    </cfRule>
    <cfRule type="expression" dxfId="612" priority="660">
      <formula>IF(RIGHT(TEXT(AM695,"0.#"),1)=".",TRUE,FALSE)</formula>
    </cfRule>
  </conditionalFormatting>
  <conditionalFormatting sqref="AU694">
    <cfRule type="expression" dxfId="611" priority="655">
      <formula>IF(RIGHT(TEXT(AU694,"0.#"),1)=".",FALSE,TRUE)</formula>
    </cfRule>
    <cfRule type="expression" dxfId="610" priority="656">
      <formula>IF(RIGHT(TEXT(AU694,"0.#"),1)=".",TRUE,FALSE)</formula>
    </cfRule>
  </conditionalFormatting>
  <conditionalFormatting sqref="AU695">
    <cfRule type="expression" dxfId="609" priority="653">
      <formula>IF(RIGHT(TEXT(AU695,"0.#"),1)=".",FALSE,TRUE)</formula>
    </cfRule>
    <cfRule type="expression" dxfId="608" priority="654">
      <formula>IF(RIGHT(TEXT(AU695,"0.#"),1)=".",TRUE,FALSE)</formula>
    </cfRule>
  </conditionalFormatting>
  <conditionalFormatting sqref="AU696">
    <cfRule type="expression" dxfId="607" priority="651">
      <formula>IF(RIGHT(TEXT(AU696,"0.#"),1)=".",FALSE,TRUE)</formula>
    </cfRule>
    <cfRule type="expression" dxfId="606" priority="652">
      <formula>IF(RIGHT(TEXT(AU696,"0.#"),1)=".",TRUE,FALSE)</formula>
    </cfRule>
  </conditionalFormatting>
  <conditionalFormatting sqref="AI694">
    <cfRule type="expression" dxfId="605" priority="649">
      <formula>IF(RIGHT(TEXT(AI694,"0.#"),1)=".",FALSE,TRUE)</formula>
    </cfRule>
    <cfRule type="expression" dxfId="604" priority="650">
      <formula>IF(RIGHT(TEXT(AI694,"0.#"),1)=".",TRUE,FALSE)</formula>
    </cfRule>
  </conditionalFormatting>
  <conditionalFormatting sqref="AI695">
    <cfRule type="expression" dxfId="603" priority="647">
      <formula>IF(RIGHT(TEXT(AI695,"0.#"),1)=".",FALSE,TRUE)</formula>
    </cfRule>
    <cfRule type="expression" dxfId="602" priority="648">
      <formula>IF(RIGHT(TEXT(AI695,"0.#"),1)=".",TRUE,FALSE)</formula>
    </cfRule>
  </conditionalFormatting>
  <conditionalFormatting sqref="AQ695">
    <cfRule type="expression" dxfId="601" priority="643">
      <formula>IF(RIGHT(TEXT(AQ695,"0.#"),1)=".",FALSE,TRUE)</formula>
    </cfRule>
    <cfRule type="expression" dxfId="600" priority="644">
      <formula>IF(RIGHT(TEXT(AQ695,"0.#"),1)=".",TRUE,FALSE)</formula>
    </cfRule>
  </conditionalFormatting>
  <conditionalFormatting sqref="AQ696">
    <cfRule type="expression" dxfId="599" priority="641">
      <formula>IF(RIGHT(TEXT(AQ696,"0.#"),1)=".",FALSE,TRUE)</formula>
    </cfRule>
    <cfRule type="expression" dxfId="598" priority="642">
      <formula>IF(RIGHT(TEXT(AQ696,"0.#"),1)=".",TRUE,FALSE)</formula>
    </cfRule>
  </conditionalFormatting>
  <conditionalFormatting sqref="AU101">
    <cfRule type="expression" dxfId="597" priority="637">
      <formula>IF(RIGHT(TEXT(AU101,"0.#"),1)=".",FALSE,TRUE)</formula>
    </cfRule>
    <cfRule type="expression" dxfId="596" priority="638">
      <formula>IF(RIGHT(TEXT(AU101,"0.#"),1)=".",TRUE,FALSE)</formula>
    </cfRule>
  </conditionalFormatting>
  <conditionalFormatting sqref="AU102">
    <cfRule type="expression" dxfId="595" priority="635">
      <formula>IF(RIGHT(TEXT(AU102,"0.#"),1)=".",FALSE,TRUE)</formula>
    </cfRule>
    <cfRule type="expression" dxfId="594" priority="636">
      <formula>IF(RIGHT(TEXT(AU102,"0.#"),1)=".",TRUE,FALSE)</formula>
    </cfRule>
  </conditionalFormatting>
  <conditionalFormatting sqref="AU104">
    <cfRule type="expression" dxfId="593" priority="631">
      <formula>IF(RIGHT(TEXT(AU104,"0.#"),1)=".",FALSE,TRUE)</formula>
    </cfRule>
    <cfRule type="expression" dxfId="592" priority="632">
      <formula>IF(RIGHT(TEXT(AU104,"0.#"),1)=".",TRUE,FALSE)</formula>
    </cfRule>
  </conditionalFormatting>
  <conditionalFormatting sqref="AU105">
    <cfRule type="expression" dxfId="591" priority="629">
      <formula>IF(RIGHT(TEXT(AU105,"0.#"),1)=".",FALSE,TRUE)</formula>
    </cfRule>
    <cfRule type="expression" dxfId="590" priority="630">
      <formula>IF(RIGHT(TEXT(AU105,"0.#"),1)=".",TRUE,FALSE)</formula>
    </cfRule>
  </conditionalFormatting>
  <conditionalFormatting sqref="AU107">
    <cfRule type="expression" dxfId="589" priority="625">
      <formula>IF(RIGHT(TEXT(AU107,"0.#"),1)=".",FALSE,TRUE)</formula>
    </cfRule>
    <cfRule type="expression" dxfId="588" priority="626">
      <formula>IF(RIGHT(TEXT(AU107,"0.#"),1)=".",TRUE,FALSE)</formula>
    </cfRule>
  </conditionalFormatting>
  <conditionalFormatting sqref="AU108">
    <cfRule type="expression" dxfId="587" priority="623">
      <formula>IF(RIGHT(TEXT(AU108,"0.#"),1)=".",FALSE,TRUE)</formula>
    </cfRule>
    <cfRule type="expression" dxfId="586" priority="624">
      <formula>IF(RIGHT(TEXT(AU108,"0.#"),1)=".",TRUE,FALSE)</formula>
    </cfRule>
  </conditionalFormatting>
  <conditionalFormatting sqref="AU110">
    <cfRule type="expression" dxfId="585" priority="621">
      <formula>IF(RIGHT(TEXT(AU110,"0.#"),1)=".",FALSE,TRUE)</formula>
    </cfRule>
    <cfRule type="expression" dxfId="584" priority="622">
      <formula>IF(RIGHT(TEXT(AU110,"0.#"),1)=".",TRUE,FALSE)</formula>
    </cfRule>
  </conditionalFormatting>
  <conditionalFormatting sqref="AU111">
    <cfRule type="expression" dxfId="583" priority="619">
      <formula>IF(RIGHT(TEXT(AU111,"0.#"),1)=".",FALSE,TRUE)</formula>
    </cfRule>
    <cfRule type="expression" dxfId="582" priority="620">
      <formula>IF(RIGHT(TEXT(AU111,"0.#"),1)=".",TRUE,FALSE)</formula>
    </cfRule>
  </conditionalFormatting>
  <conditionalFormatting sqref="AU113">
    <cfRule type="expression" dxfId="581" priority="617">
      <formula>IF(RIGHT(TEXT(AU113,"0.#"),1)=".",FALSE,TRUE)</formula>
    </cfRule>
    <cfRule type="expression" dxfId="580" priority="618">
      <formula>IF(RIGHT(TEXT(AU113,"0.#"),1)=".",TRUE,FALSE)</formula>
    </cfRule>
  </conditionalFormatting>
  <conditionalFormatting sqref="AU114">
    <cfRule type="expression" dxfId="579" priority="615">
      <formula>IF(RIGHT(TEXT(AU114,"0.#"),1)=".",FALSE,TRUE)</formula>
    </cfRule>
    <cfRule type="expression" dxfId="578" priority="616">
      <formula>IF(RIGHT(TEXT(AU114,"0.#"),1)=".",TRUE,FALSE)</formula>
    </cfRule>
  </conditionalFormatting>
  <conditionalFormatting sqref="AM489">
    <cfRule type="expression" dxfId="577" priority="609">
      <formula>IF(RIGHT(TEXT(AM489,"0.#"),1)=".",FALSE,TRUE)</formula>
    </cfRule>
    <cfRule type="expression" dxfId="576" priority="610">
      <formula>IF(RIGHT(TEXT(AM489,"0.#"),1)=".",TRUE,FALSE)</formula>
    </cfRule>
  </conditionalFormatting>
  <conditionalFormatting sqref="AM487">
    <cfRule type="expression" dxfId="575" priority="613">
      <formula>IF(RIGHT(TEXT(AM487,"0.#"),1)=".",FALSE,TRUE)</formula>
    </cfRule>
    <cfRule type="expression" dxfId="574" priority="614">
      <formula>IF(RIGHT(TEXT(AM487,"0.#"),1)=".",TRUE,FALSE)</formula>
    </cfRule>
  </conditionalFormatting>
  <conditionalFormatting sqref="AM488">
    <cfRule type="expression" dxfId="573" priority="611">
      <formula>IF(RIGHT(TEXT(AM488,"0.#"),1)=".",FALSE,TRUE)</formula>
    </cfRule>
    <cfRule type="expression" dxfId="572" priority="612">
      <formula>IF(RIGHT(TEXT(AM488,"0.#"),1)=".",TRUE,FALSE)</formula>
    </cfRule>
  </conditionalFormatting>
  <conditionalFormatting sqref="AI489">
    <cfRule type="expression" dxfId="571" priority="603">
      <formula>IF(RIGHT(TEXT(AI489,"0.#"),1)=".",FALSE,TRUE)</formula>
    </cfRule>
    <cfRule type="expression" dxfId="570" priority="604">
      <formula>IF(RIGHT(TEXT(AI489,"0.#"),1)=".",TRUE,FALSE)</formula>
    </cfRule>
  </conditionalFormatting>
  <conditionalFormatting sqref="AI487">
    <cfRule type="expression" dxfId="569" priority="607">
      <formula>IF(RIGHT(TEXT(AI487,"0.#"),1)=".",FALSE,TRUE)</formula>
    </cfRule>
    <cfRule type="expression" dxfId="568" priority="608">
      <formula>IF(RIGHT(TEXT(AI487,"0.#"),1)=".",TRUE,FALSE)</formula>
    </cfRule>
  </conditionalFormatting>
  <conditionalFormatting sqref="AI488">
    <cfRule type="expression" dxfId="567" priority="605">
      <formula>IF(RIGHT(TEXT(AI488,"0.#"),1)=".",FALSE,TRUE)</formula>
    </cfRule>
    <cfRule type="expression" dxfId="566" priority="606">
      <formula>IF(RIGHT(TEXT(AI488,"0.#"),1)=".",TRUE,FALSE)</formula>
    </cfRule>
  </conditionalFormatting>
  <conditionalFormatting sqref="AM514">
    <cfRule type="expression" dxfId="565" priority="597">
      <formula>IF(RIGHT(TEXT(AM514,"0.#"),1)=".",FALSE,TRUE)</formula>
    </cfRule>
    <cfRule type="expression" dxfId="564" priority="598">
      <formula>IF(RIGHT(TEXT(AM514,"0.#"),1)=".",TRUE,FALSE)</formula>
    </cfRule>
  </conditionalFormatting>
  <conditionalFormatting sqref="AM512">
    <cfRule type="expression" dxfId="563" priority="601">
      <formula>IF(RIGHT(TEXT(AM512,"0.#"),1)=".",FALSE,TRUE)</formula>
    </cfRule>
    <cfRule type="expression" dxfId="562" priority="602">
      <formula>IF(RIGHT(TEXT(AM512,"0.#"),1)=".",TRUE,FALSE)</formula>
    </cfRule>
  </conditionalFormatting>
  <conditionalFormatting sqref="AM513">
    <cfRule type="expression" dxfId="561" priority="599">
      <formula>IF(RIGHT(TEXT(AM513,"0.#"),1)=".",FALSE,TRUE)</formula>
    </cfRule>
    <cfRule type="expression" dxfId="560" priority="600">
      <formula>IF(RIGHT(TEXT(AM513,"0.#"),1)=".",TRUE,FALSE)</formula>
    </cfRule>
  </conditionalFormatting>
  <conditionalFormatting sqref="AI514">
    <cfRule type="expression" dxfId="559" priority="591">
      <formula>IF(RIGHT(TEXT(AI514,"0.#"),1)=".",FALSE,TRUE)</formula>
    </cfRule>
    <cfRule type="expression" dxfId="558" priority="592">
      <formula>IF(RIGHT(TEXT(AI514,"0.#"),1)=".",TRUE,FALSE)</formula>
    </cfRule>
  </conditionalFormatting>
  <conditionalFormatting sqref="AI512">
    <cfRule type="expression" dxfId="557" priority="595">
      <formula>IF(RIGHT(TEXT(AI512,"0.#"),1)=".",FALSE,TRUE)</formula>
    </cfRule>
    <cfRule type="expression" dxfId="556" priority="596">
      <formula>IF(RIGHT(TEXT(AI512,"0.#"),1)=".",TRUE,FALSE)</formula>
    </cfRule>
  </conditionalFormatting>
  <conditionalFormatting sqref="AI513">
    <cfRule type="expression" dxfId="555" priority="593">
      <formula>IF(RIGHT(TEXT(AI513,"0.#"),1)=".",FALSE,TRUE)</formula>
    </cfRule>
    <cfRule type="expression" dxfId="554" priority="594">
      <formula>IF(RIGHT(TEXT(AI513,"0.#"),1)=".",TRUE,FALSE)</formula>
    </cfRule>
  </conditionalFormatting>
  <conditionalFormatting sqref="AM519">
    <cfRule type="expression" dxfId="553" priority="537">
      <formula>IF(RIGHT(TEXT(AM519,"0.#"),1)=".",FALSE,TRUE)</formula>
    </cfRule>
    <cfRule type="expression" dxfId="552" priority="538">
      <formula>IF(RIGHT(TEXT(AM519,"0.#"),1)=".",TRUE,FALSE)</formula>
    </cfRule>
  </conditionalFormatting>
  <conditionalFormatting sqref="AM517">
    <cfRule type="expression" dxfId="551" priority="541">
      <formula>IF(RIGHT(TEXT(AM517,"0.#"),1)=".",FALSE,TRUE)</formula>
    </cfRule>
    <cfRule type="expression" dxfId="550" priority="542">
      <formula>IF(RIGHT(TEXT(AM517,"0.#"),1)=".",TRUE,FALSE)</formula>
    </cfRule>
  </conditionalFormatting>
  <conditionalFormatting sqref="AM518">
    <cfRule type="expression" dxfId="549" priority="539">
      <formula>IF(RIGHT(TEXT(AM518,"0.#"),1)=".",FALSE,TRUE)</formula>
    </cfRule>
    <cfRule type="expression" dxfId="548" priority="540">
      <formula>IF(RIGHT(TEXT(AM518,"0.#"),1)=".",TRUE,FALSE)</formula>
    </cfRule>
  </conditionalFormatting>
  <conditionalFormatting sqref="AI519">
    <cfRule type="expression" dxfId="547" priority="531">
      <formula>IF(RIGHT(TEXT(AI519,"0.#"),1)=".",FALSE,TRUE)</formula>
    </cfRule>
    <cfRule type="expression" dxfId="546" priority="532">
      <formula>IF(RIGHT(TEXT(AI519,"0.#"),1)=".",TRUE,FALSE)</formula>
    </cfRule>
  </conditionalFormatting>
  <conditionalFormatting sqref="AI517">
    <cfRule type="expression" dxfId="545" priority="535">
      <formula>IF(RIGHT(TEXT(AI517,"0.#"),1)=".",FALSE,TRUE)</formula>
    </cfRule>
    <cfRule type="expression" dxfId="544" priority="536">
      <formula>IF(RIGHT(TEXT(AI517,"0.#"),1)=".",TRUE,FALSE)</formula>
    </cfRule>
  </conditionalFormatting>
  <conditionalFormatting sqref="AI518">
    <cfRule type="expression" dxfId="543" priority="533">
      <formula>IF(RIGHT(TEXT(AI518,"0.#"),1)=".",FALSE,TRUE)</formula>
    </cfRule>
    <cfRule type="expression" dxfId="542" priority="534">
      <formula>IF(RIGHT(TEXT(AI518,"0.#"),1)=".",TRUE,FALSE)</formula>
    </cfRule>
  </conditionalFormatting>
  <conditionalFormatting sqref="AM524">
    <cfRule type="expression" dxfId="541" priority="525">
      <formula>IF(RIGHT(TEXT(AM524,"0.#"),1)=".",FALSE,TRUE)</formula>
    </cfRule>
    <cfRule type="expression" dxfId="540" priority="526">
      <formula>IF(RIGHT(TEXT(AM524,"0.#"),1)=".",TRUE,FALSE)</formula>
    </cfRule>
  </conditionalFormatting>
  <conditionalFormatting sqref="AM522">
    <cfRule type="expression" dxfId="539" priority="529">
      <formula>IF(RIGHT(TEXT(AM522,"0.#"),1)=".",FALSE,TRUE)</formula>
    </cfRule>
    <cfRule type="expression" dxfId="538" priority="530">
      <formula>IF(RIGHT(TEXT(AM522,"0.#"),1)=".",TRUE,FALSE)</formula>
    </cfRule>
  </conditionalFormatting>
  <conditionalFormatting sqref="AM523">
    <cfRule type="expression" dxfId="537" priority="527">
      <formula>IF(RIGHT(TEXT(AM523,"0.#"),1)=".",FALSE,TRUE)</formula>
    </cfRule>
    <cfRule type="expression" dxfId="536" priority="528">
      <formula>IF(RIGHT(TEXT(AM523,"0.#"),1)=".",TRUE,FALSE)</formula>
    </cfRule>
  </conditionalFormatting>
  <conditionalFormatting sqref="AI524">
    <cfRule type="expression" dxfId="535" priority="519">
      <formula>IF(RIGHT(TEXT(AI524,"0.#"),1)=".",FALSE,TRUE)</formula>
    </cfRule>
    <cfRule type="expression" dxfId="534" priority="520">
      <formula>IF(RIGHT(TEXT(AI524,"0.#"),1)=".",TRUE,FALSE)</formula>
    </cfRule>
  </conditionalFormatting>
  <conditionalFormatting sqref="AI522">
    <cfRule type="expression" dxfId="533" priority="523">
      <formula>IF(RIGHT(TEXT(AI522,"0.#"),1)=".",FALSE,TRUE)</formula>
    </cfRule>
    <cfRule type="expression" dxfId="532" priority="524">
      <formula>IF(RIGHT(TEXT(AI522,"0.#"),1)=".",TRUE,FALSE)</formula>
    </cfRule>
  </conditionalFormatting>
  <conditionalFormatting sqref="AI523">
    <cfRule type="expression" dxfId="531" priority="521">
      <formula>IF(RIGHT(TEXT(AI523,"0.#"),1)=".",FALSE,TRUE)</formula>
    </cfRule>
    <cfRule type="expression" dxfId="530" priority="522">
      <formula>IF(RIGHT(TEXT(AI523,"0.#"),1)=".",TRUE,FALSE)</formula>
    </cfRule>
  </conditionalFormatting>
  <conditionalFormatting sqref="AM529">
    <cfRule type="expression" dxfId="529" priority="513">
      <formula>IF(RIGHT(TEXT(AM529,"0.#"),1)=".",FALSE,TRUE)</formula>
    </cfRule>
    <cfRule type="expression" dxfId="528" priority="514">
      <formula>IF(RIGHT(TEXT(AM529,"0.#"),1)=".",TRUE,FALSE)</formula>
    </cfRule>
  </conditionalFormatting>
  <conditionalFormatting sqref="AM527">
    <cfRule type="expression" dxfId="527" priority="517">
      <formula>IF(RIGHT(TEXT(AM527,"0.#"),1)=".",FALSE,TRUE)</formula>
    </cfRule>
    <cfRule type="expression" dxfId="526" priority="518">
      <formula>IF(RIGHT(TEXT(AM527,"0.#"),1)=".",TRUE,FALSE)</formula>
    </cfRule>
  </conditionalFormatting>
  <conditionalFormatting sqref="AM528">
    <cfRule type="expression" dxfId="525" priority="515">
      <formula>IF(RIGHT(TEXT(AM528,"0.#"),1)=".",FALSE,TRUE)</formula>
    </cfRule>
    <cfRule type="expression" dxfId="524" priority="516">
      <formula>IF(RIGHT(TEXT(AM528,"0.#"),1)=".",TRUE,FALSE)</formula>
    </cfRule>
  </conditionalFormatting>
  <conditionalFormatting sqref="AI529">
    <cfRule type="expression" dxfId="523" priority="507">
      <formula>IF(RIGHT(TEXT(AI529,"0.#"),1)=".",FALSE,TRUE)</formula>
    </cfRule>
    <cfRule type="expression" dxfId="522" priority="508">
      <formula>IF(RIGHT(TEXT(AI529,"0.#"),1)=".",TRUE,FALSE)</formula>
    </cfRule>
  </conditionalFormatting>
  <conditionalFormatting sqref="AI527">
    <cfRule type="expression" dxfId="521" priority="511">
      <formula>IF(RIGHT(TEXT(AI527,"0.#"),1)=".",FALSE,TRUE)</formula>
    </cfRule>
    <cfRule type="expression" dxfId="520" priority="512">
      <formula>IF(RIGHT(TEXT(AI527,"0.#"),1)=".",TRUE,FALSE)</formula>
    </cfRule>
  </conditionalFormatting>
  <conditionalFormatting sqref="AI528">
    <cfRule type="expression" dxfId="519" priority="509">
      <formula>IF(RIGHT(TEXT(AI528,"0.#"),1)=".",FALSE,TRUE)</formula>
    </cfRule>
    <cfRule type="expression" dxfId="518" priority="510">
      <formula>IF(RIGHT(TEXT(AI528,"0.#"),1)=".",TRUE,FALSE)</formula>
    </cfRule>
  </conditionalFormatting>
  <conditionalFormatting sqref="AM494">
    <cfRule type="expression" dxfId="517" priority="585">
      <formula>IF(RIGHT(TEXT(AM494,"0.#"),1)=".",FALSE,TRUE)</formula>
    </cfRule>
    <cfRule type="expression" dxfId="516" priority="586">
      <formula>IF(RIGHT(TEXT(AM494,"0.#"),1)=".",TRUE,FALSE)</formula>
    </cfRule>
  </conditionalFormatting>
  <conditionalFormatting sqref="AM492">
    <cfRule type="expression" dxfId="515" priority="589">
      <formula>IF(RIGHT(TEXT(AM492,"0.#"),1)=".",FALSE,TRUE)</formula>
    </cfRule>
    <cfRule type="expression" dxfId="514" priority="590">
      <formula>IF(RIGHT(TEXT(AM492,"0.#"),1)=".",TRUE,FALSE)</formula>
    </cfRule>
  </conditionalFormatting>
  <conditionalFormatting sqref="AM493">
    <cfRule type="expression" dxfId="513" priority="587">
      <formula>IF(RIGHT(TEXT(AM493,"0.#"),1)=".",FALSE,TRUE)</formula>
    </cfRule>
    <cfRule type="expression" dxfId="512" priority="588">
      <formula>IF(RIGHT(TEXT(AM493,"0.#"),1)=".",TRUE,FALSE)</formula>
    </cfRule>
  </conditionalFormatting>
  <conditionalFormatting sqref="AI494">
    <cfRule type="expression" dxfId="511" priority="579">
      <formula>IF(RIGHT(TEXT(AI494,"0.#"),1)=".",FALSE,TRUE)</formula>
    </cfRule>
    <cfRule type="expression" dxfId="510" priority="580">
      <formula>IF(RIGHT(TEXT(AI494,"0.#"),1)=".",TRUE,FALSE)</formula>
    </cfRule>
  </conditionalFormatting>
  <conditionalFormatting sqref="AI492">
    <cfRule type="expression" dxfId="509" priority="583">
      <formula>IF(RIGHT(TEXT(AI492,"0.#"),1)=".",FALSE,TRUE)</formula>
    </cfRule>
    <cfRule type="expression" dxfId="508" priority="584">
      <formula>IF(RIGHT(TEXT(AI492,"0.#"),1)=".",TRUE,FALSE)</formula>
    </cfRule>
  </conditionalFormatting>
  <conditionalFormatting sqref="AI493">
    <cfRule type="expression" dxfId="507" priority="581">
      <formula>IF(RIGHT(TEXT(AI493,"0.#"),1)=".",FALSE,TRUE)</formula>
    </cfRule>
    <cfRule type="expression" dxfId="506" priority="582">
      <formula>IF(RIGHT(TEXT(AI493,"0.#"),1)=".",TRUE,FALSE)</formula>
    </cfRule>
  </conditionalFormatting>
  <conditionalFormatting sqref="AM499">
    <cfRule type="expression" dxfId="505" priority="573">
      <formula>IF(RIGHT(TEXT(AM499,"0.#"),1)=".",FALSE,TRUE)</formula>
    </cfRule>
    <cfRule type="expression" dxfId="504" priority="574">
      <formula>IF(RIGHT(TEXT(AM499,"0.#"),1)=".",TRUE,FALSE)</formula>
    </cfRule>
  </conditionalFormatting>
  <conditionalFormatting sqref="AM497">
    <cfRule type="expression" dxfId="503" priority="577">
      <formula>IF(RIGHT(TEXT(AM497,"0.#"),1)=".",FALSE,TRUE)</formula>
    </cfRule>
    <cfRule type="expression" dxfId="502" priority="578">
      <formula>IF(RIGHT(TEXT(AM497,"0.#"),1)=".",TRUE,FALSE)</formula>
    </cfRule>
  </conditionalFormatting>
  <conditionalFormatting sqref="AM498">
    <cfRule type="expression" dxfId="501" priority="575">
      <formula>IF(RIGHT(TEXT(AM498,"0.#"),1)=".",FALSE,TRUE)</formula>
    </cfRule>
    <cfRule type="expression" dxfId="500" priority="576">
      <formula>IF(RIGHT(TEXT(AM498,"0.#"),1)=".",TRUE,FALSE)</formula>
    </cfRule>
  </conditionalFormatting>
  <conditionalFormatting sqref="AI499">
    <cfRule type="expression" dxfId="499" priority="567">
      <formula>IF(RIGHT(TEXT(AI499,"0.#"),1)=".",FALSE,TRUE)</formula>
    </cfRule>
    <cfRule type="expression" dxfId="498" priority="568">
      <formula>IF(RIGHT(TEXT(AI499,"0.#"),1)=".",TRUE,FALSE)</formula>
    </cfRule>
  </conditionalFormatting>
  <conditionalFormatting sqref="AI497">
    <cfRule type="expression" dxfId="497" priority="571">
      <formula>IF(RIGHT(TEXT(AI497,"0.#"),1)=".",FALSE,TRUE)</formula>
    </cfRule>
    <cfRule type="expression" dxfId="496" priority="572">
      <formula>IF(RIGHT(TEXT(AI497,"0.#"),1)=".",TRUE,FALSE)</formula>
    </cfRule>
  </conditionalFormatting>
  <conditionalFormatting sqref="AI498">
    <cfRule type="expression" dxfId="495" priority="569">
      <formula>IF(RIGHT(TEXT(AI498,"0.#"),1)=".",FALSE,TRUE)</formula>
    </cfRule>
    <cfRule type="expression" dxfId="494" priority="570">
      <formula>IF(RIGHT(TEXT(AI498,"0.#"),1)=".",TRUE,FALSE)</formula>
    </cfRule>
  </conditionalFormatting>
  <conditionalFormatting sqref="AM504">
    <cfRule type="expression" dxfId="493" priority="561">
      <formula>IF(RIGHT(TEXT(AM504,"0.#"),1)=".",FALSE,TRUE)</formula>
    </cfRule>
    <cfRule type="expression" dxfId="492" priority="562">
      <formula>IF(RIGHT(TEXT(AM504,"0.#"),1)=".",TRUE,FALSE)</formula>
    </cfRule>
  </conditionalFormatting>
  <conditionalFormatting sqref="AM502">
    <cfRule type="expression" dxfId="491" priority="565">
      <formula>IF(RIGHT(TEXT(AM502,"0.#"),1)=".",FALSE,TRUE)</formula>
    </cfRule>
    <cfRule type="expression" dxfId="490" priority="566">
      <formula>IF(RIGHT(TEXT(AM502,"0.#"),1)=".",TRUE,FALSE)</formula>
    </cfRule>
  </conditionalFormatting>
  <conditionalFormatting sqref="AM503">
    <cfRule type="expression" dxfId="489" priority="563">
      <formula>IF(RIGHT(TEXT(AM503,"0.#"),1)=".",FALSE,TRUE)</formula>
    </cfRule>
    <cfRule type="expression" dxfId="488" priority="564">
      <formula>IF(RIGHT(TEXT(AM503,"0.#"),1)=".",TRUE,FALSE)</formula>
    </cfRule>
  </conditionalFormatting>
  <conditionalFormatting sqref="AI504">
    <cfRule type="expression" dxfId="487" priority="555">
      <formula>IF(RIGHT(TEXT(AI504,"0.#"),1)=".",FALSE,TRUE)</formula>
    </cfRule>
    <cfRule type="expression" dxfId="486" priority="556">
      <formula>IF(RIGHT(TEXT(AI504,"0.#"),1)=".",TRUE,FALSE)</formula>
    </cfRule>
  </conditionalFormatting>
  <conditionalFormatting sqref="AI502">
    <cfRule type="expression" dxfId="485" priority="559">
      <formula>IF(RIGHT(TEXT(AI502,"0.#"),1)=".",FALSE,TRUE)</formula>
    </cfRule>
    <cfRule type="expression" dxfId="484" priority="560">
      <formula>IF(RIGHT(TEXT(AI502,"0.#"),1)=".",TRUE,FALSE)</formula>
    </cfRule>
  </conditionalFormatting>
  <conditionalFormatting sqref="AI503">
    <cfRule type="expression" dxfId="483" priority="557">
      <formula>IF(RIGHT(TEXT(AI503,"0.#"),1)=".",FALSE,TRUE)</formula>
    </cfRule>
    <cfRule type="expression" dxfId="482" priority="558">
      <formula>IF(RIGHT(TEXT(AI503,"0.#"),1)=".",TRUE,FALSE)</formula>
    </cfRule>
  </conditionalFormatting>
  <conditionalFormatting sqref="AM509">
    <cfRule type="expression" dxfId="481" priority="549">
      <formula>IF(RIGHT(TEXT(AM509,"0.#"),1)=".",FALSE,TRUE)</formula>
    </cfRule>
    <cfRule type="expression" dxfId="480" priority="550">
      <formula>IF(RIGHT(TEXT(AM509,"0.#"),1)=".",TRUE,FALSE)</formula>
    </cfRule>
  </conditionalFormatting>
  <conditionalFormatting sqref="AM507">
    <cfRule type="expression" dxfId="479" priority="553">
      <formula>IF(RIGHT(TEXT(AM507,"0.#"),1)=".",FALSE,TRUE)</formula>
    </cfRule>
    <cfRule type="expression" dxfId="478" priority="554">
      <formula>IF(RIGHT(TEXT(AM507,"0.#"),1)=".",TRUE,FALSE)</formula>
    </cfRule>
  </conditionalFormatting>
  <conditionalFormatting sqref="AM508">
    <cfRule type="expression" dxfId="477" priority="551">
      <formula>IF(RIGHT(TEXT(AM508,"0.#"),1)=".",FALSE,TRUE)</formula>
    </cfRule>
    <cfRule type="expression" dxfId="476" priority="552">
      <formula>IF(RIGHT(TEXT(AM508,"0.#"),1)=".",TRUE,FALSE)</formula>
    </cfRule>
  </conditionalFormatting>
  <conditionalFormatting sqref="AI509">
    <cfRule type="expression" dxfId="475" priority="543">
      <formula>IF(RIGHT(TEXT(AI509,"0.#"),1)=".",FALSE,TRUE)</formula>
    </cfRule>
    <cfRule type="expression" dxfId="474" priority="544">
      <formula>IF(RIGHT(TEXT(AI509,"0.#"),1)=".",TRUE,FALSE)</formula>
    </cfRule>
  </conditionalFormatting>
  <conditionalFormatting sqref="AI507">
    <cfRule type="expression" dxfId="473" priority="547">
      <formula>IF(RIGHT(TEXT(AI507,"0.#"),1)=".",FALSE,TRUE)</formula>
    </cfRule>
    <cfRule type="expression" dxfId="472" priority="548">
      <formula>IF(RIGHT(TEXT(AI507,"0.#"),1)=".",TRUE,FALSE)</formula>
    </cfRule>
  </conditionalFormatting>
  <conditionalFormatting sqref="AI508">
    <cfRule type="expression" dxfId="471" priority="545">
      <formula>IF(RIGHT(TEXT(AI508,"0.#"),1)=".",FALSE,TRUE)</formula>
    </cfRule>
    <cfRule type="expression" dxfId="470" priority="546">
      <formula>IF(RIGHT(TEXT(AI508,"0.#"),1)=".",TRUE,FALSE)</formula>
    </cfRule>
  </conditionalFormatting>
  <conditionalFormatting sqref="AM543">
    <cfRule type="expression" dxfId="469" priority="501">
      <formula>IF(RIGHT(TEXT(AM543,"0.#"),1)=".",FALSE,TRUE)</formula>
    </cfRule>
    <cfRule type="expression" dxfId="468" priority="502">
      <formula>IF(RIGHT(TEXT(AM543,"0.#"),1)=".",TRUE,FALSE)</formula>
    </cfRule>
  </conditionalFormatting>
  <conditionalFormatting sqref="AM541">
    <cfRule type="expression" dxfId="467" priority="505">
      <formula>IF(RIGHT(TEXT(AM541,"0.#"),1)=".",FALSE,TRUE)</formula>
    </cfRule>
    <cfRule type="expression" dxfId="466" priority="506">
      <formula>IF(RIGHT(TEXT(AM541,"0.#"),1)=".",TRUE,FALSE)</formula>
    </cfRule>
  </conditionalFormatting>
  <conditionalFormatting sqref="AM542">
    <cfRule type="expression" dxfId="465" priority="503">
      <formula>IF(RIGHT(TEXT(AM542,"0.#"),1)=".",FALSE,TRUE)</formula>
    </cfRule>
    <cfRule type="expression" dxfId="464" priority="504">
      <formula>IF(RIGHT(TEXT(AM542,"0.#"),1)=".",TRUE,FALSE)</formula>
    </cfRule>
  </conditionalFormatting>
  <conditionalFormatting sqref="AI543">
    <cfRule type="expression" dxfId="463" priority="495">
      <formula>IF(RIGHT(TEXT(AI543,"0.#"),1)=".",FALSE,TRUE)</formula>
    </cfRule>
    <cfRule type="expression" dxfId="462" priority="496">
      <formula>IF(RIGHT(TEXT(AI543,"0.#"),1)=".",TRUE,FALSE)</formula>
    </cfRule>
  </conditionalFormatting>
  <conditionalFormatting sqref="AI541">
    <cfRule type="expression" dxfId="461" priority="499">
      <formula>IF(RIGHT(TEXT(AI541,"0.#"),1)=".",FALSE,TRUE)</formula>
    </cfRule>
    <cfRule type="expression" dxfId="460" priority="500">
      <formula>IF(RIGHT(TEXT(AI541,"0.#"),1)=".",TRUE,FALSE)</formula>
    </cfRule>
  </conditionalFormatting>
  <conditionalFormatting sqref="AI542">
    <cfRule type="expression" dxfId="459" priority="497">
      <formula>IF(RIGHT(TEXT(AI542,"0.#"),1)=".",FALSE,TRUE)</formula>
    </cfRule>
    <cfRule type="expression" dxfId="458" priority="498">
      <formula>IF(RIGHT(TEXT(AI542,"0.#"),1)=".",TRUE,FALSE)</formula>
    </cfRule>
  </conditionalFormatting>
  <conditionalFormatting sqref="AM568">
    <cfRule type="expression" dxfId="457" priority="489">
      <formula>IF(RIGHT(TEXT(AM568,"0.#"),1)=".",FALSE,TRUE)</formula>
    </cfRule>
    <cfRule type="expression" dxfId="456" priority="490">
      <formula>IF(RIGHT(TEXT(AM568,"0.#"),1)=".",TRUE,FALSE)</formula>
    </cfRule>
  </conditionalFormatting>
  <conditionalFormatting sqref="AM566">
    <cfRule type="expression" dxfId="455" priority="493">
      <formula>IF(RIGHT(TEXT(AM566,"0.#"),1)=".",FALSE,TRUE)</formula>
    </cfRule>
    <cfRule type="expression" dxfId="454" priority="494">
      <formula>IF(RIGHT(TEXT(AM566,"0.#"),1)=".",TRUE,FALSE)</formula>
    </cfRule>
  </conditionalFormatting>
  <conditionalFormatting sqref="AM567">
    <cfRule type="expression" dxfId="453" priority="491">
      <formula>IF(RIGHT(TEXT(AM567,"0.#"),1)=".",FALSE,TRUE)</formula>
    </cfRule>
    <cfRule type="expression" dxfId="452" priority="492">
      <formula>IF(RIGHT(TEXT(AM567,"0.#"),1)=".",TRUE,FALSE)</formula>
    </cfRule>
  </conditionalFormatting>
  <conditionalFormatting sqref="AI568">
    <cfRule type="expression" dxfId="451" priority="483">
      <formula>IF(RIGHT(TEXT(AI568,"0.#"),1)=".",FALSE,TRUE)</formula>
    </cfRule>
    <cfRule type="expression" dxfId="450" priority="484">
      <formula>IF(RIGHT(TEXT(AI568,"0.#"),1)=".",TRUE,FALSE)</formula>
    </cfRule>
  </conditionalFormatting>
  <conditionalFormatting sqref="AI566">
    <cfRule type="expression" dxfId="449" priority="487">
      <formula>IF(RIGHT(TEXT(AI566,"0.#"),1)=".",FALSE,TRUE)</formula>
    </cfRule>
    <cfRule type="expression" dxfId="448" priority="488">
      <formula>IF(RIGHT(TEXT(AI566,"0.#"),1)=".",TRUE,FALSE)</formula>
    </cfRule>
  </conditionalFormatting>
  <conditionalFormatting sqref="AI567">
    <cfRule type="expression" dxfId="447" priority="485">
      <formula>IF(RIGHT(TEXT(AI567,"0.#"),1)=".",FALSE,TRUE)</formula>
    </cfRule>
    <cfRule type="expression" dxfId="446" priority="486">
      <formula>IF(RIGHT(TEXT(AI567,"0.#"),1)=".",TRUE,FALSE)</formula>
    </cfRule>
  </conditionalFormatting>
  <conditionalFormatting sqref="AM573">
    <cfRule type="expression" dxfId="445" priority="429">
      <formula>IF(RIGHT(TEXT(AM573,"0.#"),1)=".",FALSE,TRUE)</formula>
    </cfRule>
    <cfRule type="expression" dxfId="444" priority="430">
      <formula>IF(RIGHT(TEXT(AM573,"0.#"),1)=".",TRUE,FALSE)</formula>
    </cfRule>
  </conditionalFormatting>
  <conditionalFormatting sqref="AM571">
    <cfRule type="expression" dxfId="443" priority="433">
      <formula>IF(RIGHT(TEXT(AM571,"0.#"),1)=".",FALSE,TRUE)</formula>
    </cfRule>
    <cfRule type="expression" dxfId="442" priority="434">
      <formula>IF(RIGHT(TEXT(AM571,"0.#"),1)=".",TRUE,FALSE)</formula>
    </cfRule>
  </conditionalFormatting>
  <conditionalFormatting sqref="AM572">
    <cfRule type="expression" dxfId="441" priority="431">
      <formula>IF(RIGHT(TEXT(AM572,"0.#"),1)=".",FALSE,TRUE)</formula>
    </cfRule>
    <cfRule type="expression" dxfId="440" priority="432">
      <formula>IF(RIGHT(TEXT(AM572,"0.#"),1)=".",TRUE,FALSE)</formula>
    </cfRule>
  </conditionalFormatting>
  <conditionalFormatting sqref="AI573">
    <cfRule type="expression" dxfId="439" priority="423">
      <formula>IF(RIGHT(TEXT(AI573,"0.#"),1)=".",FALSE,TRUE)</formula>
    </cfRule>
    <cfRule type="expression" dxfId="438" priority="424">
      <formula>IF(RIGHT(TEXT(AI573,"0.#"),1)=".",TRUE,FALSE)</formula>
    </cfRule>
  </conditionalFormatting>
  <conditionalFormatting sqref="AI571">
    <cfRule type="expression" dxfId="437" priority="427">
      <formula>IF(RIGHT(TEXT(AI571,"0.#"),1)=".",FALSE,TRUE)</formula>
    </cfRule>
    <cfRule type="expression" dxfId="436" priority="428">
      <formula>IF(RIGHT(TEXT(AI571,"0.#"),1)=".",TRUE,FALSE)</formula>
    </cfRule>
  </conditionalFormatting>
  <conditionalFormatting sqref="AI572">
    <cfRule type="expression" dxfId="435" priority="425">
      <formula>IF(RIGHT(TEXT(AI572,"0.#"),1)=".",FALSE,TRUE)</formula>
    </cfRule>
    <cfRule type="expression" dxfId="434" priority="426">
      <formula>IF(RIGHT(TEXT(AI572,"0.#"),1)=".",TRUE,FALSE)</formula>
    </cfRule>
  </conditionalFormatting>
  <conditionalFormatting sqref="AM578">
    <cfRule type="expression" dxfId="433" priority="417">
      <formula>IF(RIGHT(TEXT(AM578,"0.#"),1)=".",FALSE,TRUE)</formula>
    </cfRule>
    <cfRule type="expression" dxfId="432" priority="418">
      <formula>IF(RIGHT(TEXT(AM578,"0.#"),1)=".",TRUE,FALSE)</formula>
    </cfRule>
  </conditionalFormatting>
  <conditionalFormatting sqref="AM576">
    <cfRule type="expression" dxfId="431" priority="421">
      <formula>IF(RIGHT(TEXT(AM576,"0.#"),1)=".",FALSE,TRUE)</formula>
    </cfRule>
    <cfRule type="expression" dxfId="430" priority="422">
      <formula>IF(RIGHT(TEXT(AM576,"0.#"),1)=".",TRUE,FALSE)</formula>
    </cfRule>
  </conditionalFormatting>
  <conditionalFormatting sqref="AM577">
    <cfRule type="expression" dxfId="429" priority="419">
      <formula>IF(RIGHT(TEXT(AM577,"0.#"),1)=".",FALSE,TRUE)</formula>
    </cfRule>
    <cfRule type="expression" dxfId="428" priority="420">
      <formula>IF(RIGHT(TEXT(AM577,"0.#"),1)=".",TRUE,FALSE)</formula>
    </cfRule>
  </conditionalFormatting>
  <conditionalFormatting sqref="AI578">
    <cfRule type="expression" dxfId="427" priority="411">
      <formula>IF(RIGHT(TEXT(AI578,"0.#"),1)=".",FALSE,TRUE)</formula>
    </cfRule>
    <cfRule type="expression" dxfId="426" priority="412">
      <formula>IF(RIGHT(TEXT(AI578,"0.#"),1)=".",TRUE,FALSE)</formula>
    </cfRule>
  </conditionalFormatting>
  <conditionalFormatting sqref="AI576">
    <cfRule type="expression" dxfId="425" priority="415">
      <formula>IF(RIGHT(TEXT(AI576,"0.#"),1)=".",FALSE,TRUE)</formula>
    </cfRule>
    <cfRule type="expression" dxfId="424" priority="416">
      <formula>IF(RIGHT(TEXT(AI576,"0.#"),1)=".",TRUE,FALSE)</formula>
    </cfRule>
  </conditionalFormatting>
  <conditionalFormatting sqref="AI577">
    <cfRule type="expression" dxfId="423" priority="413">
      <formula>IF(RIGHT(TEXT(AI577,"0.#"),1)=".",FALSE,TRUE)</formula>
    </cfRule>
    <cfRule type="expression" dxfId="422" priority="414">
      <formula>IF(RIGHT(TEXT(AI577,"0.#"),1)=".",TRUE,FALSE)</formula>
    </cfRule>
  </conditionalFormatting>
  <conditionalFormatting sqref="AM583">
    <cfRule type="expression" dxfId="421" priority="405">
      <formula>IF(RIGHT(TEXT(AM583,"0.#"),1)=".",FALSE,TRUE)</formula>
    </cfRule>
    <cfRule type="expression" dxfId="420" priority="406">
      <formula>IF(RIGHT(TEXT(AM583,"0.#"),1)=".",TRUE,FALSE)</formula>
    </cfRule>
  </conditionalFormatting>
  <conditionalFormatting sqref="AM581">
    <cfRule type="expression" dxfId="419" priority="409">
      <formula>IF(RIGHT(TEXT(AM581,"0.#"),1)=".",FALSE,TRUE)</formula>
    </cfRule>
    <cfRule type="expression" dxfId="418" priority="410">
      <formula>IF(RIGHT(TEXT(AM581,"0.#"),1)=".",TRUE,FALSE)</formula>
    </cfRule>
  </conditionalFormatting>
  <conditionalFormatting sqref="AM582">
    <cfRule type="expression" dxfId="417" priority="407">
      <formula>IF(RIGHT(TEXT(AM582,"0.#"),1)=".",FALSE,TRUE)</formula>
    </cfRule>
    <cfRule type="expression" dxfId="416" priority="408">
      <formula>IF(RIGHT(TEXT(AM582,"0.#"),1)=".",TRUE,FALSE)</formula>
    </cfRule>
  </conditionalFormatting>
  <conditionalFormatting sqref="AI583">
    <cfRule type="expression" dxfId="415" priority="399">
      <formula>IF(RIGHT(TEXT(AI583,"0.#"),1)=".",FALSE,TRUE)</formula>
    </cfRule>
    <cfRule type="expression" dxfId="414" priority="400">
      <formula>IF(RIGHT(TEXT(AI583,"0.#"),1)=".",TRUE,FALSE)</formula>
    </cfRule>
  </conditionalFormatting>
  <conditionalFormatting sqref="AI581">
    <cfRule type="expression" dxfId="413" priority="403">
      <formula>IF(RIGHT(TEXT(AI581,"0.#"),1)=".",FALSE,TRUE)</formula>
    </cfRule>
    <cfRule type="expression" dxfId="412" priority="404">
      <formula>IF(RIGHT(TEXT(AI581,"0.#"),1)=".",TRUE,FALSE)</formula>
    </cfRule>
  </conditionalFormatting>
  <conditionalFormatting sqref="AI582">
    <cfRule type="expression" dxfId="411" priority="401">
      <formula>IF(RIGHT(TEXT(AI582,"0.#"),1)=".",FALSE,TRUE)</formula>
    </cfRule>
    <cfRule type="expression" dxfId="410" priority="402">
      <formula>IF(RIGHT(TEXT(AI582,"0.#"),1)=".",TRUE,FALSE)</formula>
    </cfRule>
  </conditionalFormatting>
  <conditionalFormatting sqref="AM548">
    <cfRule type="expression" dxfId="409" priority="477">
      <formula>IF(RIGHT(TEXT(AM548,"0.#"),1)=".",FALSE,TRUE)</formula>
    </cfRule>
    <cfRule type="expression" dxfId="408" priority="478">
      <formula>IF(RIGHT(TEXT(AM548,"0.#"),1)=".",TRUE,FALSE)</formula>
    </cfRule>
  </conditionalFormatting>
  <conditionalFormatting sqref="AM546">
    <cfRule type="expression" dxfId="407" priority="481">
      <formula>IF(RIGHT(TEXT(AM546,"0.#"),1)=".",FALSE,TRUE)</formula>
    </cfRule>
    <cfRule type="expression" dxfId="406" priority="482">
      <formula>IF(RIGHT(TEXT(AM546,"0.#"),1)=".",TRUE,FALSE)</formula>
    </cfRule>
  </conditionalFormatting>
  <conditionalFormatting sqref="AM547">
    <cfRule type="expression" dxfId="405" priority="479">
      <formula>IF(RIGHT(TEXT(AM547,"0.#"),1)=".",FALSE,TRUE)</formula>
    </cfRule>
    <cfRule type="expression" dxfId="404" priority="480">
      <formula>IF(RIGHT(TEXT(AM547,"0.#"),1)=".",TRUE,FALSE)</formula>
    </cfRule>
  </conditionalFormatting>
  <conditionalFormatting sqref="AI548">
    <cfRule type="expression" dxfId="403" priority="471">
      <formula>IF(RIGHT(TEXT(AI548,"0.#"),1)=".",FALSE,TRUE)</formula>
    </cfRule>
    <cfRule type="expression" dxfId="402" priority="472">
      <formula>IF(RIGHT(TEXT(AI548,"0.#"),1)=".",TRUE,FALSE)</formula>
    </cfRule>
  </conditionalFormatting>
  <conditionalFormatting sqref="AI546">
    <cfRule type="expression" dxfId="401" priority="475">
      <formula>IF(RIGHT(TEXT(AI546,"0.#"),1)=".",FALSE,TRUE)</formula>
    </cfRule>
    <cfRule type="expression" dxfId="400" priority="476">
      <formula>IF(RIGHT(TEXT(AI546,"0.#"),1)=".",TRUE,FALSE)</formula>
    </cfRule>
  </conditionalFormatting>
  <conditionalFormatting sqref="AI547">
    <cfRule type="expression" dxfId="399" priority="473">
      <formula>IF(RIGHT(TEXT(AI547,"0.#"),1)=".",FALSE,TRUE)</formula>
    </cfRule>
    <cfRule type="expression" dxfId="398" priority="474">
      <formula>IF(RIGHT(TEXT(AI547,"0.#"),1)=".",TRUE,FALSE)</formula>
    </cfRule>
  </conditionalFormatting>
  <conditionalFormatting sqref="AM553">
    <cfRule type="expression" dxfId="397" priority="465">
      <formula>IF(RIGHT(TEXT(AM553,"0.#"),1)=".",FALSE,TRUE)</formula>
    </cfRule>
    <cfRule type="expression" dxfId="396" priority="466">
      <formula>IF(RIGHT(TEXT(AM553,"0.#"),1)=".",TRUE,FALSE)</formula>
    </cfRule>
  </conditionalFormatting>
  <conditionalFormatting sqref="AM551">
    <cfRule type="expression" dxfId="395" priority="469">
      <formula>IF(RIGHT(TEXT(AM551,"0.#"),1)=".",FALSE,TRUE)</formula>
    </cfRule>
    <cfRule type="expression" dxfId="394" priority="470">
      <formula>IF(RIGHT(TEXT(AM551,"0.#"),1)=".",TRUE,FALSE)</formula>
    </cfRule>
  </conditionalFormatting>
  <conditionalFormatting sqref="AM552">
    <cfRule type="expression" dxfId="393" priority="467">
      <formula>IF(RIGHT(TEXT(AM552,"0.#"),1)=".",FALSE,TRUE)</formula>
    </cfRule>
    <cfRule type="expression" dxfId="392" priority="468">
      <formula>IF(RIGHT(TEXT(AM552,"0.#"),1)=".",TRUE,FALSE)</formula>
    </cfRule>
  </conditionalFormatting>
  <conditionalFormatting sqref="AI553">
    <cfRule type="expression" dxfId="391" priority="459">
      <formula>IF(RIGHT(TEXT(AI553,"0.#"),1)=".",FALSE,TRUE)</formula>
    </cfRule>
    <cfRule type="expression" dxfId="390" priority="460">
      <formula>IF(RIGHT(TEXT(AI553,"0.#"),1)=".",TRUE,FALSE)</formula>
    </cfRule>
  </conditionalFormatting>
  <conditionalFormatting sqref="AI551">
    <cfRule type="expression" dxfId="389" priority="463">
      <formula>IF(RIGHT(TEXT(AI551,"0.#"),1)=".",FALSE,TRUE)</formula>
    </cfRule>
    <cfRule type="expression" dxfId="388" priority="464">
      <formula>IF(RIGHT(TEXT(AI551,"0.#"),1)=".",TRUE,FALSE)</formula>
    </cfRule>
  </conditionalFormatting>
  <conditionalFormatting sqref="AI552">
    <cfRule type="expression" dxfId="387" priority="461">
      <formula>IF(RIGHT(TEXT(AI552,"0.#"),1)=".",FALSE,TRUE)</formula>
    </cfRule>
    <cfRule type="expression" dxfId="386" priority="462">
      <formula>IF(RIGHT(TEXT(AI552,"0.#"),1)=".",TRUE,FALSE)</formula>
    </cfRule>
  </conditionalFormatting>
  <conditionalFormatting sqref="AM558">
    <cfRule type="expression" dxfId="385" priority="453">
      <formula>IF(RIGHT(TEXT(AM558,"0.#"),1)=".",FALSE,TRUE)</formula>
    </cfRule>
    <cfRule type="expression" dxfId="384" priority="454">
      <formula>IF(RIGHT(TEXT(AM558,"0.#"),1)=".",TRUE,FALSE)</formula>
    </cfRule>
  </conditionalFormatting>
  <conditionalFormatting sqref="AM556">
    <cfRule type="expression" dxfId="383" priority="457">
      <formula>IF(RIGHT(TEXT(AM556,"0.#"),1)=".",FALSE,TRUE)</formula>
    </cfRule>
    <cfRule type="expression" dxfId="382" priority="458">
      <formula>IF(RIGHT(TEXT(AM556,"0.#"),1)=".",TRUE,FALSE)</formula>
    </cfRule>
  </conditionalFormatting>
  <conditionalFormatting sqref="AM557">
    <cfRule type="expression" dxfId="381" priority="455">
      <formula>IF(RIGHT(TEXT(AM557,"0.#"),1)=".",FALSE,TRUE)</formula>
    </cfRule>
    <cfRule type="expression" dxfId="380" priority="456">
      <formula>IF(RIGHT(TEXT(AM557,"0.#"),1)=".",TRUE,FALSE)</formula>
    </cfRule>
  </conditionalFormatting>
  <conditionalFormatting sqref="AI558">
    <cfRule type="expression" dxfId="379" priority="447">
      <formula>IF(RIGHT(TEXT(AI558,"0.#"),1)=".",FALSE,TRUE)</formula>
    </cfRule>
    <cfRule type="expression" dxfId="378" priority="448">
      <formula>IF(RIGHT(TEXT(AI558,"0.#"),1)=".",TRUE,FALSE)</formula>
    </cfRule>
  </conditionalFormatting>
  <conditionalFormatting sqref="AI556">
    <cfRule type="expression" dxfId="377" priority="451">
      <formula>IF(RIGHT(TEXT(AI556,"0.#"),1)=".",FALSE,TRUE)</formula>
    </cfRule>
    <cfRule type="expression" dxfId="376" priority="452">
      <formula>IF(RIGHT(TEXT(AI556,"0.#"),1)=".",TRUE,FALSE)</formula>
    </cfRule>
  </conditionalFormatting>
  <conditionalFormatting sqref="AI557">
    <cfRule type="expression" dxfId="375" priority="449">
      <formula>IF(RIGHT(TEXT(AI557,"0.#"),1)=".",FALSE,TRUE)</formula>
    </cfRule>
    <cfRule type="expression" dxfId="374" priority="450">
      <formula>IF(RIGHT(TEXT(AI557,"0.#"),1)=".",TRUE,FALSE)</formula>
    </cfRule>
  </conditionalFormatting>
  <conditionalFormatting sqref="AM563">
    <cfRule type="expression" dxfId="373" priority="441">
      <formula>IF(RIGHT(TEXT(AM563,"0.#"),1)=".",FALSE,TRUE)</formula>
    </cfRule>
    <cfRule type="expression" dxfId="372" priority="442">
      <formula>IF(RIGHT(TEXT(AM563,"0.#"),1)=".",TRUE,FALSE)</formula>
    </cfRule>
  </conditionalFormatting>
  <conditionalFormatting sqref="AM561">
    <cfRule type="expression" dxfId="371" priority="445">
      <formula>IF(RIGHT(TEXT(AM561,"0.#"),1)=".",FALSE,TRUE)</formula>
    </cfRule>
    <cfRule type="expression" dxfId="370" priority="446">
      <formula>IF(RIGHT(TEXT(AM561,"0.#"),1)=".",TRUE,FALSE)</formula>
    </cfRule>
  </conditionalFormatting>
  <conditionalFormatting sqref="AM562">
    <cfRule type="expression" dxfId="369" priority="443">
      <formula>IF(RIGHT(TEXT(AM562,"0.#"),1)=".",FALSE,TRUE)</formula>
    </cfRule>
    <cfRule type="expression" dxfId="368" priority="444">
      <formula>IF(RIGHT(TEXT(AM562,"0.#"),1)=".",TRUE,FALSE)</formula>
    </cfRule>
  </conditionalFormatting>
  <conditionalFormatting sqref="AI563">
    <cfRule type="expression" dxfId="367" priority="435">
      <formula>IF(RIGHT(TEXT(AI563,"0.#"),1)=".",FALSE,TRUE)</formula>
    </cfRule>
    <cfRule type="expression" dxfId="366" priority="436">
      <formula>IF(RIGHT(TEXT(AI563,"0.#"),1)=".",TRUE,FALSE)</formula>
    </cfRule>
  </conditionalFormatting>
  <conditionalFormatting sqref="AI561">
    <cfRule type="expression" dxfId="365" priority="439">
      <formula>IF(RIGHT(TEXT(AI561,"0.#"),1)=".",FALSE,TRUE)</formula>
    </cfRule>
    <cfRule type="expression" dxfId="364" priority="440">
      <formula>IF(RIGHT(TEXT(AI561,"0.#"),1)=".",TRUE,FALSE)</formula>
    </cfRule>
  </conditionalFormatting>
  <conditionalFormatting sqref="AI562">
    <cfRule type="expression" dxfId="363" priority="437">
      <formula>IF(RIGHT(TEXT(AI562,"0.#"),1)=".",FALSE,TRUE)</formula>
    </cfRule>
    <cfRule type="expression" dxfId="362" priority="438">
      <formula>IF(RIGHT(TEXT(AI562,"0.#"),1)=".",TRUE,FALSE)</formula>
    </cfRule>
  </conditionalFormatting>
  <conditionalFormatting sqref="AM597">
    <cfRule type="expression" dxfId="361" priority="393">
      <formula>IF(RIGHT(TEXT(AM597,"0.#"),1)=".",FALSE,TRUE)</formula>
    </cfRule>
    <cfRule type="expression" dxfId="360" priority="394">
      <formula>IF(RIGHT(TEXT(AM597,"0.#"),1)=".",TRUE,FALSE)</formula>
    </cfRule>
  </conditionalFormatting>
  <conditionalFormatting sqref="AM595">
    <cfRule type="expression" dxfId="359" priority="397">
      <formula>IF(RIGHT(TEXT(AM595,"0.#"),1)=".",FALSE,TRUE)</formula>
    </cfRule>
    <cfRule type="expression" dxfId="358" priority="398">
      <formula>IF(RIGHT(TEXT(AM595,"0.#"),1)=".",TRUE,FALSE)</formula>
    </cfRule>
  </conditionalFormatting>
  <conditionalFormatting sqref="AM596">
    <cfRule type="expression" dxfId="357" priority="395">
      <formula>IF(RIGHT(TEXT(AM596,"0.#"),1)=".",FALSE,TRUE)</formula>
    </cfRule>
    <cfRule type="expression" dxfId="356" priority="396">
      <formula>IF(RIGHT(TEXT(AM596,"0.#"),1)=".",TRUE,FALSE)</formula>
    </cfRule>
  </conditionalFormatting>
  <conditionalFormatting sqref="AI597">
    <cfRule type="expression" dxfId="355" priority="387">
      <formula>IF(RIGHT(TEXT(AI597,"0.#"),1)=".",FALSE,TRUE)</formula>
    </cfRule>
    <cfRule type="expression" dxfId="354" priority="388">
      <formula>IF(RIGHT(TEXT(AI597,"0.#"),1)=".",TRUE,FALSE)</formula>
    </cfRule>
  </conditionalFormatting>
  <conditionalFormatting sqref="AI595">
    <cfRule type="expression" dxfId="353" priority="391">
      <formula>IF(RIGHT(TEXT(AI595,"0.#"),1)=".",FALSE,TRUE)</formula>
    </cfRule>
    <cfRule type="expression" dxfId="352" priority="392">
      <formula>IF(RIGHT(TEXT(AI595,"0.#"),1)=".",TRUE,FALSE)</formula>
    </cfRule>
  </conditionalFormatting>
  <conditionalFormatting sqref="AI596">
    <cfRule type="expression" dxfId="351" priority="389">
      <formula>IF(RIGHT(TEXT(AI596,"0.#"),1)=".",FALSE,TRUE)</formula>
    </cfRule>
    <cfRule type="expression" dxfId="350" priority="390">
      <formula>IF(RIGHT(TEXT(AI596,"0.#"),1)=".",TRUE,FALSE)</formula>
    </cfRule>
  </conditionalFormatting>
  <conditionalFormatting sqref="AM622">
    <cfRule type="expression" dxfId="349" priority="381">
      <formula>IF(RIGHT(TEXT(AM622,"0.#"),1)=".",FALSE,TRUE)</formula>
    </cfRule>
    <cfRule type="expression" dxfId="348" priority="382">
      <formula>IF(RIGHT(TEXT(AM622,"0.#"),1)=".",TRUE,FALSE)</formula>
    </cfRule>
  </conditionalFormatting>
  <conditionalFormatting sqref="AM620">
    <cfRule type="expression" dxfId="347" priority="385">
      <formula>IF(RIGHT(TEXT(AM620,"0.#"),1)=".",FALSE,TRUE)</formula>
    </cfRule>
    <cfRule type="expression" dxfId="346" priority="386">
      <formula>IF(RIGHT(TEXT(AM620,"0.#"),1)=".",TRUE,FALSE)</formula>
    </cfRule>
  </conditionalFormatting>
  <conditionalFormatting sqref="AM621">
    <cfRule type="expression" dxfId="345" priority="383">
      <formula>IF(RIGHT(TEXT(AM621,"0.#"),1)=".",FALSE,TRUE)</formula>
    </cfRule>
    <cfRule type="expression" dxfId="344" priority="384">
      <formula>IF(RIGHT(TEXT(AM621,"0.#"),1)=".",TRUE,FALSE)</formula>
    </cfRule>
  </conditionalFormatting>
  <conditionalFormatting sqref="AI622">
    <cfRule type="expression" dxfId="343" priority="375">
      <formula>IF(RIGHT(TEXT(AI622,"0.#"),1)=".",FALSE,TRUE)</formula>
    </cfRule>
    <cfRule type="expression" dxfId="342" priority="376">
      <formula>IF(RIGHT(TEXT(AI622,"0.#"),1)=".",TRUE,FALSE)</formula>
    </cfRule>
  </conditionalFormatting>
  <conditionalFormatting sqref="AI620">
    <cfRule type="expression" dxfId="341" priority="379">
      <formula>IF(RIGHT(TEXT(AI620,"0.#"),1)=".",FALSE,TRUE)</formula>
    </cfRule>
    <cfRule type="expression" dxfId="340" priority="380">
      <formula>IF(RIGHT(TEXT(AI620,"0.#"),1)=".",TRUE,FALSE)</formula>
    </cfRule>
  </conditionalFormatting>
  <conditionalFormatting sqref="AI621">
    <cfRule type="expression" dxfId="339" priority="377">
      <formula>IF(RIGHT(TEXT(AI621,"0.#"),1)=".",FALSE,TRUE)</formula>
    </cfRule>
    <cfRule type="expression" dxfId="338" priority="378">
      <formula>IF(RIGHT(TEXT(AI621,"0.#"),1)=".",TRUE,FALSE)</formula>
    </cfRule>
  </conditionalFormatting>
  <conditionalFormatting sqref="AM627">
    <cfRule type="expression" dxfId="337" priority="321">
      <formula>IF(RIGHT(TEXT(AM627,"0.#"),1)=".",FALSE,TRUE)</formula>
    </cfRule>
    <cfRule type="expression" dxfId="336" priority="322">
      <formula>IF(RIGHT(TEXT(AM627,"0.#"),1)=".",TRUE,FALSE)</formula>
    </cfRule>
  </conditionalFormatting>
  <conditionalFormatting sqref="AM625">
    <cfRule type="expression" dxfId="335" priority="325">
      <formula>IF(RIGHT(TEXT(AM625,"0.#"),1)=".",FALSE,TRUE)</formula>
    </cfRule>
    <cfRule type="expression" dxfId="334" priority="326">
      <formula>IF(RIGHT(TEXT(AM625,"0.#"),1)=".",TRUE,FALSE)</formula>
    </cfRule>
  </conditionalFormatting>
  <conditionalFormatting sqref="AM626">
    <cfRule type="expression" dxfId="333" priority="323">
      <formula>IF(RIGHT(TEXT(AM626,"0.#"),1)=".",FALSE,TRUE)</formula>
    </cfRule>
    <cfRule type="expression" dxfId="332" priority="324">
      <formula>IF(RIGHT(TEXT(AM626,"0.#"),1)=".",TRUE,FALSE)</formula>
    </cfRule>
  </conditionalFormatting>
  <conditionalFormatting sqref="AI627">
    <cfRule type="expression" dxfId="331" priority="315">
      <formula>IF(RIGHT(TEXT(AI627,"0.#"),1)=".",FALSE,TRUE)</formula>
    </cfRule>
    <cfRule type="expression" dxfId="330" priority="316">
      <formula>IF(RIGHT(TEXT(AI627,"0.#"),1)=".",TRUE,FALSE)</formula>
    </cfRule>
  </conditionalFormatting>
  <conditionalFormatting sqref="AI625">
    <cfRule type="expression" dxfId="329" priority="319">
      <formula>IF(RIGHT(TEXT(AI625,"0.#"),1)=".",FALSE,TRUE)</formula>
    </cfRule>
    <cfRule type="expression" dxfId="328" priority="320">
      <formula>IF(RIGHT(TEXT(AI625,"0.#"),1)=".",TRUE,FALSE)</formula>
    </cfRule>
  </conditionalFormatting>
  <conditionalFormatting sqref="AI626">
    <cfRule type="expression" dxfId="327" priority="317">
      <formula>IF(RIGHT(TEXT(AI626,"0.#"),1)=".",FALSE,TRUE)</formula>
    </cfRule>
    <cfRule type="expression" dxfId="326" priority="318">
      <formula>IF(RIGHT(TEXT(AI626,"0.#"),1)=".",TRUE,FALSE)</formula>
    </cfRule>
  </conditionalFormatting>
  <conditionalFormatting sqref="AM632">
    <cfRule type="expression" dxfId="325" priority="309">
      <formula>IF(RIGHT(TEXT(AM632,"0.#"),1)=".",FALSE,TRUE)</formula>
    </cfRule>
    <cfRule type="expression" dxfId="324" priority="310">
      <formula>IF(RIGHT(TEXT(AM632,"0.#"),1)=".",TRUE,FALSE)</formula>
    </cfRule>
  </conditionalFormatting>
  <conditionalFormatting sqref="AM630">
    <cfRule type="expression" dxfId="323" priority="313">
      <formula>IF(RIGHT(TEXT(AM630,"0.#"),1)=".",FALSE,TRUE)</formula>
    </cfRule>
    <cfRule type="expression" dxfId="322" priority="314">
      <formula>IF(RIGHT(TEXT(AM630,"0.#"),1)=".",TRUE,FALSE)</formula>
    </cfRule>
  </conditionalFormatting>
  <conditionalFormatting sqref="AM631">
    <cfRule type="expression" dxfId="321" priority="311">
      <formula>IF(RIGHT(TEXT(AM631,"0.#"),1)=".",FALSE,TRUE)</formula>
    </cfRule>
    <cfRule type="expression" dxfId="320" priority="312">
      <formula>IF(RIGHT(TEXT(AM631,"0.#"),1)=".",TRUE,FALSE)</formula>
    </cfRule>
  </conditionalFormatting>
  <conditionalFormatting sqref="AI632">
    <cfRule type="expression" dxfId="319" priority="303">
      <formula>IF(RIGHT(TEXT(AI632,"0.#"),1)=".",FALSE,TRUE)</formula>
    </cfRule>
    <cfRule type="expression" dxfId="318" priority="304">
      <formula>IF(RIGHT(TEXT(AI632,"0.#"),1)=".",TRUE,FALSE)</formula>
    </cfRule>
  </conditionalFormatting>
  <conditionalFormatting sqref="AI630">
    <cfRule type="expression" dxfId="317" priority="307">
      <formula>IF(RIGHT(TEXT(AI630,"0.#"),1)=".",FALSE,TRUE)</formula>
    </cfRule>
    <cfRule type="expression" dxfId="316" priority="308">
      <formula>IF(RIGHT(TEXT(AI630,"0.#"),1)=".",TRUE,FALSE)</formula>
    </cfRule>
  </conditionalFormatting>
  <conditionalFormatting sqref="AI631">
    <cfRule type="expression" dxfId="315" priority="305">
      <formula>IF(RIGHT(TEXT(AI631,"0.#"),1)=".",FALSE,TRUE)</formula>
    </cfRule>
    <cfRule type="expression" dxfId="314" priority="306">
      <formula>IF(RIGHT(TEXT(AI631,"0.#"),1)=".",TRUE,FALSE)</formula>
    </cfRule>
  </conditionalFormatting>
  <conditionalFormatting sqref="AM637">
    <cfRule type="expression" dxfId="313" priority="297">
      <formula>IF(RIGHT(TEXT(AM637,"0.#"),1)=".",FALSE,TRUE)</formula>
    </cfRule>
    <cfRule type="expression" dxfId="312" priority="298">
      <formula>IF(RIGHT(TEXT(AM637,"0.#"),1)=".",TRUE,FALSE)</formula>
    </cfRule>
  </conditionalFormatting>
  <conditionalFormatting sqref="AM635">
    <cfRule type="expression" dxfId="311" priority="301">
      <formula>IF(RIGHT(TEXT(AM635,"0.#"),1)=".",FALSE,TRUE)</formula>
    </cfRule>
    <cfRule type="expression" dxfId="310" priority="302">
      <formula>IF(RIGHT(TEXT(AM635,"0.#"),1)=".",TRUE,FALSE)</formula>
    </cfRule>
  </conditionalFormatting>
  <conditionalFormatting sqref="AM636">
    <cfRule type="expression" dxfId="309" priority="299">
      <formula>IF(RIGHT(TEXT(AM636,"0.#"),1)=".",FALSE,TRUE)</formula>
    </cfRule>
    <cfRule type="expression" dxfId="308" priority="300">
      <formula>IF(RIGHT(TEXT(AM636,"0.#"),1)=".",TRUE,FALSE)</formula>
    </cfRule>
  </conditionalFormatting>
  <conditionalFormatting sqref="AI637">
    <cfRule type="expression" dxfId="307" priority="291">
      <formula>IF(RIGHT(TEXT(AI637,"0.#"),1)=".",FALSE,TRUE)</formula>
    </cfRule>
    <cfRule type="expression" dxfId="306" priority="292">
      <formula>IF(RIGHT(TEXT(AI637,"0.#"),1)=".",TRUE,FALSE)</formula>
    </cfRule>
  </conditionalFormatting>
  <conditionalFormatting sqref="AI635">
    <cfRule type="expression" dxfId="305" priority="295">
      <formula>IF(RIGHT(TEXT(AI635,"0.#"),1)=".",FALSE,TRUE)</formula>
    </cfRule>
    <cfRule type="expression" dxfId="304" priority="296">
      <formula>IF(RIGHT(TEXT(AI635,"0.#"),1)=".",TRUE,FALSE)</formula>
    </cfRule>
  </conditionalFormatting>
  <conditionalFormatting sqref="AI636">
    <cfRule type="expression" dxfId="303" priority="293">
      <formula>IF(RIGHT(TEXT(AI636,"0.#"),1)=".",FALSE,TRUE)</formula>
    </cfRule>
    <cfRule type="expression" dxfId="302" priority="294">
      <formula>IF(RIGHT(TEXT(AI636,"0.#"),1)=".",TRUE,FALSE)</formula>
    </cfRule>
  </conditionalFormatting>
  <conditionalFormatting sqref="AM602">
    <cfRule type="expression" dxfId="301" priority="369">
      <formula>IF(RIGHT(TEXT(AM602,"0.#"),1)=".",FALSE,TRUE)</formula>
    </cfRule>
    <cfRule type="expression" dxfId="300" priority="370">
      <formula>IF(RIGHT(TEXT(AM602,"0.#"),1)=".",TRUE,FALSE)</formula>
    </cfRule>
  </conditionalFormatting>
  <conditionalFormatting sqref="AM600">
    <cfRule type="expression" dxfId="299" priority="373">
      <formula>IF(RIGHT(TEXT(AM600,"0.#"),1)=".",FALSE,TRUE)</formula>
    </cfRule>
    <cfRule type="expression" dxfId="298" priority="374">
      <formula>IF(RIGHT(TEXT(AM600,"0.#"),1)=".",TRUE,FALSE)</formula>
    </cfRule>
  </conditionalFormatting>
  <conditionalFormatting sqref="AM601">
    <cfRule type="expression" dxfId="297" priority="371">
      <formula>IF(RIGHT(TEXT(AM601,"0.#"),1)=".",FALSE,TRUE)</formula>
    </cfRule>
    <cfRule type="expression" dxfId="296" priority="372">
      <formula>IF(RIGHT(TEXT(AM601,"0.#"),1)=".",TRUE,FALSE)</formula>
    </cfRule>
  </conditionalFormatting>
  <conditionalFormatting sqref="AI602">
    <cfRule type="expression" dxfId="295" priority="363">
      <formula>IF(RIGHT(TEXT(AI602,"0.#"),1)=".",FALSE,TRUE)</formula>
    </cfRule>
    <cfRule type="expression" dxfId="294" priority="364">
      <formula>IF(RIGHT(TEXT(AI602,"0.#"),1)=".",TRUE,FALSE)</formula>
    </cfRule>
  </conditionalFormatting>
  <conditionalFormatting sqref="AI600">
    <cfRule type="expression" dxfId="293" priority="367">
      <formula>IF(RIGHT(TEXT(AI600,"0.#"),1)=".",FALSE,TRUE)</formula>
    </cfRule>
    <cfRule type="expression" dxfId="292" priority="368">
      <formula>IF(RIGHT(TEXT(AI600,"0.#"),1)=".",TRUE,FALSE)</formula>
    </cfRule>
  </conditionalFormatting>
  <conditionalFormatting sqref="AI601">
    <cfRule type="expression" dxfId="291" priority="365">
      <formula>IF(RIGHT(TEXT(AI601,"0.#"),1)=".",FALSE,TRUE)</formula>
    </cfRule>
    <cfRule type="expression" dxfId="290" priority="366">
      <formula>IF(RIGHT(TEXT(AI601,"0.#"),1)=".",TRUE,FALSE)</formula>
    </cfRule>
  </conditionalFormatting>
  <conditionalFormatting sqref="AM607">
    <cfRule type="expression" dxfId="289" priority="357">
      <formula>IF(RIGHT(TEXT(AM607,"0.#"),1)=".",FALSE,TRUE)</formula>
    </cfRule>
    <cfRule type="expression" dxfId="288" priority="358">
      <formula>IF(RIGHT(TEXT(AM607,"0.#"),1)=".",TRUE,FALSE)</formula>
    </cfRule>
  </conditionalFormatting>
  <conditionalFormatting sqref="AM605">
    <cfRule type="expression" dxfId="287" priority="361">
      <formula>IF(RIGHT(TEXT(AM605,"0.#"),1)=".",FALSE,TRUE)</formula>
    </cfRule>
    <cfRule type="expression" dxfId="286" priority="362">
      <formula>IF(RIGHT(TEXT(AM605,"0.#"),1)=".",TRUE,FALSE)</formula>
    </cfRule>
  </conditionalFormatting>
  <conditionalFormatting sqref="AM606">
    <cfRule type="expression" dxfId="285" priority="359">
      <formula>IF(RIGHT(TEXT(AM606,"0.#"),1)=".",FALSE,TRUE)</formula>
    </cfRule>
    <cfRule type="expression" dxfId="284" priority="360">
      <formula>IF(RIGHT(TEXT(AM606,"0.#"),1)=".",TRUE,FALSE)</formula>
    </cfRule>
  </conditionalFormatting>
  <conditionalFormatting sqref="AI607">
    <cfRule type="expression" dxfId="283" priority="351">
      <formula>IF(RIGHT(TEXT(AI607,"0.#"),1)=".",FALSE,TRUE)</formula>
    </cfRule>
    <cfRule type="expression" dxfId="282" priority="352">
      <formula>IF(RIGHT(TEXT(AI607,"0.#"),1)=".",TRUE,FALSE)</formula>
    </cfRule>
  </conditionalFormatting>
  <conditionalFormatting sqref="AI605">
    <cfRule type="expression" dxfId="281" priority="355">
      <formula>IF(RIGHT(TEXT(AI605,"0.#"),1)=".",FALSE,TRUE)</formula>
    </cfRule>
    <cfRule type="expression" dxfId="280" priority="356">
      <formula>IF(RIGHT(TEXT(AI605,"0.#"),1)=".",TRUE,FALSE)</formula>
    </cfRule>
  </conditionalFormatting>
  <conditionalFormatting sqref="AI606">
    <cfRule type="expression" dxfId="279" priority="353">
      <formula>IF(RIGHT(TEXT(AI606,"0.#"),1)=".",FALSE,TRUE)</formula>
    </cfRule>
    <cfRule type="expression" dxfId="278" priority="354">
      <formula>IF(RIGHT(TEXT(AI606,"0.#"),1)=".",TRUE,FALSE)</formula>
    </cfRule>
  </conditionalFormatting>
  <conditionalFormatting sqref="AM612">
    <cfRule type="expression" dxfId="277" priority="345">
      <formula>IF(RIGHT(TEXT(AM612,"0.#"),1)=".",FALSE,TRUE)</formula>
    </cfRule>
    <cfRule type="expression" dxfId="276" priority="346">
      <formula>IF(RIGHT(TEXT(AM612,"0.#"),1)=".",TRUE,FALSE)</formula>
    </cfRule>
  </conditionalFormatting>
  <conditionalFormatting sqref="AM610">
    <cfRule type="expression" dxfId="275" priority="349">
      <formula>IF(RIGHT(TEXT(AM610,"0.#"),1)=".",FALSE,TRUE)</formula>
    </cfRule>
    <cfRule type="expression" dxfId="274" priority="350">
      <formula>IF(RIGHT(TEXT(AM610,"0.#"),1)=".",TRUE,FALSE)</formula>
    </cfRule>
  </conditionalFormatting>
  <conditionalFormatting sqref="AM611">
    <cfRule type="expression" dxfId="273" priority="347">
      <formula>IF(RIGHT(TEXT(AM611,"0.#"),1)=".",FALSE,TRUE)</formula>
    </cfRule>
    <cfRule type="expression" dxfId="272" priority="348">
      <formula>IF(RIGHT(TEXT(AM611,"0.#"),1)=".",TRUE,FALSE)</formula>
    </cfRule>
  </conditionalFormatting>
  <conditionalFormatting sqref="AI612">
    <cfRule type="expression" dxfId="271" priority="339">
      <formula>IF(RIGHT(TEXT(AI612,"0.#"),1)=".",FALSE,TRUE)</formula>
    </cfRule>
    <cfRule type="expression" dxfId="270" priority="340">
      <formula>IF(RIGHT(TEXT(AI612,"0.#"),1)=".",TRUE,FALSE)</formula>
    </cfRule>
  </conditionalFormatting>
  <conditionalFormatting sqref="AI610">
    <cfRule type="expression" dxfId="269" priority="343">
      <formula>IF(RIGHT(TEXT(AI610,"0.#"),1)=".",FALSE,TRUE)</formula>
    </cfRule>
    <cfRule type="expression" dxfId="268" priority="344">
      <formula>IF(RIGHT(TEXT(AI610,"0.#"),1)=".",TRUE,FALSE)</formula>
    </cfRule>
  </conditionalFormatting>
  <conditionalFormatting sqref="AI611">
    <cfRule type="expression" dxfId="267" priority="341">
      <formula>IF(RIGHT(TEXT(AI611,"0.#"),1)=".",FALSE,TRUE)</formula>
    </cfRule>
    <cfRule type="expression" dxfId="266" priority="342">
      <formula>IF(RIGHT(TEXT(AI611,"0.#"),1)=".",TRUE,FALSE)</formula>
    </cfRule>
  </conditionalFormatting>
  <conditionalFormatting sqref="AM617">
    <cfRule type="expression" dxfId="265" priority="333">
      <formula>IF(RIGHT(TEXT(AM617,"0.#"),1)=".",FALSE,TRUE)</formula>
    </cfRule>
    <cfRule type="expression" dxfId="264" priority="334">
      <formula>IF(RIGHT(TEXT(AM617,"0.#"),1)=".",TRUE,FALSE)</formula>
    </cfRule>
  </conditionalFormatting>
  <conditionalFormatting sqref="AM615">
    <cfRule type="expression" dxfId="263" priority="337">
      <formula>IF(RIGHT(TEXT(AM615,"0.#"),1)=".",FALSE,TRUE)</formula>
    </cfRule>
    <cfRule type="expression" dxfId="262" priority="338">
      <formula>IF(RIGHT(TEXT(AM615,"0.#"),1)=".",TRUE,FALSE)</formula>
    </cfRule>
  </conditionalFormatting>
  <conditionalFormatting sqref="AM616">
    <cfRule type="expression" dxfId="261" priority="335">
      <formula>IF(RIGHT(TEXT(AM616,"0.#"),1)=".",FALSE,TRUE)</formula>
    </cfRule>
    <cfRule type="expression" dxfId="260" priority="336">
      <formula>IF(RIGHT(TEXT(AM616,"0.#"),1)=".",TRUE,FALSE)</formula>
    </cfRule>
  </conditionalFormatting>
  <conditionalFormatting sqref="AI617">
    <cfRule type="expression" dxfId="259" priority="327">
      <formula>IF(RIGHT(TEXT(AI617,"0.#"),1)=".",FALSE,TRUE)</formula>
    </cfRule>
    <cfRule type="expression" dxfId="258" priority="328">
      <formula>IF(RIGHT(TEXT(AI617,"0.#"),1)=".",TRUE,FALSE)</formula>
    </cfRule>
  </conditionalFormatting>
  <conditionalFormatting sqref="AI615">
    <cfRule type="expression" dxfId="257" priority="331">
      <formula>IF(RIGHT(TEXT(AI615,"0.#"),1)=".",FALSE,TRUE)</formula>
    </cfRule>
    <cfRule type="expression" dxfId="256" priority="332">
      <formula>IF(RIGHT(TEXT(AI615,"0.#"),1)=".",TRUE,FALSE)</formula>
    </cfRule>
  </conditionalFormatting>
  <conditionalFormatting sqref="AI616">
    <cfRule type="expression" dxfId="255" priority="329">
      <formula>IF(RIGHT(TEXT(AI616,"0.#"),1)=".",FALSE,TRUE)</formula>
    </cfRule>
    <cfRule type="expression" dxfId="254" priority="330">
      <formula>IF(RIGHT(TEXT(AI616,"0.#"),1)=".",TRUE,FALSE)</formula>
    </cfRule>
  </conditionalFormatting>
  <conditionalFormatting sqref="AM651">
    <cfRule type="expression" dxfId="253" priority="285">
      <formula>IF(RIGHT(TEXT(AM651,"0.#"),1)=".",FALSE,TRUE)</formula>
    </cfRule>
    <cfRule type="expression" dxfId="252" priority="286">
      <formula>IF(RIGHT(TEXT(AM651,"0.#"),1)=".",TRUE,FALSE)</formula>
    </cfRule>
  </conditionalFormatting>
  <conditionalFormatting sqref="AM649">
    <cfRule type="expression" dxfId="251" priority="289">
      <formula>IF(RIGHT(TEXT(AM649,"0.#"),1)=".",FALSE,TRUE)</formula>
    </cfRule>
    <cfRule type="expression" dxfId="250" priority="290">
      <formula>IF(RIGHT(TEXT(AM649,"0.#"),1)=".",TRUE,FALSE)</formula>
    </cfRule>
  </conditionalFormatting>
  <conditionalFormatting sqref="AM650">
    <cfRule type="expression" dxfId="249" priority="287">
      <formula>IF(RIGHT(TEXT(AM650,"0.#"),1)=".",FALSE,TRUE)</formula>
    </cfRule>
    <cfRule type="expression" dxfId="248" priority="288">
      <formula>IF(RIGHT(TEXT(AM650,"0.#"),1)=".",TRUE,FALSE)</formula>
    </cfRule>
  </conditionalFormatting>
  <conditionalFormatting sqref="AI651">
    <cfRule type="expression" dxfId="247" priority="279">
      <formula>IF(RIGHT(TEXT(AI651,"0.#"),1)=".",FALSE,TRUE)</formula>
    </cfRule>
    <cfRule type="expression" dxfId="246" priority="280">
      <formula>IF(RIGHT(TEXT(AI651,"0.#"),1)=".",TRUE,FALSE)</formula>
    </cfRule>
  </conditionalFormatting>
  <conditionalFormatting sqref="AI649">
    <cfRule type="expression" dxfId="245" priority="283">
      <formula>IF(RIGHT(TEXT(AI649,"0.#"),1)=".",FALSE,TRUE)</formula>
    </cfRule>
    <cfRule type="expression" dxfId="244" priority="284">
      <formula>IF(RIGHT(TEXT(AI649,"0.#"),1)=".",TRUE,FALSE)</formula>
    </cfRule>
  </conditionalFormatting>
  <conditionalFormatting sqref="AI650">
    <cfRule type="expression" dxfId="243" priority="281">
      <formula>IF(RIGHT(TEXT(AI650,"0.#"),1)=".",FALSE,TRUE)</formula>
    </cfRule>
    <cfRule type="expression" dxfId="242" priority="282">
      <formula>IF(RIGHT(TEXT(AI650,"0.#"),1)=".",TRUE,FALSE)</formula>
    </cfRule>
  </conditionalFormatting>
  <conditionalFormatting sqref="AM676">
    <cfRule type="expression" dxfId="241" priority="273">
      <formula>IF(RIGHT(TEXT(AM676,"0.#"),1)=".",FALSE,TRUE)</formula>
    </cfRule>
    <cfRule type="expression" dxfId="240" priority="274">
      <formula>IF(RIGHT(TEXT(AM676,"0.#"),1)=".",TRUE,FALSE)</formula>
    </cfRule>
  </conditionalFormatting>
  <conditionalFormatting sqref="AM674">
    <cfRule type="expression" dxfId="239" priority="277">
      <formula>IF(RIGHT(TEXT(AM674,"0.#"),1)=".",FALSE,TRUE)</formula>
    </cfRule>
    <cfRule type="expression" dxfId="238" priority="278">
      <formula>IF(RIGHT(TEXT(AM674,"0.#"),1)=".",TRUE,FALSE)</formula>
    </cfRule>
  </conditionalFormatting>
  <conditionalFormatting sqref="AM675">
    <cfRule type="expression" dxfId="237" priority="275">
      <formula>IF(RIGHT(TEXT(AM675,"0.#"),1)=".",FALSE,TRUE)</formula>
    </cfRule>
    <cfRule type="expression" dxfId="236" priority="276">
      <formula>IF(RIGHT(TEXT(AM675,"0.#"),1)=".",TRUE,FALSE)</formula>
    </cfRule>
  </conditionalFormatting>
  <conditionalFormatting sqref="AI676">
    <cfRule type="expression" dxfId="235" priority="267">
      <formula>IF(RIGHT(TEXT(AI676,"0.#"),1)=".",FALSE,TRUE)</formula>
    </cfRule>
    <cfRule type="expression" dxfId="234" priority="268">
      <formula>IF(RIGHT(TEXT(AI676,"0.#"),1)=".",TRUE,FALSE)</formula>
    </cfRule>
  </conditionalFormatting>
  <conditionalFormatting sqref="AI674">
    <cfRule type="expression" dxfId="233" priority="271">
      <formula>IF(RIGHT(TEXT(AI674,"0.#"),1)=".",FALSE,TRUE)</formula>
    </cfRule>
    <cfRule type="expression" dxfId="232" priority="272">
      <formula>IF(RIGHT(TEXT(AI674,"0.#"),1)=".",TRUE,FALSE)</formula>
    </cfRule>
  </conditionalFormatting>
  <conditionalFormatting sqref="AI675">
    <cfRule type="expression" dxfId="231" priority="269">
      <formula>IF(RIGHT(TEXT(AI675,"0.#"),1)=".",FALSE,TRUE)</formula>
    </cfRule>
    <cfRule type="expression" dxfId="230" priority="270">
      <formula>IF(RIGHT(TEXT(AI675,"0.#"),1)=".",TRUE,FALSE)</formula>
    </cfRule>
  </conditionalFormatting>
  <conditionalFormatting sqref="AM681">
    <cfRule type="expression" dxfId="229" priority="213">
      <formula>IF(RIGHT(TEXT(AM681,"0.#"),1)=".",FALSE,TRUE)</formula>
    </cfRule>
    <cfRule type="expression" dxfId="228" priority="214">
      <formula>IF(RIGHT(TEXT(AM681,"0.#"),1)=".",TRUE,FALSE)</formula>
    </cfRule>
  </conditionalFormatting>
  <conditionalFormatting sqref="AM679">
    <cfRule type="expression" dxfId="227" priority="217">
      <formula>IF(RIGHT(TEXT(AM679,"0.#"),1)=".",FALSE,TRUE)</formula>
    </cfRule>
    <cfRule type="expression" dxfId="226" priority="218">
      <formula>IF(RIGHT(TEXT(AM679,"0.#"),1)=".",TRUE,FALSE)</formula>
    </cfRule>
  </conditionalFormatting>
  <conditionalFormatting sqref="AM680">
    <cfRule type="expression" dxfId="225" priority="215">
      <formula>IF(RIGHT(TEXT(AM680,"0.#"),1)=".",FALSE,TRUE)</formula>
    </cfRule>
    <cfRule type="expression" dxfId="224" priority="216">
      <formula>IF(RIGHT(TEXT(AM680,"0.#"),1)=".",TRUE,FALSE)</formula>
    </cfRule>
  </conditionalFormatting>
  <conditionalFormatting sqref="AI681">
    <cfRule type="expression" dxfId="223" priority="207">
      <formula>IF(RIGHT(TEXT(AI681,"0.#"),1)=".",FALSE,TRUE)</formula>
    </cfRule>
    <cfRule type="expression" dxfId="222" priority="208">
      <formula>IF(RIGHT(TEXT(AI681,"0.#"),1)=".",TRUE,FALSE)</formula>
    </cfRule>
  </conditionalFormatting>
  <conditionalFormatting sqref="AI679">
    <cfRule type="expression" dxfId="221" priority="211">
      <formula>IF(RIGHT(TEXT(AI679,"0.#"),1)=".",FALSE,TRUE)</formula>
    </cfRule>
    <cfRule type="expression" dxfId="220" priority="212">
      <formula>IF(RIGHT(TEXT(AI679,"0.#"),1)=".",TRUE,FALSE)</formula>
    </cfRule>
  </conditionalFormatting>
  <conditionalFormatting sqref="AI680">
    <cfRule type="expression" dxfId="219" priority="209">
      <formula>IF(RIGHT(TEXT(AI680,"0.#"),1)=".",FALSE,TRUE)</formula>
    </cfRule>
    <cfRule type="expression" dxfId="218" priority="210">
      <formula>IF(RIGHT(TEXT(AI680,"0.#"),1)=".",TRUE,FALSE)</formula>
    </cfRule>
  </conditionalFormatting>
  <conditionalFormatting sqref="AM686">
    <cfRule type="expression" dxfId="217" priority="201">
      <formula>IF(RIGHT(TEXT(AM686,"0.#"),1)=".",FALSE,TRUE)</formula>
    </cfRule>
    <cfRule type="expression" dxfId="216" priority="202">
      <formula>IF(RIGHT(TEXT(AM686,"0.#"),1)=".",TRUE,FALSE)</formula>
    </cfRule>
  </conditionalFormatting>
  <conditionalFormatting sqref="AM684">
    <cfRule type="expression" dxfId="215" priority="205">
      <formula>IF(RIGHT(TEXT(AM684,"0.#"),1)=".",FALSE,TRUE)</formula>
    </cfRule>
    <cfRule type="expression" dxfId="214" priority="206">
      <formula>IF(RIGHT(TEXT(AM684,"0.#"),1)=".",TRUE,FALSE)</formula>
    </cfRule>
  </conditionalFormatting>
  <conditionalFormatting sqref="AM685">
    <cfRule type="expression" dxfId="213" priority="203">
      <formula>IF(RIGHT(TEXT(AM685,"0.#"),1)=".",FALSE,TRUE)</formula>
    </cfRule>
    <cfRule type="expression" dxfId="212" priority="204">
      <formula>IF(RIGHT(TEXT(AM685,"0.#"),1)=".",TRUE,FALSE)</formula>
    </cfRule>
  </conditionalFormatting>
  <conditionalFormatting sqref="AI686">
    <cfRule type="expression" dxfId="211" priority="195">
      <formula>IF(RIGHT(TEXT(AI686,"0.#"),1)=".",FALSE,TRUE)</formula>
    </cfRule>
    <cfRule type="expression" dxfId="210" priority="196">
      <formula>IF(RIGHT(TEXT(AI686,"0.#"),1)=".",TRUE,FALSE)</formula>
    </cfRule>
  </conditionalFormatting>
  <conditionalFormatting sqref="AI684">
    <cfRule type="expression" dxfId="209" priority="199">
      <formula>IF(RIGHT(TEXT(AI684,"0.#"),1)=".",FALSE,TRUE)</formula>
    </cfRule>
    <cfRule type="expression" dxfId="208" priority="200">
      <formula>IF(RIGHT(TEXT(AI684,"0.#"),1)=".",TRUE,FALSE)</formula>
    </cfRule>
  </conditionalFormatting>
  <conditionalFormatting sqref="AI685">
    <cfRule type="expression" dxfId="207" priority="197">
      <formula>IF(RIGHT(TEXT(AI685,"0.#"),1)=".",FALSE,TRUE)</formula>
    </cfRule>
    <cfRule type="expression" dxfId="206" priority="198">
      <formula>IF(RIGHT(TEXT(AI685,"0.#"),1)=".",TRUE,FALSE)</formula>
    </cfRule>
  </conditionalFormatting>
  <conditionalFormatting sqref="AM691">
    <cfRule type="expression" dxfId="205" priority="189">
      <formula>IF(RIGHT(TEXT(AM691,"0.#"),1)=".",FALSE,TRUE)</formula>
    </cfRule>
    <cfRule type="expression" dxfId="204" priority="190">
      <formula>IF(RIGHT(TEXT(AM691,"0.#"),1)=".",TRUE,FALSE)</formula>
    </cfRule>
  </conditionalFormatting>
  <conditionalFormatting sqref="AM689">
    <cfRule type="expression" dxfId="203" priority="193">
      <formula>IF(RIGHT(TEXT(AM689,"0.#"),1)=".",FALSE,TRUE)</formula>
    </cfRule>
    <cfRule type="expression" dxfId="202" priority="194">
      <formula>IF(RIGHT(TEXT(AM689,"0.#"),1)=".",TRUE,FALSE)</formula>
    </cfRule>
  </conditionalFormatting>
  <conditionalFormatting sqref="AM690">
    <cfRule type="expression" dxfId="201" priority="191">
      <formula>IF(RIGHT(TEXT(AM690,"0.#"),1)=".",FALSE,TRUE)</formula>
    </cfRule>
    <cfRule type="expression" dxfId="200" priority="192">
      <formula>IF(RIGHT(TEXT(AM690,"0.#"),1)=".",TRUE,FALSE)</formula>
    </cfRule>
  </conditionalFormatting>
  <conditionalFormatting sqref="AI691">
    <cfRule type="expression" dxfId="199" priority="183">
      <formula>IF(RIGHT(TEXT(AI691,"0.#"),1)=".",FALSE,TRUE)</formula>
    </cfRule>
    <cfRule type="expression" dxfId="198" priority="184">
      <formula>IF(RIGHT(TEXT(AI691,"0.#"),1)=".",TRUE,FALSE)</formula>
    </cfRule>
  </conditionalFormatting>
  <conditionalFormatting sqref="AI689">
    <cfRule type="expression" dxfId="197" priority="187">
      <formula>IF(RIGHT(TEXT(AI689,"0.#"),1)=".",FALSE,TRUE)</formula>
    </cfRule>
    <cfRule type="expression" dxfId="196" priority="188">
      <formula>IF(RIGHT(TEXT(AI689,"0.#"),1)=".",TRUE,FALSE)</formula>
    </cfRule>
  </conditionalFormatting>
  <conditionalFormatting sqref="AI690">
    <cfRule type="expression" dxfId="195" priority="185">
      <formula>IF(RIGHT(TEXT(AI690,"0.#"),1)=".",FALSE,TRUE)</formula>
    </cfRule>
    <cfRule type="expression" dxfId="194" priority="186">
      <formula>IF(RIGHT(TEXT(AI690,"0.#"),1)=".",TRUE,FALSE)</formula>
    </cfRule>
  </conditionalFormatting>
  <conditionalFormatting sqref="AM656">
    <cfRule type="expression" dxfId="193" priority="261">
      <formula>IF(RIGHT(TEXT(AM656,"0.#"),1)=".",FALSE,TRUE)</formula>
    </cfRule>
    <cfRule type="expression" dxfId="192" priority="262">
      <formula>IF(RIGHT(TEXT(AM656,"0.#"),1)=".",TRUE,FALSE)</formula>
    </cfRule>
  </conditionalFormatting>
  <conditionalFormatting sqref="AM654">
    <cfRule type="expression" dxfId="191" priority="265">
      <formula>IF(RIGHT(TEXT(AM654,"0.#"),1)=".",FALSE,TRUE)</formula>
    </cfRule>
    <cfRule type="expression" dxfId="190" priority="266">
      <formula>IF(RIGHT(TEXT(AM654,"0.#"),1)=".",TRUE,FALSE)</formula>
    </cfRule>
  </conditionalFormatting>
  <conditionalFormatting sqref="AM655">
    <cfRule type="expression" dxfId="189" priority="263">
      <formula>IF(RIGHT(TEXT(AM655,"0.#"),1)=".",FALSE,TRUE)</formula>
    </cfRule>
    <cfRule type="expression" dxfId="188" priority="264">
      <formula>IF(RIGHT(TEXT(AM655,"0.#"),1)=".",TRUE,FALSE)</formula>
    </cfRule>
  </conditionalFormatting>
  <conditionalFormatting sqref="AI656">
    <cfRule type="expression" dxfId="187" priority="255">
      <formula>IF(RIGHT(TEXT(AI656,"0.#"),1)=".",FALSE,TRUE)</formula>
    </cfRule>
    <cfRule type="expression" dxfId="186" priority="256">
      <formula>IF(RIGHT(TEXT(AI656,"0.#"),1)=".",TRUE,FALSE)</formula>
    </cfRule>
  </conditionalFormatting>
  <conditionalFormatting sqref="AI654">
    <cfRule type="expression" dxfId="185" priority="259">
      <formula>IF(RIGHT(TEXT(AI654,"0.#"),1)=".",FALSE,TRUE)</formula>
    </cfRule>
    <cfRule type="expression" dxfId="184" priority="260">
      <formula>IF(RIGHT(TEXT(AI654,"0.#"),1)=".",TRUE,FALSE)</formula>
    </cfRule>
  </conditionalFormatting>
  <conditionalFormatting sqref="AI655">
    <cfRule type="expression" dxfId="183" priority="257">
      <formula>IF(RIGHT(TEXT(AI655,"0.#"),1)=".",FALSE,TRUE)</formula>
    </cfRule>
    <cfRule type="expression" dxfId="182" priority="258">
      <formula>IF(RIGHT(TEXT(AI655,"0.#"),1)=".",TRUE,FALSE)</formula>
    </cfRule>
  </conditionalFormatting>
  <conditionalFormatting sqref="AM661">
    <cfRule type="expression" dxfId="181" priority="249">
      <formula>IF(RIGHT(TEXT(AM661,"0.#"),1)=".",FALSE,TRUE)</formula>
    </cfRule>
    <cfRule type="expression" dxfId="180" priority="250">
      <formula>IF(RIGHT(TEXT(AM661,"0.#"),1)=".",TRUE,FALSE)</formula>
    </cfRule>
  </conditionalFormatting>
  <conditionalFormatting sqref="AM659">
    <cfRule type="expression" dxfId="179" priority="253">
      <formula>IF(RIGHT(TEXT(AM659,"0.#"),1)=".",FALSE,TRUE)</formula>
    </cfRule>
    <cfRule type="expression" dxfId="178" priority="254">
      <formula>IF(RIGHT(TEXT(AM659,"0.#"),1)=".",TRUE,FALSE)</formula>
    </cfRule>
  </conditionalFormatting>
  <conditionalFormatting sqref="AM660">
    <cfRule type="expression" dxfId="177" priority="251">
      <formula>IF(RIGHT(TEXT(AM660,"0.#"),1)=".",FALSE,TRUE)</formula>
    </cfRule>
    <cfRule type="expression" dxfId="176" priority="252">
      <formula>IF(RIGHT(TEXT(AM660,"0.#"),1)=".",TRUE,FALSE)</formula>
    </cfRule>
  </conditionalFormatting>
  <conditionalFormatting sqref="AI661">
    <cfRule type="expression" dxfId="175" priority="243">
      <formula>IF(RIGHT(TEXT(AI661,"0.#"),1)=".",FALSE,TRUE)</formula>
    </cfRule>
    <cfRule type="expression" dxfId="174" priority="244">
      <formula>IF(RIGHT(TEXT(AI661,"0.#"),1)=".",TRUE,FALSE)</formula>
    </cfRule>
  </conditionalFormatting>
  <conditionalFormatting sqref="AI659">
    <cfRule type="expression" dxfId="173" priority="247">
      <formula>IF(RIGHT(TEXT(AI659,"0.#"),1)=".",FALSE,TRUE)</formula>
    </cfRule>
    <cfRule type="expression" dxfId="172" priority="248">
      <formula>IF(RIGHT(TEXT(AI659,"0.#"),1)=".",TRUE,FALSE)</formula>
    </cfRule>
  </conditionalFormatting>
  <conditionalFormatting sqref="AI660">
    <cfRule type="expression" dxfId="171" priority="245">
      <formula>IF(RIGHT(TEXT(AI660,"0.#"),1)=".",FALSE,TRUE)</formula>
    </cfRule>
    <cfRule type="expression" dxfId="170" priority="246">
      <formula>IF(RIGHT(TEXT(AI660,"0.#"),1)=".",TRUE,FALSE)</formula>
    </cfRule>
  </conditionalFormatting>
  <conditionalFormatting sqref="AM666">
    <cfRule type="expression" dxfId="169" priority="237">
      <formula>IF(RIGHT(TEXT(AM666,"0.#"),1)=".",FALSE,TRUE)</formula>
    </cfRule>
    <cfRule type="expression" dxfId="168" priority="238">
      <formula>IF(RIGHT(TEXT(AM666,"0.#"),1)=".",TRUE,FALSE)</formula>
    </cfRule>
  </conditionalFormatting>
  <conditionalFormatting sqref="AM664">
    <cfRule type="expression" dxfId="167" priority="241">
      <formula>IF(RIGHT(TEXT(AM664,"0.#"),1)=".",FALSE,TRUE)</formula>
    </cfRule>
    <cfRule type="expression" dxfId="166" priority="242">
      <formula>IF(RIGHT(TEXT(AM664,"0.#"),1)=".",TRUE,FALSE)</formula>
    </cfRule>
  </conditionalFormatting>
  <conditionalFormatting sqref="AM665">
    <cfRule type="expression" dxfId="165" priority="239">
      <formula>IF(RIGHT(TEXT(AM665,"0.#"),1)=".",FALSE,TRUE)</formula>
    </cfRule>
    <cfRule type="expression" dxfId="164" priority="240">
      <formula>IF(RIGHT(TEXT(AM665,"0.#"),1)=".",TRUE,FALSE)</formula>
    </cfRule>
  </conditionalFormatting>
  <conditionalFormatting sqref="AI666">
    <cfRule type="expression" dxfId="163" priority="231">
      <formula>IF(RIGHT(TEXT(AI666,"0.#"),1)=".",FALSE,TRUE)</formula>
    </cfRule>
    <cfRule type="expression" dxfId="162" priority="232">
      <formula>IF(RIGHT(TEXT(AI666,"0.#"),1)=".",TRUE,FALSE)</formula>
    </cfRule>
  </conditionalFormatting>
  <conditionalFormatting sqref="AI664">
    <cfRule type="expression" dxfId="161" priority="235">
      <formula>IF(RIGHT(TEXT(AI664,"0.#"),1)=".",FALSE,TRUE)</formula>
    </cfRule>
    <cfRule type="expression" dxfId="160" priority="236">
      <formula>IF(RIGHT(TEXT(AI664,"0.#"),1)=".",TRUE,FALSE)</formula>
    </cfRule>
  </conditionalFormatting>
  <conditionalFormatting sqref="AI665">
    <cfRule type="expression" dxfId="159" priority="233">
      <formula>IF(RIGHT(TEXT(AI665,"0.#"),1)=".",FALSE,TRUE)</formula>
    </cfRule>
    <cfRule type="expression" dxfId="158" priority="234">
      <formula>IF(RIGHT(TEXT(AI665,"0.#"),1)=".",TRUE,FALSE)</formula>
    </cfRule>
  </conditionalFormatting>
  <conditionalFormatting sqref="AM671">
    <cfRule type="expression" dxfId="157" priority="225">
      <formula>IF(RIGHT(TEXT(AM671,"0.#"),1)=".",FALSE,TRUE)</formula>
    </cfRule>
    <cfRule type="expression" dxfId="156" priority="226">
      <formula>IF(RIGHT(TEXT(AM671,"0.#"),1)=".",TRUE,FALSE)</formula>
    </cfRule>
  </conditionalFormatting>
  <conditionalFormatting sqref="AM669">
    <cfRule type="expression" dxfId="155" priority="229">
      <formula>IF(RIGHT(TEXT(AM669,"0.#"),1)=".",FALSE,TRUE)</formula>
    </cfRule>
    <cfRule type="expression" dxfId="154" priority="230">
      <formula>IF(RIGHT(TEXT(AM669,"0.#"),1)=".",TRUE,FALSE)</formula>
    </cfRule>
  </conditionalFormatting>
  <conditionalFormatting sqref="AM670">
    <cfRule type="expression" dxfId="153" priority="227">
      <formula>IF(RIGHT(TEXT(AM670,"0.#"),1)=".",FALSE,TRUE)</formula>
    </cfRule>
    <cfRule type="expression" dxfId="152" priority="228">
      <formula>IF(RIGHT(TEXT(AM670,"0.#"),1)=".",TRUE,FALSE)</formula>
    </cfRule>
  </conditionalFormatting>
  <conditionalFormatting sqref="AI671">
    <cfRule type="expression" dxfId="151" priority="219">
      <formula>IF(RIGHT(TEXT(AI671,"0.#"),1)=".",FALSE,TRUE)</formula>
    </cfRule>
    <cfRule type="expression" dxfId="150" priority="220">
      <formula>IF(RIGHT(TEXT(AI671,"0.#"),1)=".",TRUE,FALSE)</formula>
    </cfRule>
  </conditionalFormatting>
  <conditionalFormatting sqref="AI669">
    <cfRule type="expression" dxfId="149" priority="223">
      <formula>IF(RIGHT(TEXT(AI669,"0.#"),1)=".",FALSE,TRUE)</formula>
    </cfRule>
    <cfRule type="expression" dxfId="148" priority="224">
      <formula>IF(RIGHT(TEXT(AI669,"0.#"),1)=".",TRUE,FALSE)</formula>
    </cfRule>
  </conditionalFormatting>
  <conditionalFormatting sqref="AI670">
    <cfRule type="expression" dxfId="147" priority="221">
      <formula>IF(RIGHT(TEXT(AI670,"0.#"),1)=".",FALSE,TRUE)</formula>
    </cfRule>
    <cfRule type="expression" dxfId="146" priority="222">
      <formula>IF(RIGHT(TEXT(AI670,"0.#"),1)=".",TRUE,FALSE)</formula>
    </cfRule>
  </conditionalFormatting>
  <conditionalFormatting sqref="P29:AC29">
    <cfRule type="expression" dxfId="145" priority="181">
      <formula>IF(RIGHT(TEXT(P29,"0.#"),1)=".",FALSE,TRUE)</formula>
    </cfRule>
    <cfRule type="expression" dxfId="144" priority="182">
      <formula>IF(RIGHT(TEXT(P29,"0.#"),1)=".",TRUE,FALSE)</formula>
    </cfRule>
  </conditionalFormatting>
  <conditionalFormatting sqref="AE34">
    <cfRule type="expression" dxfId="143" priority="179">
      <formula>IF(RIGHT(TEXT(AE34,"0.#"),1)=".",FALSE,TRUE)</formula>
    </cfRule>
    <cfRule type="expression" dxfId="142" priority="180">
      <formula>IF(RIGHT(TEXT(AE34,"0.#"),1)=".",TRUE,FALSE)</formula>
    </cfRule>
  </conditionalFormatting>
  <conditionalFormatting sqref="AI34">
    <cfRule type="expression" dxfId="141" priority="177">
      <formula>IF(RIGHT(TEXT(AI34,"0.#"),1)=".",FALSE,TRUE)</formula>
    </cfRule>
    <cfRule type="expression" dxfId="140" priority="178">
      <formula>IF(RIGHT(TEXT(AI34,"0.#"),1)=".",TRUE,FALSE)</formula>
    </cfRule>
  </conditionalFormatting>
  <conditionalFormatting sqref="AQ32:AQ34">
    <cfRule type="expression" dxfId="139" priority="175">
      <formula>IF(RIGHT(TEXT(AQ32,"0.#"),1)=".",FALSE,TRUE)</formula>
    </cfRule>
    <cfRule type="expression" dxfId="138" priority="176">
      <formula>IF(RIGHT(TEXT(AQ32,"0.#"),1)=".",TRUE,FALSE)</formula>
    </cfRule>
  </conditionalFormatting>
  <conditionalFormatting sqref="AU32:AU34">
    <cfRule type="expression" dxfId="137" priority="173">
      <formula>IF(RIGHT(TEXT(AU32,"0.#"),1)=".",FALSE,TRUE)</formula>
    </cfRule>
    <cfRule type="expression" dxfId="136" priority="174">
      <formula>IF(RIGHT(TEXT(AU32,"0.#"),1)=".",TRUE,FALSE)</formula>
    </cfRule>
  </conditionalFormatting>
  <conditionalFormatting sqref="AM107">
    <cfRule type="expression" dxfId="135" priority="171">
      <formula>IF(RIGHT(TEXT(AM107,"0.#"),1)=".",FALSE,TRUE)</formula>
    </cfRule>
    <cfRule type="expression" dxfId="134" priority="172">
      <formula>IF(RIGHT(TEXT(AM107,"0.#"),1)=".",TRUE,FALSE)</formula>
    </cfRule>
  </conditionalFormatting>
  <conditionalFormatting sqref="AM108">
    <cfRule type="expression" dxfId="133" priority="169">
      <formula>IF(RIGHT(TEXT(AM108,"0.#"),1)=".",FALSE,TRUE)</formula>
    </cfRule>
    <cfRule type="expression" dxfId="132" priority="170">
      <formula>IF(RIGHT(TEXT(AM108,"0.#"),1)=".",TRUE,FALSE)</formula>
    </cfRule>
  </conditionalFormatting>
  <conditionalFormatting sqref="AM110">
    <cfRule type="expression" dxfId="131" priority="167">
      <formula>IF(RIGHT(TEXT(AM110,"0.#"),1)=".",FALSE,TRUE)</formula>
    </cfRule>
    <cfRule type="expression" dxfId="130" priority="168">
      <formula>IF(RIGHT(TEXT(AM110,"0.#"),1)=".",TRUE,FALSE)</formula>
    </cfRule>
  </conditionalFormatting>
  <conditionalFormatting sqref="AM111">
    <cfRule type="expression" dxfId="129" priority="165">
      <formula>IF(RIGHT(TEXT(AM111,"0.#"),1)=".",FALSE,TRUE)</formula>
    </cfRule>
    <cfRule type="expression" dxfId="128" priority="166">
      <formula>IF(RIGHT(TEXT(AM111,"0.#"),1)=".",TRUE,FALSE)</formula>
    </cfRule>
  </conditionalFormatting>
  <conditionalFormatting sqref="Y783">
    <cfRule type="expression" dxfId="127" priority="163">
      <formula>IF(RIGHT(TEXT(Y783,"0.#"),1)=".",FALSE,TRUE)</formula>
    </cfRule>
    <cfRule type="expression" dxfId="126" priority="164">
      <formula>IF(RIGHT(TEXT(Y783,"0.#"),1)=".",TRUE,FALSE)</formula>
    </cfRule>
  </conditionalFormatting>
  <conditionalFormatting sqref="Y784 Y782">
    <cfRule type="expression" dxfId="125" priority="161">
      <formula>IF(RIGHT(TEXT(Y782,"0.#"),1)=".",FALSE,TRUE)</formula>
    </cfRule>
    <cfRule type="expression" dxfId="124" priority="162">
      <formula>IF(RIGHT(TEXT(Y782,"0.#"),1)=".",TRUE,FALSE)</formula>
    </cfRule>
  </conditionalFormatting>
  <conditionalFormatting sqref="AU782">
    <cfRule type="expression" dxfId="123" priority="159">
      <formula>IF(RIGHT(TEXT(AU782,"0.#"),1)=".",FALSE,TRUE)</formula>
    </cfRule>
    <cfRule type="expression" dxfId="122" priority="160">
      <formula>IF(RIGHT(TEXT(AU782,"0.#"),1)=".",TRUE,FALSE)</formula>
    </cfRule>
  </conditionalFormatting>
  <conditionalFormatting sqref="Y797:Y799 Y795">
    <cfRule type="expression" dxfId="121" priority="155">
      <formula>IF(RIGHT(TEXT(Y795,"0.#"),1)=".",FALSE,TRUE)</formula>
    </cfRule>
    <cfRule type="expression" dxfId="120" priority="156">
      <formula>IF(RIGHT(TEXT(Y795,"0.#"),1)=".",TRUE,FALSE)</formula>
    </cfRule>
  </conditionalFormatting>
  <conditionalFormatting sqref="Y796">
    <cfRule type="expression" dxfId="119" priority="157">
      <formula>IF(RIGHT(TEXT(Y796,"0.#"),1)=".",FALSE,TRUE)</formula>
    </cfRule>
    <cfRule type="expression" dxfId="118" priority="158">
      <formula>IF(RIGHT(TEXT(Y796,"0.#"),1)=".",TRUE,FALSE)</formula>
    </cfRule>
  </conditionalFormatting>
  <conditionalFormatting sqref="AU796">
    <cfRule type="expression" dxfId="117" priority="153">
      <formula>IF(RIGHT(TEXT(AU796,"0.#"),1)=".",FALSE,TRUE)</formula>
    </cfRule>
    <cfRule type="expression" dxfId="116" priority="154">
      <formula>IF(RIGHT(TEXT(AU796,"0.#"),1)=".",TRUE,FALSE)</formula>
    </cfRule>
  </conditionalFormatting>
  <conditionalFormatting sqref="AU797:AU799 AU795">
    <cfRule type="expression" dxfId="115" priority="151">
      <formula>IF(RIGHT(TEXT(AU795,"0.#"),1)=".",FALSE,TRUE)</formula>
    </cfRule>
    <cfRule type="expression" dxfId="114" priority="152">
      <formula>IF(RIGHT(TEXT(AU795,"0.#"),1)=".",TRUE,FALSE)</formula>
    </cfRule>
  </conditionalFormatting>
  <conditionalFormatting sqref="Y808">
    <cfRule type="expression" dxfId="113" priority="149">
      <formula>IF(RIGHT(TEXT(Y808,"0.#"),1)=".",FALSE,TRUE)</formula>
    </cfRule>
    <cfRule type="expression" dxfId="112" priority="150">
      <formula>IF(RIGHT(TEXT(Y808,"0.#"),1)=".",TRUE,FALSE)</formula>
    </cfRule>
  </conditionalFormatting>
  <conditionalFormatting sqref="AU808">
    <cfRule type="expression" dxfId="111" priority="147">
      <formula>IF(RIGHT(TEXT(AU808,"0.#"),1)=".",FALSE,TRUE)</formula>
    </cfRule>
    <cfRule type="expression" dxfId="110" priority="148">
      <formula>IF(RIGHT(TEXT(AU808,"0.#"),1)=".",TRUE,FALSE)</formula>
    </cfRule>
  </conditionalFormatting>
  <conditionalFormatting sqref="Y823 Y821">
    <cfRule type="expression" dxfId="109" priority="143">
      <formula>IF(RIGHT(TEXT(Y821,"0.#"),1)=".",FALSE,TRUE)</formula>
    </cfRule>
    <cfRule type="expression" dxfId="108" priority="144">
      <formula>IF(RIGHT(TEXT(Y821,"0.#"),1)=".",TRUE,FALSE)</formula>
    </cfRule>
  </conditionalFormatting>
  <conditionalFormatting sqref="Y822">
    <cfRule type="expression" dxfId="107" priority="145">
      <formula>IF(RIGHT(TEXT(Y822,"0.#"),1)=".",FALSE,TRUE)</formula>
    </cfRule>
    <cfRule type="expression" dxfId="106" priority="146">
      <formula>IF(RIGHT(TEXT(Y822,"0.#"),1)=".",TRUE,FALSE)</formula>
    </cfRule>
  </conditionalFormatting>
  <conditionalFormatting sqref="AL838:AO838">
    <cfRule type="expression" dxfId="105" priority="115">
      <formula>IF(AND(AL838&gt;=0, RIGHT(TEXT(AL838,"0.#"),1)&lt;&gt;"."),TRUE,FALSE)</formula>
    </cfRule>
    <cfRule type="expression" dxfId="104" priority="116">
      <formula>IF(AND(AL838&gt;=0, RIGHT(TEXT(AL838,"0.#"),1)="."),TRUE,FALSE)</formula>
    </cfRule>
    <cfRule type="expression" dxfId="103" priority="117">
      <formula>IF(AND(AL838&lt;0, RIGHT(TEXT(AL838,"0.#"),1)&lt;&gt;"."),TRUE,FALSE)</formula>
    </cfRule>
    <cfRule type="expression" dxfId="102" priority="118">
      <formula>IF(AND(AL838&lt;0, RIGHT(TEXT(AL838,"0.#"),1)="."),TRUE,FALSE)</formula>
    </cfRule>
  </conditionalFormatting>
  <conditionalFormatting sqref="Y838">
    <cfRule type="expression" dxfId="101" priority="113">
      <formula>IF(RIGHT(TEXT(Y838,"0.#"),1)=".",FALSE,TRUE)</formula>
    </cfRule>
    <cfRule type="expression" dxfId="100" priority="114">
      <formula>IF(RIGHT(TEXT(Y838,"0.#"),1)=".",TRUE,FALSE)</formula>
    </cfRule>
  </conditionalFormatting>
  <conditionalFormatting sqref="Y873:Y886">
    <cfRule type="expression" dxfId="99" priority="111">
      <formula>IF(RIGHT(TEXT(Y873,"0.#"),1)=".",FALSE,TRUE)</formula>
    </cfRule>
    <cfRule type="expression" dxfId="98" priority="112">
      <formula>IF(RIGHT(TEXT(Y873,"0.#"),1)=".",TRUE,FALSE)</formula>
    </cfRule>
  </conditionalFormatting>
  <conditionalFormatting sqref="Y871:Y872">
    <cfRule type="expression" dxfId="97" priority="109">
      <formula>IF(RIGHT(TEXT(Y871,"0.#"),1)=".",FALSE,TRUE)</formula>
    </cfRule>
    <cfRule type="expression" dxfId="96" priority="110">
      <formula>IF(RIGHT(TEXT(Y871,"0.#"),1)=".",TRUE,FALSE)</formula>
    </cfRule>
  </conditionalFormatting>
  <conditionalFormatting sqref="Y906:Y910">
    <cfRule type="expression" dxfId="95" priority="107">
      <formula>IF(RIGHT(TEXT(Y906,"0.#"),1)=".",FALSE,TRUE)</formula>
    </cfRule>
    <cfRule type="expression" dxfId="94" priority="108">
      <formula>IF(RIGHT(TEXT(Y906,"0.#"),1)=".",TRUE,FALSE)</formula>
    </cfRule>
  </conditionalFormatting>
  <conditionalFormatting sqref="Y904:Y905">
    <cfRule type="expression" dxfId="93" priority="105">
      <formula>IF(RIGHT(TEXT(Y904,"0.#"),1)=".",FALSE,TRUE)</formula>
    </cfRule>
    <cfRule type="expression" dxfId="92" priority="106">
      <formula>IF(RIGHT(TEXT(Y904,"0.#"),1)=".",TRUE,FALSE)</formula>
    </cfRule>
  </conditionalFormatting>
  <conditionalFormatting sqref="Y939:Y940">
    <cfRule type="expression" dxfId="91" priority="103">
      <formula>IF(RIGHT(TEXT(Y939,"0.#"),1)=".",FALSE,TRUE)</formula>
    </cfRule>
    <cfRule type="expression" dxfId="90" priority="104">
      <formula>IF(RIGHT(TEXT(Y939,"0.#"),1)=".",TRUE,FALSE)</formula>
    </cfRule>
  </conditionalFormatting>
  <conditionalFormatting sqref="Y937:Y938">
    <cfRule type="expression" dxfId="89" priority="101">
      <formula>IF(RIGHT(TEXT(Y937,"0.#"),1)=".",FALSE,TRUE)</formula>
    </cfRule>
    <cfRule type="expression" dxfId="88" priority="102">
      <formula>IF(RIGHT(TEXT(Y937,"0.#"),1)=".",TRUE,FALSE)</formula>
    </cfRule>
  </conditionalFormatting>
  <conditionalFormatting sqref="Y970:Y971">
    <cfRule type="expression" dxfId="87" priority="95">
      <formula>IF(RIGHT(TEXT(Y970,"0.#"),1)=".",FALSE,TRUE)</formula>
    </cfRule>
    <cfRule type="expression" dxfId="86" priority="96">
      <formula>IF(RIGHT(TEXT(Y970,"0.#"),1)=".",TRUE,FALSE)</formula>
    </cfRule>
  </conditionalFormatting>
  <conditionalFormatting sqref="AL970:AO971">
    <cfRule type="expression" dxfId="85" priority="97">
      <formula>IF(AND(AL970&gt;=0, RIGHT(TEXT(AL970,"0.#"),1)&lt;&gt;"."),TRUE,FALSE)</formula>
    </cfRule>
    <cfRule type="expression" dxfId="84" priority="98">
      <formula>IF(AND(AL970&gt;=0, RIGHT(TEXT(AL970,"0.#"),1)="."),TRUE,FALSE)</formula>
    </cfRule>
    <cfRule type="expression" dxfId="83" priority="99">
      <formula>IF(AND(AL970&lt;0, RIGHT(TEXT(AL970,"0.#"),1)&lt;&gt;"."),TRUE,FALSE)</formula>
    </cfRule>
    <cfRule type="expression" dxfId="82" priority="100">
      <formula>IF(AND(AL970&lt;0, RIGHT(TEXT(AL970,"0.#"),1)="."),TRUE,FALSE)</formula>
    </cfRule>
  </conditionalFormatting>
  <conditionalFormatting sqref="Y1005 Y1016:Y1023">
    <cfRule type="expression" dxfId="81" priority="93">
      <formula>IF(RIGHT(TEXT(Y1005,"0.#"),1)=".",FALSE,TRUE)</formula>
    </cfRule>
    <cfRule type="expression" dxfId="80" priority="94">
      <formula>IF(RIGHT(TEXT(Y1005,"0.#"),1)=".",TRUE,FALSE)</formula>
    </cfRule>
  </conditionalFormatting>
  <conditionalFormatting sqref="Y1003:Y1004">
    <cfRule type="expression" dxfId="79" priority="91">
      <formula>IF(RIGHT(TEXT(Y1003,"0.#"),1)=".",FALSE,TRUE)</formula>
    </cfRule>
    <cfRule type="expression" dxfId="78" priority="92">
      <formula>IF(RIGHT(TEXT(Y1003,"0.#"),1)=".",TRUE,FALSE)</formula>
    </cfRule>
  </conditionalFormatting>
  <conditionalFormatting sqref="Y1014:Y1015">
    <cfRule type="expression" dxfId="77" priority="89">
      <formula>IF(RIGHT(TEXT(Y1014,"0.#"),1)=".",FALSE,TRUE)</formula>
    </cfRule>
    <cfRule type="expression" dxfId="76" priority="90">
      <formula>IF(RIGHT(TEXT(Y1014,"0.#"),1)=".",TRUE,FALSE)</formula>
    </cfRule>
  </conditionalFormatting>
  <conditionalFormatting sqref="Y1006:Y1007">
    <cfRule type="expression" dxfId="75" priority="87">
      <formula>IF(RIGHT(TEXT(Y1006,"0.#"),1)=".",FALSE,TRUE)</formula>
    </cfRule>
    <cfRule type="expression" dxfId="74" priority="88">
      <formula>IF(RIGHT(TEXT(Y1006,"0.#"),1)=".",TRUE,FALSE)</formula>
    </cfRule>
  </conditionalFormatting>
  <conditionalFormatting sqref="Y1008:Y1009">
    <cfRule type="expression" dxfId="73" priority="85">
      <formula>IF(RIGHT(TEXT(Y1008,"0.#"),1)=".",FALSE,TRUE)</formula>
    </cfRule>
    <cfRule type="expression" dxfId="72" priority="86">
      <formula>IF(RIGHT(TEXT(Y1008,"0.#"),1)=".",TRUE,FALSE)</formula>
    </cfRule>
  </conditionalFormatting>
  <conditionalFormatting sqref="Y1010">
    <cfRule type="expression" dxfId="71" priority="83">
      <formula>IF(RIGHT(TEXT(Y1010,"0.#"),1)=".",FALSE,TRUE)</formula>
    </cfRule>
    <cfRule type="expression" dxfId="70" priority="84">
      <formula>IF(RIGHT(TEXT(Y1010,"0.#"),1)=".",TRUE,FALSE)</formula>
    </cfRule>
  </conditionalFormatting>
  <conditionalFormatting sqref="Y1011:Y1012">
    <cfRule type="expression" dxfId="69" priority="81">
      <formula>IF(RIGHT(TEXT(Y1011,"0.#"),1)=".",FALSE,TRUE)</formula>
    </cfRule>
    <cfRule type="expression" dxfId="68" priority="82">
      <formula>IF(RIGHT(TEXT(Y1011,"0.#"),1)=".",TRUE,FALSE)</formula>
    </cfRule>
  </conditionalFormatting>
  <conditionalFormatting sqref="Y1013">
    <cfRule type="expression" dxfId="67" priority="79">
      <formula>IF(RIGHT(TEXT(Y1013,"0.#"),1)=".",FALSE,TRUE)</formula>
    </cfRule>
    <cfRule type="expression" dxfId="66" priority="80">
      <formula>IF(RIGHT(TEXT(Y1013,"0.#"),1)=".",TRUE,FALSE)</formula>
    </cfRule>
  </conditionalFormatting>
  <conditionalFormatting sqref="Y1038">
    <cfRule type="expression" dxfId="65" priority="77">
      <formula>IF(RIGHT(TEXT(Y1038,"0.#"),1)=".",FALSE,TRUE)</formula>
    </cfRule>
    <cfRule type="expression" dxfId="64" priority="78">
      <formula>IF(RIGHT(TEXT(Y1038,"0.#"),1)=".",TRUE,FALSE)</formula>
    </cfRule>
  </conditionalFormatting>
  <conditionalFormatting sqref="Y1036:Y1037">
    <cfRule type="expression" dxfId="63" priority="75">
      <formula>IF(RIGHT(TEXT(Y1036,"0.#"),1)=".",FALSE,TRUE)</formula>
    </cfRule>
    <cfRule type="expression" dxfId="62" priority="76">
      <formula>IF(RIGHT(TEXT(Y1036,"0.#"),1)=".",TRUE,FALSE)</formula>
    </cfRule>
  </conditionalFormatting>
  <conditionalFormatting sqref="Y1039">
    <cfRule type="expression" dxfId="61" priority="73">
      <formula>IF(RIGHT(TEXT(Y1039,"0.#"),1)=".",FALSE,TRUE)</formula>
    </cfRule>
    <cfRule type="expression" dxfId="60" priority="74">
      <formula>IF(RIGHT(TEXT(Y1039,"0.#"),1)=".",TRUE,FALSE)</formula>
    </cfRule>
  </conditionalFormatting>
  <conditionalFormatting sqref="Y1040">
    <cfRule type="expression" dxfId="59" priority="71">
      <formula>IF(RIGHT(TEXT(Y1040,"0.#"),1)=".",FALSE,TRUE)</formula>
    </cfRule>
    <cfRule type="expression" dxfId="58" priority="72">
      <formula>IF(RIGHT(TEXT(Y1040,"0.#"),1)=".",TRUE,FALSE)</formula>
    </cfRule>
  </conditionalFormatting>
  <conditionalFormatting sqref="Y1042">
    <cfRule type="expression" dxfId="57" priority="67">
      <formula>IF(RIGHT(TEXT(Y1042,"0.#"),1)=".",FALSE,TRUE)</formula>
    </cfRule>
    <cfRule type="expression" dxfId="56" priority="68">
      <formula>IF(RIGHT(TEXT(Y1042,"0.#"),1)=".",TRUE,FALSE)</formula>
    </cfRule>
  </conditionalFormatting>
  <conditionalFormatting sqref="AL845:AO845">
    <cfRule type="expression" dxfId="55" priority="53">
      <formula>IF(AND(AL845&gt;=0, RIGHT(TEXT(AL845,"0.#"),1)&lt;&gt;"."),TRUE,FALSE)</formula>
    </cfRule>
    <cfRule type="expression" dxfId="54" priority="54">
      <formula>IF(AND(AL845&gt;=0, RIGHT(TEXT(AL845,"0.#"),1)="."),TRUE,FALSE)</formula>
    </cfRule>
    <cfRule type="expression" dxfId="53" priority="55">
      <formula>IF(AND(AL845&lt;0, RIGHT(TEXT(AL845,"0.#"),1)&lt;&gt;"."),TRUE,FALSE)</formula>
    </cfRule>
    <cfRule type="expression" dxfId="52" priority="56">
      <formula>IF(AND(AL845&lt;0, RIGHT(TEXT(AL845,"0.#"),1)="."),TRUE,FALSE)</formula>
    </cfRule>
  </conditionalFormatting>
  <conditionalFormatting sqref="Y845">
    <cfRule type="expression" dxfId="51" priority="51">
      <formula>IF(RIGHT(TEXT(Y845,"0.#"),1)=".",FALSE,TRUE)</formula>
    </cfRule>
    <cfRule type="expression" dxfId="50" priority="52">
      <formula>IF(RIGHT(TEXT(Y845,"0.#"),1)=".",TRUE,FALSE)</formula>
    </cfRule>
  </conditionalFormatting>
  <conditionalFormatting sqref="AL844:AO844">
    <cfRule type="expression" dxfId="49" priority="47">
      <formula>IF(AND(AL844&gt;=0, RIGHT(TEXT(AL844,"0.#"),1)&lt;&gt;"."),TRUE,FALSE)</formula>
    </cfRule>
    <cfRule type="expression" dxfId="48" priority="48">
      <formula>IF(AND(AL844&gt;=0, RIGHT(TEXT(AL844,"0.#"),1)="."),TRUE,FALSE)</formula>
    </cfRule>
    <cfRule type="expression" dxfId="47" priority="49">
      <formula>IF(AND(AL844&lt;0, RIGHT(TEXT(AL844,"0.#"),1)&lt;&gt;"."),TRUE,FALSE)</formula>
    </cfRule>
    <cfRule type="expression" dxfId="46" priority="50">
      <formula>IF(AND(AL844&lt;0, RIGHT(TEXT(AL844,"0.#"),1)="."),TRUE,FALSE)</formula>
    </cfRule>
  </conditionalFormatting>
  <conditionalFormatting sqref="Y844">
    <cfRule type="expression" dxfId="45" priority="45">
      <formula>IF(RIGHT(TEXT(Y844,"0.#"),1)=".",FALSE,TRUE)</formula>
    </cfRule>
    <cfRule type="expression" dxfId="44" priority="46">
      <formula>IF(RIGHT(TEXT(Y844,"0.#"),1)=".",TRUE,FALSE)</formula>
    </cfRule>
  </conditionalFormatting>
  <conditionalFormatting sqref="AL843:AO843">
    <cfRule type="expression" dxfId="43" priority="41">
      <formula>IF(AND(AL843&gt;=0, RIGHT(TEXT(AL843,"0.#"),1)&lt;&gt;"."),TRUE,FALSE)</formula>
    </cfRule>
    <cfRule type="expression" dxfId="42" priority="42">
      <formula>IF(AND(AL843&gt;=0, RIGHT(TEXT(AL843,"0.#"),1)="."),TRUE,FALSE)</formula>
    </cfRule>
    <cfRule type="expression" dxfId="41" priority="43">
      <formula>IF(AND(AL843&lt;0, RIGHT(TEXT(AL843,"0.#"),1)&lt;&gt;"."),TRUE,FALSE)</formula>
    </cfRule>
    <cfRule type="expression" dxfId="40" priority="44">
      <formula>IF(AND(AL843&lt;0, RIGHT(TEXT(AL843,"0.#"),1)="."),TRUE,FALSE)</formula>
    </cfRule>
  </conditionalFormatting>
  <conditionalFormatting sqref="Y843">
    <cfRule type="expression" dxfId="39" priority="39">
      <formula>IF(RIGHT(TEXT(Y843,"0.#"),1)=".",FALSE,TRUE)</formula>
    </cfRule>
    <cfRule type="expression" dxfId="38" priority="40">
      <formula>IF(RIGHT(TEXT(Y843,"0.#"),1)=".",TRUE,FALSE)</formula>
    </cfRule>
  </conditionalFormatting>
  <conditionalFormatting sqref="AL842:AO842">
    <cfRule type="expression" dxfId="37" priority="35">
      <formula>IF(AND(AL842&gt;=0, RIGHT(TEXT(AL842,"0.#"),1)&lt;&gt;"."),TRUE,FALSE)</formula>
    </cfRule>
    <cfRule type="expression" dxfId="36" priority="36">
      <formula>IF(AND(AL842&gt;=0, RIGHT(TEXT(AL842,"0.#"),1)="."),TRUE,FALSE)</formula>
    </cfRule>
    <cfRule type="expression" dxfId="35" priority="37">
      <formula>IF(AND(AL842&lt;0, RIGHT(TEXT(AL842,"0.#"),1)&lt;&gt;"."),TRUE,FALSE)</formula>
    </cfRule>
    <cfRule type="expression" dxfId="34" priority="38">
      <formula>IF(AND(AL842&lt;0, RIGHT(TEXT(AL842,"0.#"),1)="."),TRUE,FALSE)</formula>
    </cfRule>
  </conditionalFormatting>
  <conditionalFormatting sqref="Y842">
    <cfRule type="expression" dxfId="33" priority="33">
      <formula>IF(RIGHT(TEXT(Y842,"0.#"),1)=".",FALSE,TRUE)</formula>
    </cfRule>
    <cfRule type="expression" dxfId="32" priority="34">
      <formula>IF(RIGHT(TEXT(Y842,"0.#"),1)=".",TRUE,FALSE)</formula>
    </cfRule>
  </conditionalFormatting>
  <conditionalFormatting sqref="AL841:AO841">
    <cfRule type="expression" dxfId="31" priority="29">
      <formula>IF(AND(AL841&gt;=0, RIGHT(TEXT(AL841,"0.#"),1)&lt;&gt;"."),TRUE,FALSE)</formula>
    </cfRule>
    <cfRule type="expression" dxfId="30" priority="30">
      <formula>IF(AND(AL841&gt;=0, RIGHT(TEXT(AL841,"0.#"),1)="."),TRUE,FALSE)</formula>
    </cfRule>
    <cfRule type="expression" dxfId="29" priority="31">
      <formula>IF(AND(AL841&lt;0, RIGHT(TEXT(AL841,"0.#"),1)&lt;&gt;"."),TRUE,FALSE)</formula>
    </cfRule>
    <cfRule type="expression" dxfId="28" priority="32">
      <formula>IF(AND(AL841&lt;0, RIGHT(TEXT(AL841,"0.#"),1)="."),TRUE,FALSE)</formula>
    </cfRule>
  </conditionalFormatting>
  <conditionalFormatting sqref="Y841">
    <cfRule type="expression" dxfId="27" priority="27">
      <formula>IF(RIGHT(TEXT(Y841,"0.#"),1)=".",FALSE,TRUE)</formula>
    </cfRule>
    <cfRule type="expression" dxfId="26" priority="28">
      <formula>IF(RIGHT(TEXT(Y841,"0.#"),1)=".",TRUE,FALSE)</formula>
    </cfRule>
  </conditionalFormatting>
  <conditionalFormatting sqref="AL840:AO840">
    <cfRule type="expression" dxfId="25" priority="23">
      <formula>IF(AND(AL840&gt;=0, RIGHT(TEXT(AL840,"0.#"),1)&lt;&gt;"."),TRUE,FALSE)</formula>
    </cfRule>
    <cfRule type="expression" dxfId="24" priority="24">
      <formula>IF(AND(AL840&gt;=0, RIGHT(TEXT(AL840,"0.#"),1)="."),TRUE,FALSE)</formula>
    </cfRule>
    <cfRule type="expression" dxfId="23" priority="25">
      <formula>IF(AND(AL840&lt;0, RIGHT(TEXT(AL840,"0.#"),1)&lt;&gt;"."),TRUE,FALSE)</formula>
    </cfRule>
    <cfRule type="expression" dxfId="22" priority="26">
      <formula>IF(AND(AL840&lt;0, RIGHT(TEXT(AL840,"0.#"),1)="."),TRUE,FALSE)</formula>
    </cfRule>
  </conditionalFormatting>
  <conditionalFormatting sqref="Y840">
    <cfRule type="expression" dxfId="21" priority="21">
      <formula>IF(RIGHT(TEXT(Y840,"0.#"),1)=".",FALSE,TRUE)</formula>
    </cfRule>
    <cfRule type="expression" dxfId="20" priority="22">
      <formula>IF(RIGHT(TEXT(Y840,"0.#"),1)=".",TRUE,FALSE)</formula>
    </cfRule>
  </conditionalFormatting>
  <conditionalFormatting sqref="AL839:AO839">
    <cfRule type="expression" dxfId="19" priority="17">
      <formula>IF(AND(AL839&gt;=0, RIGHT(TEXT(AL839,"0.#"),1)&lt;&gt;"."),TRUE,FALSE)</formula>
    </cfRule>
    <cfRule type="expression" dxfId="18" priority="18">
      <formula>IF(AND(AL839&gt;=0, RIGHT(TEXT(AL839,"0.#"),1)="."),TRUE,FALSE)</formula>
    </cfRule>
    <cfRule type="expression" dxfId="17" priority="19">
      <formula>IF(AND(AL839&lt;0, RIGHT(TEXT(AL839,"0.#"),1)&lt;&gt;"."),TRUE,FALSE)</formula>
    </cfRule>
    <cfRule type="expression" dxfId="16" priority="20">
      <formula>IF(AND(AL839&lt;0, RIGHT(TEXT(AL839,"0.#"),1)="."),TRUE,FALSE)</formula>
    </cfRule>
  </conditionalFormatting>
  <conditionalFormatting sqref="Y839">
    <cfRule type="expression" dxfId="15" priority="15">
      <formula>IF(RIGHT(TEXT(Y839,"0.#"),1)=".",FALSE,TRUE)</formula>
    </cfRule>
    <cfRule type="expression" dxfId="14" priority="16">
      <formula>IF(RIGHT(TEXT(Y839,"0.#"),1)=".",TRUE,FALSE)</formula>
    </cfRule>
  </conditionalFormatting>
  <conditionalFormatting sqref="Y1050">
    <cfRule type="expression" dxfId="13" priority="13">
      <formula>IF(RIGHT(TEXT(Y1050,"0.#"),1)=".",FALSE,TRUE)</formula>
    </cfRule>
    <cfRule type="expression" dxfId="12" priority="14">
      <formula>IF(RIGHT(TEXT(Y1050,"0.#"),1)=".",TRUE,FALSE)</formula>
    </cfRule>
  </conditionalFormatting>
  <conditionalFormatting sqref="Y1048:Y1049">
    <cfRule type="expression" dxfId="11" priority="11">
      <formula>IF(RIGHT(TEXT(Y1048,"0.#"),1)=".",FALSE,TRUE)</formula>
    </cfRule>
    <cfRule type="expression" dxfId="10" priority="12">
      <formula>IF(RIGHT(TEXT(Y1048,"0.#"),1)=".",TRUE,FALSE)</formula>
    </cfRule>
  </conditionalFormatting>
  <conditionalFormatting sqref="Y1046:Y1047">
    <cfRule type="expression" dxfId="9" priority="9">
      <formula>IF(RIGHT(TEXT(Y1046,"0.#"),1)=".",FALSE,TRUE)</formula>
    </cfRule>
    <cfRule type="expression" dxfId="8" priority="10">
      <formula>IF(RIGHT(TEXT(Y1046,"0.#"),1)=".",TRUE,FALSE)</formula>
    </cfRule>
  </conditionalFormatting>
  <conditionalFormatting sqref="Y1044">
    <cfRule type="expression" dxfId="7" priority="7">
      <formula>IF(RIGHT(TEXT(Y1044,"0.#"),1)=".",FALSE,TRUE)</formula>
    </cfRule>
    <cfRule type="expression" dxfId="6" priority="8">
      <formula>IF(RIGHT(TEXT(Y1044,"0.#"),1)=".",TRUE,FALSE)</formula>
    </cfRule>
  </conditionalFormatting>
  <conditionalFormatting sqref="Y1045">
    <cfRule type="expression" dxfId="5" priority="5">
      <formula>IF(RIGHT(TEXT(Y1045,"0.#"),1)=".",FALSE,TRUE)</formula>
    </cfRule>
    <cfRule type="expression" dxfId="4" priority="6">
      <formula>IF(RIGHT(TEXT(Y1045,"0.#"),1)=".",TRUE,FALSE)</formula>
    </cfRule>
  </conditionalFormatting>
  <conditionalFormatting sqref="Y1043">
    <cfRule type="expression" dxfId="3" priority="3">
      <formula>IF(RIGHT(TEXT(Y1043,"0.#"),1)=".",FALSE,TRUE)</formula>
    </cfRule>
    <cfRule type="expression" dxfId="2" priority="4">
      <formula>IF(RIGHT(TEXT(Y1043,"0.#"),1)=".",TRUE,FALSE)</formula>
    </cfRule>
  </conditionalFormatting>
  <conditionalFormatting sqref="Y1041">
    <cfRule type="expression" dxfId="1" priority="1">
      <formula>IF(RIGHT(TEXT(Y1041,"0.#"),1)=".",FALSE,TRUE)</formula>
    </cfRule>
    <cfRule type="expression" dxfId="0" priority="2">
      <formula>IF(RIGHT(TEXT(Y1041,"0.#"),1)=".",TRUE,FALSE)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05" max="49" man="1"/>
    <brk id="718" max="49" man="1"/>
    <brk id="740" max="49" man="1"/>
    <brk id="779" max="49" man="1"/>
    <brk id="966" max="49" man="1"/>
    <brk id="1032" max="49" man="1"/>
  </rowBreaks>
  <colBreaks count="3" manualBreakCount="3">
    <brk id="6" max="1130" man="1"/>
    <brk id="32" max="1131" man="1"/>
    <brk id="4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8" sqref="L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275</v>
      </c>
    </row>
    <row r="2" spans="1:42" ht="13.5" customHeight="1" x14ac:dyDescent="0.15">
      <c r="A2" s="14" t="s">
        <v>84</v>
      </c>
      <c r="B2" s="15"/>
      <c r="C2" s="13" t="str">
        <f>IF(B2="","",A2)</f>
        <v/>
      </c>
      <c r="D2" s="13" t="str">
        <f>IF(C2="","",IF(D1&lt;&gt;"",CONCATENATE(D1,"、",C2),C2))</f>
        <v/>
      </c>
      <c r="F2" s="12" t="s">
        <v>71</v>
      </c>
      <c r="G2" s="17" t="s">
        <v>481</v>
      </c>
      <c r="H2" s="13" t="str">
        <f>IF(G2="","",F2)</f>
        <v>一般会計</v>
      </c>
      <c r="I2" s="13" t="str">
        <f>IF(H2="","",IF(I1&lt;&gt;"",CONCATENATE(I1,"、",H2),H2))</f>
        <v>一般会計</v>
      </c>
      <c r="K2" s="14" t="s">
        <v>102</v>
      </c>
      <c r="L2" s="15"/>
      <c r="M2" s="13" t="str">
        <f>IF(L2="","",K2)</f>
        <v/>
      </c>
      <c r="N2" s="13" t="str">
        <f>IF(M2="","",IF(N1&lt;&gt;"",CONCATENATE(N1,"、",M2),M2))</f>
        <v/>
      </c>
      <c r="O2" s="13"/>
      <c r="P2" s="12" t="s">
        <v>73</v>
      </c>
      <c r="Q2" s="17" t="s">
        <v>481</v>
      </c>
      <c r="R2" s="13" t="str">
        <f>IF(Q2="","",P2)</f>
        <v>直接実施</v>
      </c>
      <c r="S2" s="13" t="str">
        <f>IF(R2="","",IF(S1&lt;&gt;"",CONCATENATE(S1,"、",R2),R2))</f>
        <v>直接実施</v>
      </c>
      <c r="T2" s="13"/>
      <c r="U2" s="32" t="s">
        <v>186</v>
      </c>
      <c r="W2" s="32" t="s">
        <v>176</v>
      </c>
      <c r="Y2" s="32" t="s">
        <v>67</v>
      </c>
      <c r="Z2" s="30"/>
      <c r="AA2" s="32" t="s">
        <v>336</v>
      </c>
      <c r="AB2" s="31"/>
      <c r="AC2" s="33" t="s">
        <v>134</v>
      </c>
      <c r="AD2" s="28"/>
      <c r="AE2" s="35" t="s">
        <v>172</v>
      </c>
      <c r="AF2" s="30"/>
      <c r="AG2" s="46" t="s">
        <v>290</v>
      </c>
      <c r="AI2" s="44" t="s">
        <v>326</v>
      </c>
      <c r="AK2" s="44" t="s">
        <v>215</v>
      </c>
      <c r="AM2" s="73"/>
      <c r="AN2" s="73"/>
      <c r="AP2" s="46"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338</v>
      </c>
      <c r="W3" s="32" t="s">
        <v>149</v>
      </c>
      <c r="Y3" s="32" t="s">
        <v>68</v>
      </c>
      <c r="Z3" s="30"/>
      <c r="AA3" s="32" t="s">
        <v>446</v>
      </c>
      <c r="AB3" s="31"/>
      <c r="AC3" s="33" t="s">
        <v>135</v>
      </c>
      <c r="AD3" s="28"/>
      <c r="AE3" s="35" t="s">
        <v>173</v>
      </c>
      <c r="AF3" s="30"/>
      <c r="AG3" s="46" t="s">
        <v>291</v>
      </c>
      <c r="AI3" s="44" t="s">
        <v>208</v>
      </c>
      <c r="AK3" s="44" t="str">
        <f>CHAR(CODE(AK2)+1)</f>
        <v>B</v>
      </c>
      <c r="AM3" s="73"/>
      <c r="AN3" s="73"/>
      <c r="AP3" s="46"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339</v>
      </c>
      <c r="W4" s="32" t="s">
        <v>150</v>
      </c>
      <c r="Y4" s="32" t="s">
        <v>353</v>
      </c>
      <c r="Z4" s="30"/>
      <c r="AA4" s="32" t="s">
        <v>447</v>
      </c>
      <c r="AB4" s="31"/>
      <c r="AC4" s="32" t="s">
        <v>136</v>
      </c>
      <c r="AD4" s="28"/>
      <c r="AE4" s="35" t="s">
        <v>174</v>
      </c>
      <c r="AF4" s="30"/>
      <c r="AG4" s="46" t="s">
        <v>292</v>
      </c>
      <c r="AI4" s="44" t="s">
        <v>210</v>
      </c>
      <c r="AK4" s="44" t="str">
        <f t="shared" ref="AK4:AK49" si="7">CHAR(CODE(AK3)+1)</f>
        <v>C</v>
      </c>
      <c r="AM4" s="73"/>
      <c r="AN4" s="73"/>
      <c r="AP4" s="46"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246</v>
      </c>
      <c r="Y5" s="32" t="s">
        <v>354</v>
      </c>
      <c r="Z5" s="30"/>
      <c r="AA5" s="32" t="s">
        <v>448</v>
      </c>
      <c r="AB5" s="31"/>
      <c r="AC5" s="32" t="s">
        <v>175</v>
      </c>
      <c r="AD5" s="31"/>
      <c r="AE5" s="35" t="s">
        <v>303</v>
      </c>
      <c r="AF5" s="30"/>
      <c r="AG5" s="46" t="s">
        <v>293</v>
      </c>
      <c r="AI5" s="44" t="s">
        <v>341</v>
      </c>
      <c r="AK5" s="44" t="str">
        <f t="shared" si="7"/>
        <v>D</v>
      </c>
      <c r="AP5" s="46"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305</v>
      </c>
      <c r="W6" s="32" t="s">
        <v>151</v>
      </c>
      <c r="Y6" s="32" t="s">
        <v>355</v>
      </c>
      <c r="Z6" s="30"/>
      <c r="AA6" s="32" t="s">
        <v>449</v>
      </c>
      <c r="AB6" s="31"/>
      <c r="AC6" s="32" t="s">
        <v>137</v>
      </c>
      <c r="AD6" s="31"/>
      <c r="AE6" s="35" t="s">
        <v>300</v>
      </c>
      <c r="AF6" s="30"/>
      <c r="AG6" s="46" t="s">
        <v>294</v>
      </c>
      <c r="AI6" s="44" t="s">
        <v>342</v>
      </c>
      <c r="AK6" s="44" t="str">
        <f>CHAR(CODE(AK5)+1)</f>
        <v>E</v>
      </c>
      <c r="AP6" s="46" t="s">
        <v>294</v>
      </c>
    </row>
    <row r="7" spans="1:42" ht="13.5" customHeight="1" x14ac:dyDescent="0.15">
      <c r="A7" s="14" t="s">
        <v>89</v>
      </c>
      <c r="B7" s="15"/>
      <c r="C7" s="13" t="str">
        <f t="shared" si="0"/>
        <v/>
      </c>
      <c r="D7" s="13" t="str">
        <f t="shared" si="8"/>
        <v/>
      </c>
      <c r="F7" s="18" t="s">
        <v>226</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356</v>
      </c>
      <c r="Z7" s="30"/>
      <c r="AA7" s="32" t="s">
        <v>450</v>
      </c>
      <c r="AB7" s="31"/>
      <c r="AC7" s="31"/>
      <c r="AD7" s="31"/>
      <c r="AE7" s="32" t="s">
        <v>137</v>
      </c>
      <c r="AF7" s="30"/>
      <c r="AG7" s="46" t="s">
        <v>295</v>
      </c>
      <c r="AH7" s="77"/>
      <c r="AI7" s="46" t="s">
        <v>319</v>
      </c>
      <c r="AK7" s="44" t="str">
        <f>CHAR(CODE(AK6)+1)</f>
        <v>F</v>
      </c>
      <c r="AP7" s="46"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306</v>
      </c>
      <c r="W8" s="32" t="s">
        <v>153</v>
      </c>
      <c r="Y8" s="32" t="s">
        <v>357</v>
      </c>
      <c r="Z8" s="30"/>
      <c r="AA8" s="32" t="s">
        <v>451</v>
      </c>
      <c r="AB8" s="31"/>
      <c r="AC8" s="31"/>
      <c r="AD8" s="31"/>
      <c r="AE8" s="31"/>
      <c r="AF8" s="30"/>
      <c r="AG8" s="46" t="s">
        <v>296</v>
      </c>
      <c r="AI8" s="44" t="s">
        <v>320</v>
      </c>
      <c r="AK8" s="44" t="str">
        <f t="shared" si="7"/>
        <v>G</v>
      </c>
      <c r="AP8" s="46" t="s">
        <v>296</v>
      </c>
    </row>
    <row r="9" spans="1:42" ht="13.5" customHeight="1" x14ac:dyDescent="0.15">
      <c r="A9" s="14" t="s">
        <v>91</v>
      </c>
      <c r="B9" s="15"/>
      <c r="C9" s="13" t="str">
        <f t="shared" si="0"/>
        <v/>
      </c>
      <c r="D9" s="13" t="str">
        <f t="shared" si="8"/>
        <v/>
      </c>
      <c r="F9" s="18" t="s">
        <v>227</v>
      </c>
      <c r="G9" s="17"/>
      <c r="H9" s="13" t="str">
        <f t="shared" si="1"/>
        <v/>
      </c>
      <c r="I9" s="13" t="str">
        <f t="shared" si="5"/>
        <v>一般会計</v>
      </c>
      <c r="K9" s="14" t="s">
        <v>109</v>
      </c>
      <c r="L9" s="15"/>
      <c r="M9" s="13" t="str">
        <f t="shared" si="2"/>
        <v/>
      </c>
      <c r="N9" s="13" t="str">
        <f t="shared" si="6"/>
        <v/>
      </c>
      <c r="O9" s="13"/>
      <c r="P9" s="13"/>
      <c r="Q9" s="19"/>
      <c r="T9" s="13"/>
      <c r="U9" s="32" t="s">
        <v>317</v>
      </c>
      <c r="W9" s="32" t="s">
        <v>154</v>
      </c>
      <c r="Y9" s="32" t="s">
        <v>358</v>
      </c>
      <c r="Z9" s="30"/>
      <c r="AA9" s="32" t="s">
        <v>452</v>
      </c>
      <c r="AB9" s="31"/>
      <c r="AC9" s="31"/>
      <c r="AD9" s="31"/>
      <c r="AE9" s="31"/>
      <c r="AF9" s="30"/>
      <c r="AG9" s="46" t="s">
        <v>297</v>
      </c>
      <c r="AI9" s="72"/>
      <c r="AK9" s="44" t="str">
        <f t="shared" si="7"/>
        <v>H</v>
      </c>
      <c r="AP9" s="46" t="s">
        <v>297</v>
      </c>
    </row>
    <row r="10" spans="1:42" ht="13.5" customHeight="1" x14ac:dyDescent="0.15">
      <c r="A10" s="14" t="s">
        <v>247</v>
      </c>
      <c r="B10" s="15" t="s">
        <v>481</v>
      </c>
      <c r="C10" s="13" t="str">
        <f t="shared" si="0"/>
        <v>国土強靱化施策</v>
      </c>
      <c r="D10" s="13" t="str">
        <f t="shared" si="8"/>
        <v>国土強靱化施策</v>
      </c>
      <c r="F10" s="18" t="s">
        <v>116</v>
      </c>
      <c r="G10" s="17"/>
      <c r="H10" s="13" t="str">
        <f t="shared" si="1"/>
        <v/>
      </c>
      <c r="I10" s="13" t="str">
        <f t="shared" si="5"/>
        <v>一般会計</v>
      </c>
      <c r="K10" s="14" t="s">
        <v>251</v>
      </c>
      <c r="L10" s="15"/>
      <c r="M10" s="13" t="str">
        <f t="shared" si="2"/>
        <v/>
      </c>
      <c r="N10" s="13" t="str">
        <f t="shared" si="6"/>
        <v/>
      </c>
      <c r="O10" s="13"/>
      <c r="P10" s="13" t="str">
        <f>S8</f>
        <v>直接実施</v>
      </c>
      <c r="Q10" s="19"/>
      <c r="T10" s="13"/>
      <c r="W10" s="32" t="s">
        <v>155</v>
      </c>
      <c r="Y10" s="32" t="s">
        <v>359</v>
      </c>
      <c r="Z10" s="30"/>
      <c r="AA10" s="32" t="s">
        <v>453</v>
      </c>
      <c r="AB10" s="31"/>
      <c r="AC10" s="31"/>
      <c r="AD10" s="31"/>
      <c r="AE10" s="31"/>
      <c r="AF10" s="30"/>
      <c r="AG10" s="46" t="s">
        <v>282</v>
      </c>
      <c r="AK10" s="44" t="str">
        <f t="shared" si="7"/>
        <v>I</v>
      </c>
      <c r="AP10" s="44" t="s">
        <v>276</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481</v>
      </c>
      <c r="M11" s="13" t="str">
        <f t="shared" si="2"/>
        <v>その他の事項経費</v>
      </c>
      <c r="N11" s="13" t="str">
        <f t="shared" si="6"/>
        <v>その他の事項経費</v>
      </c>
      <c r="O11" s="13"/>
      <c r="P11" s="13"/>
      <c r="Q11" s="19"/>
      <c r="T11" s="13"/>
      <c r="W11" s="32" t="s">
        <v>156</v>
      </c>
      <c r="Y11" s="32" t="s">
        <v>360</v>
      </c>
      <c r="Z11" s="30"/>
      <c r="AA11" s="32" t="s">
        <v>454</v>
      </c>
      <c r="AB11" s="31"/>
      <c r="AC11" s="31"/>
      <c r="AD11" s="31"/>
      <c r="AE11" s="31"/>
      <c r="AF11" s="30"/>
      <c r="AG11" s="44" t="s">
        <v>285</v>
      </c>
      <c r="AK11" s="44"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W12" s="32" t="s">
        <v>157</v>
      </c>
      <c r="Y12" s="32" t="s">
        <v>361</v>
      </c>
      <c r="Z12" s="30"/>
      <c r="AA12" s="32" t="s">
        <v>455</v>
      </c>
      <c r="AB12" s="31"/>
      <c r="AC12" s="31"/>
      <c r="AD12" s="31"/>
      <c r="AE12" s="31"/>
      <c r="AF12" s="30"/>
      <c r="AG12" s="44" t="s">
        <v>283</v>
      </c>
      <c r="AK12" s="44"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362</v>
      </c>
      <c r="Z13" s="30"/>
      <c r="AA13" s="32" t="s">
        <v>456</v>
      </c>
      <c r="AB13" s="31"/>
      <c r="AC13" s="31"/>
      <c r="AD13" s="31"/>
      <c r="AE13" s="31"/>
      <c r="AF13" s="30"/>
      <c r="AG13" s="44" t="s">
        <v>284</v>
      </c>
      <c r="AK13" s="44"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W14" s="32" t="s">
        <v>159</v>
      </c>
      <c r="Y14" s="32" t="s">
        <v>363</v>
      </c>
      <c r="Z14" s="30"/>
      <c r="AA14" s="32" t="s">
        <v>457</v>
      </c>
      <c r="AB14" s="31"/>
      <c r="AC14" s="31"/>
      <c r="AD14" s="31"/>
      <c r="AE14" s="31"/>
      <c r="AF14" s="30"/>
      <c r="AG14" s="72"/>
      <c r="AK14" s="44"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W15" s="32" t="s">
        <v>160</v>
      </c>
      <c r="Y15" s="32" t="s">
        <v>364</v>
      </c>
      <c r="Z15" s="30"/>
      <c r="AA15" s="32" t="s">
        <v>458</v>
      </c>
      <c r="AB15" s="31"/>
      <c r="AC15" s="31"/>
      <c r="AD15" s="31"/>
      <c r="AE15" s="31"/>
      <c r="AF15" s="30"/>
      <c r="AG15" s="73"/>
      <c r="AK15" s="44"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W16" s="32" t="s">
        <v>161</v>
      </c>
      <c r="Y16" s="32" t="s">
        <v>365</v>
      </c>
      <c r="Z16" s="30"/>
      <c r="AA16" s="32" t="s">
        <v>459</v>
      </c>
      <c r="AB16" s="31"/>
      <c r="AC16" s="31"/>
      <c r="AD16" s="31"/>
      <c r="AE16" s="31"/>
      <c r="AF16" s="30"/>
      <c r="AG16" s="73"/>
      <c r="AK16" s="44"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W17" s="32" t="s">
        <v>162</v>
      </c>
      <c r="Y17" s="32" t="s">
        <v>366</v>
      </c>
      <c r="Z17" s="30"/>
      <c r="AA17" s="32" t="s">
        <v>460</v>
      </c>
      <c r="AB17" s="31"/>
      <c r="AC17" s="31"/>
      <c r="AD17" s="31"/>
      <c r="AE17" s="31"/>
      <c r="AF17" s="30"/>
      <c r="AG17" s="73"/>
      <c r="AK17" s="44" t="str">
        <f t="shared" si="7"/>
        <v>P</v>
      </c>
    </row>
    <row r="18" spans="1:37" ht="13.5" customHeight="1" x14ac:dyDescent="0.15">
      <c r="A18" s="14" t="s">
        <v>99</v>
      </c>
      <c r="B18" s="15" t="s">
        <v>481</v>
      </c>
      <c r="C18" s="13" t="str">
        <f t="shared" si="9"/>
        <v>ＩＴ戦略</v>
      </c>
      <c r="D18" s="13" t="str">
        <f t="shared" si="8"/>
        <v>国土強靱化施策、ＩＴ戦略</v>
      </c>
      <c r="F18" s="18" t="s">
        <v>124</v>
      </c>
      <c r="G18" s="17"/>
      <c r="H18" s="13" t="str">
        <f t="shared" si="1"/>
        <v/>
      </c>
      <c r="I18" s="13" t="str">
        <f t="shared" si="5"/>
        <v>一般会計</v>
      </c>
      <c r="K18" s="13"/>
      <c r="L18" s="13"/>
      <c r="O18" s="13"/>
      <c r="P18" s="13"/>
      <c r="Q18" s="19"/>
      <c r="T18" s="13"/>
      <c r="W18" s="32" t="s">
        <v>163</v>
      </c>
      <c r="Y18" s="32" t="s">
        <v>367</v>
      </c>
      <c r="Z18" s="30"/>
      <c r="AA18" s="32" t="s">
        <v>461</v>
      </c>
      <c r="AB18" s="31"/>
      <c r="AC18" s="31"/>
      <c r="AD18" s="31"/>
      <c r="AE18" s="31"/>
      <c r="AF18" s="30"/>
      <c r="AK18" s="44" t="str">
        <f t="shared" si="7"/>
        <v>Q</v>
      </c>
    </row>
    <row r="19" spans="1:37" ht="13.5" customHeight="1" x14ac:dyDescent="0.15">
      <c r="A19" s="14" t="s">
        <v>100</v>
      </c>
      <c r="B19" s="15"/>
      <c r="C19" s="13" t="str">
        <f t="shared" si="9"/>
        <v/>
      </c>
      <c r="D19" s="13" t="str">
        <f t="shared" si="8"/>
        <v>国土強靱化施策、ＩＴ戦略</v>
      </c>
      <c r="F19" s="18" t="s">
        <v>125</v>
      </c>
      <c r="G19" s="17"/>
      <c r="H19" s="13" t="str">
        <f t="shared" si="1"/>
        <v/>
      </c>
      <c r="I19" s="13" t="str">
        <f t="shared" si="5"/>
        <v>一般会計</v>
      </c>
      <c r="K19" s="13"/>
      <c r="L19" s="13"/>
      <c r="O19" s="13"/>
      <c r="P19" s="13"/>
      <c r="Q19" s="19"/>
      <c r="T19" s="13"/>
      <c r="W19" s="32" t="s">
        <v>164</v>
      </c>
      <c r="Y19" s="32" t="s">
        <v>368</v>
      </c>
      <c r="Z19" s="30"/>
      <c r="AA19" s="32" t="s">
        <v>462</v>
      </c>
      <c r="AB19" s="31"/>
      <c r="AC19" s="31"/>
      <c r="AD19" s="31"/>
      <c r="AE19" s="31"/>
      <c r="AF19" s="30"/>
      <c r="AK19" s="44" t="str">
        <f t="shared" si="7"/>
        <v>R</v>
      </c>
    </row>
    <row r="20" spans="1:37" ht="13.5" customHeight="1" x14ac:dyDescent="0.15">
      <c r="A20" s="14" t="s">
        <v>237</v>
      </c>
      <c r="B20" s="15"/>
      <c r="C20" s="13" t="str">
        <f t="shared" si="9"/>
        <v/>
      </c>
      <c r="D20" s="13" t="str">
        <f t="shared" si="8"/>
        <v>国土強靱化施策、ＩＴ戦略</v>
      </c>
      <c r="F20" s="18" t="s">
        <v>236</v>
      </c>
      <c r="G20" s="17"/>
      <c r="H20" s="13" t="str">
        <f t="shared" si="1"/>
        <v/>
      </c>
      <c r="I20" s="13" t="str">
        <f t="shared" si="5"/>
        <v>一般会計</v>
      </c>
      <c r="K20" s="13"/>
      <c r="L20" s="13"/>
      <c r="O20" s="13"/>
      <c r="P20" s="13"/>
      <c r="Q20" s="19"/>
      <c r="T20" s="13"/>
      <c r="W20" s="32" t="s">
        <v>165</v>
      </c>
      <c r="Y20" s="32" t="s">
        <v>369</v>
      </c>
      <c r="Z20" s="30"/>
      <c r="AA20" s="32" t="s">
        <v>463</v>
      </c>
      <c r="AB20" s="31"/>
      <c r="AC20" s="31"/>
      <c r="AD20" s="31"/>
      <c r="AE20" s="31"/>
      <c r="AF20" s="30"/>
      <c r="AK20" s="44" t="str">
        <f t="shared" si="7"/>
        <v>S</v>
      </c>
    </row>
    <row r="21" spans="1:37" ht="13.5" customHeight="1" x14ac:dyDescent="0.15">
      <c r="A21" s="14" t="s">
        <v>238</v>
      </c>
      <c r="B21" s="15"/>
      <c r="C21" s="13" t="str">
        <f t="shared" si="9"/>
        <v/>
      </c>
      <c r="D21" s="13" t="str">
        <f t="shared" si="8"/>
        <v>国土強靱化施策、ＩＴ戦略</v>
      </c>
      <c r="F21" s="18" t="s">
        <v>126</v>
      </c>
      <c r="G21" s="17"/>
      <c r="H21" s="13" t="str">
        <f t="shared" si="1"/>
        <v/>
      </c>
      <c r="I21" s="13" t="str">
        <f t="shared" si="5"/>
        <v>一般会計</v>
      </c>
      <c r="K21" s="13"/>
      <c r="L21" s="13"/>
      <c r="O21" s="13"/>
      <c r="P21" s="13"/>
      <c r="Q21" s="19"/>
      <c r="T21" s="13"/>
      <c r="W21" s="32" t="s">
        <v>166</v>
      </c>
      <c r="Y21" s="32" t="s">
        <v>370</v>
      </c>
      <c r="Z21" s="30"/>
      <c r="AA21" s="32" t="s">
        <v>464</v>
      </c>
      <c r="AB21" s="31"/>
      <c r="AC21" s="31"/>
      <c r="AD21" s="31"/>
      <c r="AE21" s="31"/>
      <c r="AF21" s="30"/>
      <c r="AK21" s="44" t="str">
        <f t="shared" si="7"/>
        <v>T</v>
      </c>
    </row>
    <row r="22" spans="1:37" ht="13.5" customHeight="1" x14ac:dyDescent="0.15">
      <c r="A22" s="14" t="s">
        <v>239</v>
      </c>
      <c r="B22" s="15"/>
      <c r="C22" s="13" t="str">
        <f t="shared" si="9"/>
        <v/>
      </c>
      <c r="D22" s="13" t="str">
        <f>IF(C22="",D21,IF(D21&lt;&gt;"",CONCATENATE(D21,"、",C22),C22))</f>
        <v>国土強靱化施策、ＩＴ戦略</v>
      </c>
      <c r="F22" s="18" t="s">
        <v>127</v>
      </c>
      <c r="G22" s="17"/>
      <c r="H22" s="13" t="str">
        <f t="shared" si="1"/>
        <v/>
      </c>
      <c r="I22" s="13" t="str">
        <f t="shared" si="5"/>
        <v>一般会計</v>
      </c>
      <c r="K22" s="13"/>
      <c r="L22" s="13"/>
      <c r="O22" s="13"/>
      <c r="P22" s="13"/>
      <c r="Q22" s="19"/>
      <c r="T22" s="13"/>
      <c r="W22" s="32" t="s">
        <v>167</v>
      </c>
      <c r="Y22" s="32" t="s">
        <v>371</v>
      </c>
      <c r="Z22" s="30"/>
      <c r="AA22" s="32" t="s">
        <v>465</v>
      </c>
      <c r="AB22" s="31"/>
      <c r="AC22" s="31"/>
      <c r="AD22" s="31"/>
      <c r="AE22" s="31"/>
      <c r="AF22" s="30"/>
      <c r="AK22" s="44" t="str">
        <f t="shared" si="7"/>
        <v>U</v>
      </c>
    </row>
    <row r="23" spans="1:37" ht="13.5" customHeight="1" x14ac:dyDescent="0.15">
      <c r="A23" s="14" t="s">
        <v>240</v>
      </c>
      <c r="B23" s="15"/>
      <c r="C23" s="13" t="str">
        <f t="shared" si="9"/>
        <v/>
      </c>
      <c r="D23" s="13" t="str">
        <f>IF(C23="",D22,IF(D22&lt;&gt;"",CONCATENATE(D22,"、",C23),C23))</f>
        <v>国土強靱化施策、ＩＴ戦略</v>
      </c>
      <c r="F23" s="18" t="s">
        <v>128</v>
      </c>
      <c r="G23" s="17"/>
      <c r="H23" s="13" t="str">
        <f t="shared" si="1"/>
        <v/>
      </c>
      <c r="I23" s="13" t="str">
        <f t="shared" si="5"/>
        <v>一般会計</v>
      </c>
      <c r="K23" s="13"/>
      <c r="L23" s="13"/>
      <c r="O23" s="13"/>
      <c r="P23" s="13"/>
      <c r="Q23" s="19"/>
      <c r="T23" s="13"/>
      <c r="Y23" s="32" t="s">
        <v>372</v>
      </c>
      <c r="Z23" s="30"/>
      <c r="AA23" s="32" t="s">
        <v>466</v>
      </c>
      <c r="AB23" s="31"/>
      <c r="AC23" s="31"/>
      <c r="AD23" s="31"/>
      <c r="AE23" s="31"/>
      <c r="AF23" s="30"/>
      <c r="AK23" s="44" t="str">
        <f t="shared" si="7"/>
        <v>V</v>
      </c>
    </row>
    <row r="24" spans="1:37" ht="13.5" customHeight="1" x14ac:dyDescent="0.15">
      <c r="A24" s="83" t="s">
        <v>324</v>
      </c>
      <c r="B24" s="15"/>
      <c r="C24" s="13" t="str">
        <f t="shared" si="9"/>
        <v/>
      </c>
      <c r="D24" s="13" t="str">
        <f>IF(C24="",D23,IF(D23&lt;&gt;"",CONCATENATE(D23,"、",C24),C24))</f>
        <v>国土強靱化施策、ＩＴ戦略</v>
      </c>
      <c r="F24" s="18" t="s">
        <v>329</v>
      </c>
      <c r="G24" s="17"/>
      <c r="H24" s="13" t="str">
        <f t="shared" si="1"/>
        <v/>
      </c>
      <c r="I24" s="13" t="str">
        <f t="shared" si="5"/>
        <v>一般会計</v>
      </c>
      <c r="K24" s="13"/>
      <c r="L24" s="13"/>
      <c r="O24" s="13"/>
      <c r="P24" s="13"/>
      <c r="Q24" s="19"/>
      <c r="T24" s="13"/>
      <c r="Y24" s="32" t="s">
        <v>373</v>
      </c>
      <c r="Z24" s="30"/>
      <c r="AA24" s="32" t="s">
        <v>467</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374</v>
      </c>
      <c r="Z25" s="30"/>
      <c r="AA25" s="32" t="s">
        <v>468</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375</v>
      </c>
      <c r="Z26" s="30"/>
      <c r="AA26" s="32" t="s">
        <v>469</v>
      </c>
      <c r="AB26" s="31"/>
      <c r="AC26" s="31"/>
      <c r="AD26" s="31"/>
      <c r="AE26" s="31"/>
      <c r="AF26" s="30"/>
      <c r="AK26" s="44" t="str">
        <f t="shared" si="7"/>
        <v>Y</v>
      </c>
    </row>
    <row r="27" spans="1:37" ht="13.5" customHeight="1" x14ac:dyDescent="0.15">
      <c r="A27" s="13" t="str">
        <f>IF(D24="", "-", D24)</f>
        <v>国土強靱化施策、ＩＴ戦略</v>
      </c>
      <c r="B27" s="13"/>
      <c r="F27" s="18" t="s">
        <v>131</v>
      </c>
      <c r="G27" s="17"/>
      <c r="H27" s="13" t="str">
        <f t="shared" si="1"/>
        <v/>
      </c>
      <c r="I27" s="13" t="str">
        <f t="shared" si="5"/>
        <v>一般会計</v>
      </c>
      <c r="K27" s="13"/>
      <c r="L27" s="13"/>
      <c r="O27" s="13"/>
      <c r="P27" s="13"/>
      <c r="Q27" s="19"/>
      <c r="T27" s="13"/>
      <c r="Y27" s="32" t="s">
        <v>376</v>
      </c>
      <c r="Z27" s="30"/>
      <c r="AA27" s="32" t="s">
        <v>470</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377</v>
      </c>
      <c r="Z28" s="30"/>
      <c r="AA28" s="32" t="s">
        <v>471</v>
      </c>
      <c r="AB28" s="31"/>
      <c r="AC28" s="31"/>
      <c r="AD28" s="31"/>
      <c r="AE28" s="31"/>
      <c r="AF28" s="30"/>
      <c r="AK28" s="44" t="s">
        <v>216</v>
      </c>
    </row>
    <row r="29" spans="1:37" ht="13.5" customHeight="1" x14ac:dyDescent="0.15">
      <c r="A29" s="13"/>
      <c r="B29" s="13"/>
      <c r="F29" s="18" t="s">
        <v>228</v>
      </c>
      <c r="G29" s="17"/>
      <c r="H29" s="13" t="str">
        <f t="shared" si="1"/>
        <v/>
      </c>
      <c r="I29" s="13" t="str">
        <f t="shared" si="5"/>
        <v>一般会計</v>
      </c>
      <c r="K29" s="13"/>
      <c r="L29" s="13"/>
      <c r="O29" s="13"/>
      <c r="P29" s="13"/>
      <c r="Q29" s="19"/>
      <c r="T29" s="13"/>
      <c r="Y29" s="32" t="s">
        <v>378</v>
      </c>
      <c r="Z29" s="30"/>
      <c r="AA29" s="32" t="s">
        <v>472</v>
      </c>
      <c r="AB29" s="31"/>
      <c r="AC29" s="31"/>
      <c r="AD29" s="31"/>
      <c r="AE29" s="31"/>
      <c r="AF29" s="30"/>
      <c r="AK29" s="44" t="str">
        <f t="shared" si="7"/>
        <v>b</v>
      </c>
    </row>
    <row r="30" spans="1:37" ht="13.5" customHeight="1" x14ac:dyDescent="0.15">
      <c r="A30" s="13"/>
      <c r="B30" s="13"/>
      <c r="F30" s="18" t="s">
        <v>229</v>
      </c>
      <c r="G30" s="17"/>
      <c r="H30" s="13" t="str">
        <f t="shared" si="1"/>
        <v/>
      </c>
      <c r="I30" s="13" t="str">
        <f t="shared" si="5"/>
        <v>一般会計</v>
      </c>
      <c r="K30" s="13"/>
      <c r="L30" s="13"/>
      <c r="O30" s="13"/>
      <c r="P30" s="13"/>
      <c r="Q30" s="19"/>
      <c r="T30" s="13"/>
      <c r="Y30" s="32" t="s">
        <v>379</v>
      </c>
      <c r="Z30" s="30"/>
      <c r="AA30" s="32" t="s">
        <v>473</v>
      </c>
      <c r="AB30" s="31"/>
      <c r="AC30" s="31"/>
      <c r="AD30" s="31"/>
      <c r="AE30" s="31"/>
      <c r="AF30" s="30"/>
      <c r="AK30" s="44" t="str">
        <f t="shared" si="7"/>
        <v>c</v>
      </c>
    </row>
    <row r="31" spans="1:37" ht="13.5" customHeight="1" x14ac:dyDescent="0.15">
      <c r="A31" s="13"/>
      <c r="B31" s="13"/>
      <c r="F31" s="18" t="s">
        <v>230</v>
      </c>
      <c r="G31" s="17"/>
      <c r="H31" s="13" t="str">
        <f t="shared" si="1"/>
        <v/>
      </c>
      <c r="I31" s="13" t="str">
        <f t="shared" si="5"/>
        <v>一般会計</v>
      </c>
      <c r="K31" s="13"/>
      <c r="L31" s="13"/>
      <c r="O31" s="13"/>
      <c r="P31" s="13"/>
      <c r="Q31" s="19"/>
      <c r="T31" s="13"/>
      <c r="Y31" s="32" t="s">
        <v>380</v>
      </c>
      <c r="Z31" s="30"/>
      <c r="AA31" s="32" t="s">
        <v>474</v>
      </c>
      <c r="AB31" s="31"/>
      <c r="AC31" s="31"/>
      <c r="AD31" s="31"/>
      <c r="AE31" s="31"/>
      <c r="AF31" s="30"/>
      <c r="AK31" s="44" t="str">
        <f t="shared" si="7"/>
        <v>d</v>
      </c>
    </row>
    <row r="32" spans="1:37" ht="13.5" customHeight="1" x14ac:dyDescent="0.15">
      <c r="A32" s="13"/>
      <c r="B32" s="13"/>
      <c r="F32" s="18" t="s">
        <v>231</v>
      </c>
      <c r="G32" s="17"/>
      <c r="H32" s="13" t="str">
        <f t="shared" si="1"/>
        <v/>
      </c>
      <c r="I32" s="13" t="str">
        <f t="shared" si="5"/>
        <v>一般会計</v>
      </c>
      <c r="K32" s="13"/>
      <c r="L32" s="13"/>
      <c r="O32" s="13"/>
      <c r="P32" s="13"/>
      <c r="Q32" s="19"/>
      <c r="T32" s="13"/>
      <c r="Y32" s="32" t="s">
        <v>381</v>
      </c>
      <c r="Z32" s="30"/>
      <c r="AA32" s="32" t="s">
        <v>69</v>
      </c>
      <c r="AB32" s="31"/>
      <c r="AC32" s="31"/>
      <c r="AD32" s="31"/>
      <c r="AE32" s="31"/>
      <c r="AF32" s="30"/>
      <c r="AK32" s="44" t="str">
        <f t="shared" si="7"/>
        <v>e</v>
      </c>
    </row>
    <row r="33" spans="1:37" ht="13.5" customHeight="1" x14ac:dyDescent="0.15">
      <c r="A33" s="13"/>
      <c r="B33" s="13"/>
      <c r="F33" s="18" t="s">
        <v>232</v>
      </c>
      <c r="G33" s="17"/>
      <c r="H33" s="13" t="str">
        <f t="shared" si="1"/>
        <v/>
      </c>
      <c r="I33" s="13" t="str">
        <f t="shared" si="5"/>
        <v>一般会計</v>
      </c>
      <c r="K33" s="13"/>
      <c r="L33" s="13"/>
      <c r="O33" s="13"/>
      <c r="P33" s="13"/>
      <c r="Q33" s="19"/>
      <c r="T33" s="13"/>
      <c r="Y33" s="32" t="s">
        <v>382</v>
      </c>
      <c r="Z33" s="30"/>
      <c r="AA33" s="63"/>
      <c r="AB33" s="31"/>
      <c r="AC33" s="31"/>
      <c r="AD33" s="31"/>
      <c r="AE33" s="31"/>
      <c r="AF33" s="30"/>
      <c r="AK33" s="44" t="str">
        <f t="shared" si="7"/>
        <v>f</v>
      </c>
    </row>
    <row r="34" spans="1:37" ht="13.5" customHeight="1" x14ac:dyDescent="0.15">
      <c r="A34" s="13"/>
      <c r="B34" s="13"/>
      <c r="F34" s="18" t="s">
        <v>233</v>
      </c>
      <c r="G34" s="17"/>
      <c r="H34" s="13" t="str">
        <f t="shared" si="1"/>
        <v/>
      </c>
      <c r="I34" s="13" t="str">
        <f t="shared" si="5"/>
        <v>一般会計</v>
      </c>
      <c r="K34" s="13"/>
      <c r="L34" s="13"/>
      <c r="O34" s="13"/>
      <c r="P34" s="13"/>
      <c r="Q34" s="19"/>
      <c r="T34" s="13"/>
      <c r="Y34" s="32" t="s">
        <v>383</v>
      </c>
      <c r="Z34" s="30"/>
      <c r="AB34" s="31"/>
      <c r="AC34" s="31"/>
      <c r="AD34" s="31"/>
      <c r="AE34" s="31"/>
      <c r="AF34" s="30"/>
      <c r="AK34" s="44" t="str">
        <f t="shared" si="7"/>
        <v>g</v>
      </c>
    </row>
    <row r="35" spans="1:37" ht="13.5" customHeight="1" x14ac:dyDescent="0.15">
      <c r="A35" s="13"/>
      <c r="B35" s="13"/>
      <c r="F35" s="18" t="s">
        <v>234</v>
      </c>
      <c r="G35" s="17"/>
      <c r="H35" s="13" t="str">
        <f t="shared" si="1"/>
        <v/>
      </c>
      <c r="I35" s="13" t="str">
        <f t="shared" si="5"/>
        <v>一般会計</v>
      </c>
      <c r="K35" s="13"/>
      <c r="L35" s="13"/>
      <c r="O35" s="13"/>
      <c r="P35" s="13"/>
      <c r="Q35" s="19"/>
      <c r="T35" s="13"/>
      <c r="Y35" s="32" t="s">
        <v>384</v>
      </c>
      <c r="Z35" s="30"/>
      <c r="AC35" s="31"/>
      <c r="AF35" s="30"/>
      <c r="AK35" s="44" t="str">
        <f t="shared" si="7"/>
        <v>h</v>
      </c>
    </row>
    <row r="36" spans="1:37" ht="13.5" customHeight="1" x14ac:dyDescent="0.15">
      <c r="A36" s="13"/>
      <c r="B36" s="13"/>
      <c r="F36" s="18" t="s">
        <v>235</v>
      </c>
      <c r="G36" s="17"/>
      <c r="H36" s="13" t="str">
        <f t="shared" si="1"/>
        <v/>
      </c>
      <c r="I36" s="13" t="str">
        <f t="shared" si="5"/>
        <v>一般会計</v>
      </c>
      <c r="K36" s="13"/>
      <c r="L36" s="13"/>
      <c r="O36" s="13"/>
      <c r="P36" s="13"/>
      <c r="Q36" s="19"/>
      <c r="T36" s="13"/>
      <c r="Y36" s="32" t="s">
        <v>385</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386</v>
      </c>
      <c r="Z37" s="30"/>
      <c r="AF37" s="30"/>
      <c r="AK37" s="44" t="str">
        <f t="shared" si="7"/>
        <v>j</v>
      </c>
    </row>
    <row r="38" spans="1:37" x14ac:dyDescent="0.15">
      <c r="A38" s="13"/>
      <c r="B38" s="13"/>
      <c r="F38" s="13"/>
      <c r="G38" s="19"/>
      <c r="K38" s="13"/>
      <c r="L38" s="13"/>
      <c r="O38" s="13"/>
      <c r="P38" s="13"/>
      <c r="Q38" s="19"/>
      <c r="T38" s="13"/>
      <c r="Y38" s="32" t="s">
        <v>387</v>
      </c>
      <c r="Z38" s="30"/>
      <c r="AF38" s="30"/>
      <c r="AK38" s="44" t="str">
        <f t="shared" si="7"/>
        <v>k</v>
      </c>
    </row>
    <row r="39" spans="1:37" x14ac:dyDescent="0.15">
      <c r="A39" s="13"/>
      <c r="B39" s="13"/>
      <c r="F39" s="13" t="str">
        <f>I37</f>
        <v>一般会計</v>
      </c>
      <c r="G39" s="19"/>
      <c r="K39" s="13"/>
      <c r="L39" s="13"/>
      <c r="O39" s="13"/>
      <c r="P39" s="13"/>
      <c r="Q39" s="19"/>
      <c r="T39" s="13"/>
      <c r="Y39" s="32" t="s">
        <v>388</v>
      </c>
      <c r="Z39" s="30"/>
      <c r="AF39" s="30"/>
      <c r="AK39" s="44" t="str">
        <f t="shared" si="7"/>
        <v>l</v>
      </c>
    </row>
    <row r="40" spans="1:37" x14ac:dyDescent="0.15">
      <c r="A40" s="13"/>
      <c r="B40" s="13"/>
      <c r="F40" s="13"/>
      <c r="G40" s="19"/>
      <c r="K40" s="13"/>
      <c r="L40" s="13"/>
      <c r="O40" s="13"/>
      <c r="P40" s="13"/>
      <c r="Q40" s="19"/>
      <c r="T40" s="13"/>
      <c r="Y40" s="32" t="s">
        <v>389</v>
      </c>
      <c r="Z40" s="30"/>
      <c r="AF40" s="30"/>
      <c r="AK40" s="44" t="str">
        <f t="shared" si="7"/>
        <v>m</v>
      </c>
    </row>
    <row r="41" spans="1:37" x14ac:dyDescent="0.15">
      <c r="A41" s="13"/>
      <c r="B41" s="13"/>
      <c r="F41" s="13"/>
      <c r="G41" s="19"/>
      <c r="K41" s="13"/>
      <c r="L41" s="13"/>
      <c r="O41" s="13"/>
      <c r="P41" s="13"/>
      <c r="Q41" s="19"/>
      <c r="T41" s="13"/>
      <c r="Y41" s="32" t="s">
        <v>390</v>
      </c>
      <c r="Z41" s="30"/>
      <c r="AF41" s="30"/>
      <c r="AK41" s="44" t="str">
        <f t="shared" si="7"/>
        <v>n</v>
      </c>
    </row>
    <row r="42" spans="1:37" x14ac:dyDescent="0.15">
      <c r="A42" s="13"/>
      <c r="B42" s="13"/>
      <c r="F42" s="13"/>
      <c r="G42" s="19"/>
      <c r="K42" s="13"/>
      <c r="L42" s="13"/>
      <c r="O42" s="13"/>
      <c r="P42" s="13"/>
      <c r="Q42" s="19"/>
      <c r="T42" s="13"/>
      <c r="Y42" s="32" t="s">
        <v>391</v>
      </c>
      <c r="Z42" s="30"/>
      <c r="AF42" s="30"/>
      <c r="AK42" s="44" t="str">
        <f t="shared" si="7"/>
        <v>o</v>
      </c>
    </row>
    <row r="43" spans="1:37" x14ac:dyDescent="0.15">
      <c r="A43" s="13"/>
      <c r="B43" s="13"/>
      <c r="F43" s="13"/>
      <c r="G43" s="19"/>
      <c r="K43" s="13"/>
      <c r="L43" s="13"/>
      <c r="O43" s="13"/>
      <c r="P43" s="13"/>
      <c r="Q43" s="19"/>
      <c r="T43" s="13"/>
      <c r="Y43" s="32" t="s">
        <v>392</v>
      </c>
      <c r="Z43" s="30"/>
      <c r="AF43" s="30"/>
      <c r="AK43" s="44" t="str">
        <f t="shared" si="7"/>
        <v>p</v>
      </c>
    </row>
    <row r="44" spans="1:37" x14ac:dyDescent="0.15">
      <c r="A44" s="13"/>
      <c r="B44" s="13"/>
      <c r="F44" s="13"/>
      <c r="G44" s="19"/>
      <c r="K44" s="13"/>
      <c r="L44" s="13"/>
      <c r="O44" s="13"/>
      <c r="P44" s="13"/>
      <c r="Q44" s="19"/>
      <c r="T44" s="13"/>
      <c r="Y44" s="32" t="s">
        <v>393</v>
      </c>
      <c r="Z44" s="30"/>
      <c r="AF44" s="30"/>
      <c r="AK44" s="44" t="str">
        <f t="shared" si="7"/>
        <v>q</v>
      </c>
    </row>
    <row r="45" spans="1:37" x14ac:dyDescent="0.15">
      <c r="A45" s="13"/>
      <c r="B45" s="13"/>
      <c r="F45" s="13"/>
      <c r="G45" s="19"/>
      <c r="K45" s="13"/>
      <c r="L45" s="13"/>
      <c r="O45" s="13"/>
      <c r="P45" s="13"/>
      <c r="Q45" s="19"/>
      <c r="T45" s="13"/>
      <c r="Y45" s="32" t="s">
        <v>394</v>
      </c>
      <c r="Z45" s="30"/>
      <c r="AF45" s="30"/>
      <c r="AK45" s="44" t="str">
        <f t="shared" si="7"/>
        <v>r</v>
      </c>
    </row>
    <row r="46" spans="1:37" x14ac:dyDescent="0.15">
      <c r="A46" s="13"/>
      <c r="B46" s="13"/>
      <c r="F46" s="13"/>
      <c r="G46" s="19"/>
      <c r="K46" s="13"/>
      <c r="L46" s="13"/>
      <c r="O46" s="13"/>
      <c r="P46" s="13"/>
      <c r="Q46" s="19"/>
      <c r="T46" s="13"/>
      <c r="Y46" s="32" t="s">
        <v>395</v>
      </c>
      <c r="Z46" s="30"/>
      <c r="AF46" s="30"/>
      <c r="AK46" s="44" t="str">
        <f t="shared" si="7"/>
        <v>s</v>
      </c>
    </row>
    <row r="47" spans="1:37" x14ac:dyDescent="0.15">
      <c r="A47" s="13"/>
      <c r="B47" s="13"/>
      <c r="F47" s="13"/>
      <c r="G47" s="19"/>
      <c r="K47" s="13"/>
      <c r="L47" s="13"/>
      <c r="O47" s="13"/>
      <c r="P47" s="13"/>
      <c r="Q47" s="19"/>
      <c r="T47" s="13"/>
      <c r="Y47" s="32" t="s">
        <v>396</v>
      </c>
      <c r="Z47" s="30"/>
      <c r="AF47" s="30"/>
      <c r="AK47" s="44" t="str">
        <f t="shared" si="7"/>
        <v>t</v>
      </c>
    </row>
    <row r="48" spans="1:37" x14ac:dyDescent="0.15">
      <c r="A48" s="13"/>
      <c r="B48" s="13"/>
      <c r="F48" s="13"/>
      <c r="G48" s="19"/>
      <c r="K48" s="13"/>
      <c r="L48" s="13"/>
      <c r="O48" s="13"/>
      <c r="P48" s="13"/>
      <c r="Q48" s="19"/>
      <c r="T48" s="13"/>
      <c r="Y48" s="32" t="s">
        <v>397</v>
      </c>
      <c r="Z48" s="30"/>
      <c r="AF48" s="30"/>
      <c r="AK48" s="44" t="str">
        <f t="shared" si="7"/>
        <v>u</v>
      </c>
    </row>
    <row r="49" spans="1:37" x14ac:dyDescent="0.15">
      <c r="A49" s="13"/>
      <c r="B49" s="13"/>
      <c r="F49" s="13"/>
      <c r="G49" s="19"/>
      <c r="K49" s="13"/>
      <c r="L49" s="13"/>
      <c r="O49" s="13"/>
      <c r="P49" s="13"/>
      <c r="Q49" s="19"/>
      <c r="T49" s="13"/>
      <c r="Y49" s="32" t="s">
        <v>398</v>
      </c>
      <c r="Z49" s="30"/>
      <c r="AF49" s="30"/>
      <c r="AK49" s="44" t="str">
        <f t="shared" si="7"/>
        <v>v</v>
      </c>
    </row>
    <row r="50" spans="1:37" x14ac:dyDescent="0.15">
      <c r="A50" s="13"/>
      <c r="B50" s="13"/>
      <c r="F50" s="13"/>
      <c r="G50" s="19"/>
      <c r="K50" s="13"/>
      <c r="L50" s="13"/>
      <c r="O50" s="13"/>
      <c r="P50" s="13"/>
      <c r="Q50" s="19"/>
      <c r="T50" s="13"/>
      <c r="Y50" s="32" t="s">
        <v>399</v>
      </c>
      <c r="Z50" s="30"/>
      <c r="AF50" s="30"/>
    </row>
    <row r="51" spans="1:37" x14ac:dyDescent="0.15">
      <c r="A51" s="13"/>
      <c r="B51" s="13"/>
      <c r="F51" s="13"/>
      <c r="G51" s="19"/>
      <c r="K51" s="13"/>
      <c r="L51" s="13"/>
      <c r="O51" s="13"/>
      <c r="P51" s="13"/>
      <c r="Q51" s="19"/>
      <c r="T51" s="13"/>
      <c r="Y51" s="32" t="s">
        <v>400</v>
      </c>
      <c r="Z51" s="30"/>
      <c r="AF51" s="30"/>
    </row>
    <row r="52" spans="1:37" x14ac:dyDescent="0.15">
      <c r="A52" s="13"/>
      <c r="B52" s="13"/>
      <c r="F52" s="13"/>
      <c r="G52" s="19"/>
      <c r="K52" s="13"/>
      <c r="L52" s="13"/>
      <c r="O52" s="13"/>
      <c r="P52" s="13"/>
      <c r="Q52" s="19"/>
      <c r="T52" s="13"/>
      <c r="Y52" s="32" t="s">
        <v>401</v>
      </c>
      <c r="Z52" s="30"/>
      <c r="AF52" s="30"/>
    </row>
    <row r="53" spans="1:37" x14ac:dyDescent="0.15">
      <c r="A53" s="13"/>
      <c r="B53" s="13"/>
      <c r="F53" s="13"/>
      <c r="G53" s="19"/>
      <c r="K53" s="13"/>
      <c r="L53" s="13"/>
      <c r="O53" s="13"/>
      <c r="P53" s="13"/>
      <c r="Q53" s="19"/>
      <c r="T53" s="13"/>
      <c r="Y53" s="32" t="s">
        <v>402</v>
      </c>
      <c r="Z53" s="30"/>
      <c r="AF53" s="30"/>
    </row>
    <row r="54" spans="1:37" x14ac:dyDescent="0.15">
      <c r="A54" s="13"/>
      <c r="B54" s="13"/>
      <c r="F54" s="13"/>
      <c r="G54" s="19"/>
      <c r="K54" s="13"/>
      <c r="L54" s="13"/>
      <c r="O54" s="13"/>
      <c r="P54" s="20"/>
      <c r="Q54" s="19"/>
      <c r="T54" s="13"/>
      <c r="Y54" s="32" t="s">
        <v>403</v>
      </c>
      <c r="Z54" s="30"/>
      <c r="AF54" s="30"/>
    </row>
    <row r="55" spans="1:37" x14ac:dyDescent="0.15">
      <c r="A55" s="13"/>
      <c r="B55" s="13"/>
      <c r="F55" s="13"/>
      <c r="G55" s="19"/>
      <c r="K55" s="13"/>
      <c r="L55" s="13"/>
      <c r="O55" s="13"/>
      <c r="P55" s="13"/>
      <c r="Q55" s="19"/>
      <c r="T55" s="13"/>
      <c r="Y55" s="32" t="s">
        <v>404</v>
      </c>
      <c r="Z55" s="30"/>
      <c r="AF55" s="30"/>
    </row>
    <row r="56" spans="1:37" x14ac:dyDescent="0.15">
      <c r="A56" s="13"/>
      <c r="B56" s="13"/>
      <c r="F56" s="13"/>
      <c r="G56" s="19"/>
      <c r="K56" s="13"/>
      <c r="L56" s="13"/>
      <c r="O56" s="13"/>
      <c r="P56" s="13"/>
      <c r="Q56" s="19"/>
      <c r="T56" s="13"/>
      <c r="Y56" s="32" t="s">
        <v>405</v>
      </c>
      <c r="Z56" s="30"/>
      <c r="AF56" s="30"/>
    </row>
    <row r="57" spans="1:37" x14ac:dyDescent="0.15">
      <c r="A57" s="13"/>
      <c r="B57" s="13"/>
      <c r="F57" s="13"/>
      <c r="G57" s="19"/>
      <c r="K57" s="13"/>
      <c r="L57" s="13"/>
      <c r="O57" s="13"/>
      <c r="P57" s="13"/>
      <c r="Q57" s="19"/>
      <c r="T57" s="13"/>
      <c r="Y57" s="32" t="s">
        <v>406</v>
      </c>
      <c r="Z57" s="30"/>
      <c r="AF57" s="30"/>
    </row>
    <row r="58" spans="1:37" x14ac:dyDescent="0.15">
      <c r="A58" s="13"/>
      <c r="B58" s="13"/>
      <c r="F58" s="13"/>
      <c r="G58" s="19"/>
      <c r="K58" s="13"/>
      <c r="L58" s="13"/>
      <c r="O58" s="13"/>
      <c r="P58" s="13"/>
      <c r="Q58" s="19"/>
      <c r="T58" s="13"/>
      <c r="Y58" s="32" t="s">
        <v>407</v>
      </c>
      <c r="Z58" s="30"/>
      <c r="AF58" s="30"/>
    </row>
    <row r="59" spans="1:37" x14ac:dyDescent="0.15">
      <c r="A59" s="13"/>
      <c r="B59" s="13"/>
      <c r="F59" s="13"/>
      <c r="G59" s="19"/>
      <c r="K59" s="13"/>
      <c r="L59" s="13"/>
      <c r="O59" s="13"/>
      <c r="P59" s="13"/>
      <c r="Q59" s="19"/>
      <c r="T59" s="13"/>
      <c r="Y59" s="32" t="s">
        <v>408</v>
      </c>
      <c r="Z59" s="30"/>
      <c r="AF59" s="30"/>
    </row>
    <row r="60" spans="1:37" x14ac:dyDescent="0.15">
      <c r="A60" s="13"/>
      <c r="B60" s="13"/>
      <c r="F60" s="13"/>
      <c r="G60" s="19"/>
      <c r="K60" s="13"/>
      <c r="L60" s="13"/>
      <c r="O60" s="13"/>
      <c r="P60" s="13"/>
      <c r="Q60" s="19"/>
      <c r="T60" s="13"/>
      <c r="Y60" s="32" t="s">
        <v>409</v>
      </c>
      <c r="Z60" s="30"/>
      <c r="AF60" s="30"/>
    </row>
    <row r="61" spans="1:37" x14ac:dyDescent="0.15">
      <c r="A61" s="13"/>
      <c r="B61" s="13"/>
      <c r="F61" s="13"/>
      <c r="G61" s="19"/>
      <c r="K61" s="13"/>
      <c r="L61" s="13"/>
      <c r="O61" s="13"/>
      <c r="P61" s="13"/>
      <c r="Q61" s="19"/>
      <c r="T61" s="13"/>
      <c r="Y61" s="32" t="s">
        <v>410</v>
      </c>
      <c r="Z61" s="30"/>
      <c r="AF61" s="30"/>
    </row>
    <row r="62" spans="1:37" x14ac:dyDescent="0.15">
      <c r="A62" s="13"/>
      <c r="B62" s="13"/>
      <c r="F62" s="13"/>
      <c r="G62" s="19"/>
      <c r="K62" s="13"/>
      <c r="L62" s="13"/>
      <c r="O62" s="13"/>
      <c r="P62" s="13"/>
      <c r="Q62" s="19"/>
      <c r="T62" s="13"/>
      <c r="Y62" s="32" t="s">
        <v>411</v>
      </c>
      <c r="Z62" s="30"/>
      <c r="AF62" s="30"/>
    </row>
    <row r="63" spans="1:37" x14ac:dyDescent="0.15">
      <c r="A63" s="13"/>
      <c r="B63" s="13"/>
      <c r="F63" s="13"/>
      <c r="G63" s="19"/>
      <c r="K63" s="13"/>
      <c r="L63" s="13"/>
      <c r="O63" s="13"/>
      <c r="P63" s="13"/>
      <c r="Q63" s="19"/>
      <c r="T63" s="13"/>
      <c r="Y63" s="32" t="s">
        <v>412</v>
      </c>
      <c r="Z63" s="30"/>
      <c r="AF63" s="30"/>
    </row>
    <row r="64" spans="1:37" x14ac:dyDescent="0.15">
      <c r="A64" s="13"/>
      <c r="B64" s="13"/>
      <c r="F64" s="13"/>
      <c r="G64" s="19"/>
      <c r="K64" s="13"/>
      <c r="L64" s="13"/>
      <c r="O64" s="13"/>
      <c r="P64" s="13"/>
      <c r="Q64" s="19"/>
      <c r="T64" s="13"/>
      <c r="Y64" s="32" t="s">
        <v>413</v>
      </c>
      <c r="Z64" s="30"/>
      <c r="AF64" s="30"/>
    </row>
    <row r="65" spans="1:32" x14ac:dyDescent="0.15">
      <c r="A65" s="13"/>
      <c r="B65" s="13"/>
      <c r="F65" s="13"/>
      <c r="G65" s="19"/>
      <c r="K65" s="13"/>
      <c r="L65" s="13"/>
      <c r="O65" s="13"/>
      <c r="P65" s="13"/>
      <c r="Q65" s="19"/>
      <c r="T65" s="13"/>
      <c r="Y65" s="32" t="s">
        <v>414</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415</v>
      </c>
      <c r="Z67" s="30"/>
      <c r="AF67" s="30"/>
    </row>
    <row r="68" spans="1:32" x14ac:dyDescent="0.15">
      <c r="A68" s="13"/>
      <c r="B68" s="13"/>
      <c r="F68" s="13"/>
      <c r="G68" s="19"/>
      <c r="K68" s="13"/>
      <c r="L68" s="13"/>
      <c r="O68" s="13"/>
      <c r="P68" s="13"/>
      <c r="Q68" s="19"/>
      <c r="T68" s="13"/>
      <c r="Y68" s="32" t="s">
        <v>416</v>
      </c>
      <c r="Z68" s="30"/>
      <c r="AF68" s="30"/>
    </row>
    <row r="69" spans="1:32" x14ac:dyDescent="0.15">
      <c r="A69" s="13"/>
      <c r="B69" s="13"/>
      <c r="F69" s="13"/>
      <c r="G69" s="19"/>
      <c r="K69" s="13"/>
      <c r="L69" s="13"/>
      <c r="O69" s="13"/>
      <c r="P69" s="13"/>
      <c r="Q69" s="19"/>
      <c r="T69" s="13"/>
      <c r="Y69" s="32" t="s">
        <v>417</v>
      </c>
      <c r="Z69" s="30"/>
      <c r="AF69" s="30"/>
    </row>
    <row r="70" spans="1:32" x14ac:dyDescent="0.15">
      <c r="A70" s="13"/>
      <c r="B70" s="13"/>
      <c r="Y70" s="32" t="s">
        <v>418</v>
      </c>
    </row>
    <row r="71" spans="1:32" x14ac:dyDescent="0.15">
      <c r="Y71" s="32" t="s">
        <v>419</v>
      </c>
    </row>
    <row r="72" spans="1:32" x14ac:dyDescent="0.15">
      <c r="Y72" s="32" t="s">
        <v>420</v>
      </c>
    </row>
    <row r="73" spans="1:32" x14ac:dyDescent="0.15">
      <c r="Y73" s="32" t="s">
        <v>421</v>
      </c>
    </row>
    <row r="74" spans="1:32" x14ac:dyDescent="0.15">
      <c r="Y74" s="32" t="s">
        <v>422</v>
      </c>
    </row>
    <row r="75" spans="1:32" x14ac:dyDescent="0.15">
      <c r="Y75" s="32" t="s">
        <v>423</v>
      </c>
    </row>
    <row r="76" spans="1:32" x14ac:dyDescent="0.15">
      <c r="Y76" s="32" t="s">
        <v>424</v>
      </c>
    </row>
    <row r="77" spans="1:32" x14ac:dyDescent="0.15">
      <c r="Y77" s="32" t="s">
        <v>425</v>
      </c>
    </row>
    <row r="78" spans="1:32" x14ac:dyDescent="0.15">
      <c r="Y78" s="32" t="s">
        <v>426</v>
      </c>
    </row>
    <row r="79" spans="1:32" x14ac:dyDescent="0.15">
      <c r="Y79" s="32" t="s">
        <v>427</v>
      </c>
    </row>
    <row r="80" spans="1:32" x14ac:dyDescent="0.15">
      <c r="Y80" s="32" t="s">
        <v>428</v>
      </c>
    </row>
    <row r="81" spans="25:25" x14ac:dyDescent="0.15">
      <c r="Y81" s="32" t="s">
        <v>429</v>
      </c>
    </row>
    <row r="82" spans="25:25" x14ac:dyDescent="0.15">
      <c r="Y82" s="32" t="s">
        <v>430</v>
      </c>
    </row>
    <row r="83" spans="25:25" x14ac:dyDescent="0.15">
      <c r="Y83" s="32" t="s">
        <v>431</v>
      </c>
    </row>
    <row r="84" spans="25:25" x14ac:dyDescent="0.15">
      <c r="Y84" s="32" t="s">
        <v>432</v>
      </c>
    </row>
    <row r="85" spans="25:25" x14ac:dyDescent="0.15">
      <c r="Y85" s="32" t="s">
        <v>433</v>
      </c>
    </row>
    <row r="86" spans="25:25" x14ac:dyDescent="0.15">
      <c r="Y86" s="32" t="s">
        <v>434</v>
      </c>
    </row>
    <row r="87" spans="25:25" x14ac:dyDescent="0.15">
      <c r="Y87" s="32" t="s">
        <v>435</v>
      </c>
    </row>
    <row r="88" spans="25:25" x14ac:dyDescent="0.15">
      <c r="Y88" s="32" t="s">
        <v>436</v>
      </c>
    </row>
    <row r="89" spans="25:25" x14ac:dyDescent="0.15">
      <c r="Y89" s="32" t="s">
        <v>437</v>
      </c>
    </row>
    <row r="90" spans="25:25" x14ac:dyDescent="0.15">
      <c r="Y90" s="32" t="s">
        <v>438</v>
      </c>
    </row>
    <row r="91" spans="25:25" x14ac:dyDescent="0.15">
      <c r="Y91" s="32" t="s">
        <v>439</v>
      </c>
    </row>
    <row r="92" spans="25:25" x14ac:dyDescent="0.15">
      <c r="Y92" s="32" t="s">
        <v>440</v>
      </c>
    </row>
    <row r="93" spans="25:25" x14ac:dyDescent="0.15">
      <c r="Y93" s="32" t="s">
        <v>441</v>
      </c>
    </row>
    <row r="94" spans="25:25" x14ac:dyDescent="0.15">
      <c r="Y94" s="32" t="s">
        <v>442</v>
      </c>
    </row>
    <row r="95" spans="25:25" x14ac:dyDescent="0.15">
      <c r="Y95" s="32" t="s">
        <v>443</v>
      </c>
    </row>
    <row r="96" spans="25:25" x14ac:dyDescent="0.15">
      <c r="Y96" s="32" t="s">
        <v>335</v>
      </c>
    </row>
    <row r="97" spans="25:25" x14ac:dyDescent="0.15">
      <c r="Y97" s="32" t="s">
        <v>444</v>
      </c>
    </row>
    <row r="98" spans="25:25" x14ac:dyDescent="0.15">
      <c r="Y98" s="32" t="s">
        <v>445</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2020-07-01T05:03:36Z</cp:lastPrinted>
  <dcterms:created xsi:type="dcterms:W3CDTF">2012-03-13T00:50:25Z</dcterms:created>
  <dcterms:modified xsi:type="dcterms:W3CDTF">2020-07-01T05:04:00Z</dcterms:modified>
</cp:coreProperties>
</file>