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5_行政事業レビュー\03_レビューシートの作成（中間公表）\01_【中間公表】レビューシートの作成（一般会計）\05_官房会計課へ提出\05_20200722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<sst xmlns="http://schemas.openxmlformats.org/spreadsheetml/2006/main" count="2168" uniqueCount="536">
  <si>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</si>
  <si>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</si>
  <si>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</si>
  <si>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</si>
  <si>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</si>
  <si>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</si>
  <si>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</si>
  <si>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</si>
  <si>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</si>
  <si>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</si>
  <si>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</si>
  <si>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</si>
  <si>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</si>
  <si>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</si>
  <si>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</si>
  <si>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</si>
  <si>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</si>
  <si>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</si>
  <si>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</si>
  <si>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</si>
  <si>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</si>
  <si>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</si>
  <si>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</si>
  <si>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</si>
  <si>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</si>
  <si>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</si>
  <si>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</si>
  <si>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</si>
  <si>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</si>
  <si>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</si>
  <si>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</si>
  <si>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</si>
  <si>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</si>
  <si>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</si>
  <si>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</si>
  <si>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</si>
  <si>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</si>
  <si>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</si>
  <si>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</si>
  <si>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</si>
  <si>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</si>
  <si>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</si>
  <si>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</si>
  <si>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</si>
  <si>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</si>
  <si>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</si>
  <si>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</si>
  <si>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</si>
  <si>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</si>
  <si>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</si>
  <si>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</si>
  <si>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</si>
  <si>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</si>
  <si>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</si>
  <si>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</si>
  <si>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</si>
  <si>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</si>
  <si>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</si>
  <si>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</si>
  <si>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</si>
  <si>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</si>
  <si>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</si>
  <si>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</si>
  <si>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</si>
  <si>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</si>
  <si>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</si>
  <si>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</si>
  <si>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</si>
  <si>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</si>
  <si>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</si>
  <si>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</si>
  <si>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</si>
  <si>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</si>
  <si>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</si>
  <si>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</si>
  <si>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</si>
  <si>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</si>
  <si>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</si>
  <si>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</si>
  <si>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</si>
  <si>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</si>
  <si>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</si>
  <si>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</si>
  <si>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</si>
  <si>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</si>
  <si>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</si>
  <si>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</si>
  <si>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</si>
  <si>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</si>
  <si>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</si>
  <si>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</si>
  <si>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</si>
  <si>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</si>
  <si>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</si>
  <si>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</si>
  <si>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</si>
  <si>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</si>
  <si>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</si>
  <si>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</si>
  <si>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</si>
  <si>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</si>
  <si>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</si>
  <si>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</si>
  <si>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</si>
  <si>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</si>
  <si>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</si>
  <si>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</si>
  <si>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</si>
  <si>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</si>
  <si>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</si>
  <si>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</si>
  <si>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</si>
  <si>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</si>
  <si>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</si>
  <si>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</si>
  <si>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</si>
  <si>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</si>
  <si>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</si>
  <si>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</si>
  <si>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</si>
  <si>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</si>
  <si>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</si>
  <si>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</si>
  <si>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</si>
  <si>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</si>
  <si>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</si>
  <si>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</si>
  <si>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</si>
  <si>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</si>
  <si>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</si>
  <si>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</si>
  <si>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</si>
  <si>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</si>
  <si>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</si>
  <si>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</si>
  <si>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</si>
  <si>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</si>
  <si>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</si>
  <si>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</si>
  <si>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</si>
  <si>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</si>
  <si>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</si>
  <si>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</si>
  <si>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</si>
  <si>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</si>
  <si>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</si>
  <si>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</si>
  <si>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</si>
  <si>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</si>
  <si>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</si>
  <si>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</si>
  <si>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</si>
  <si>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</si>
  <si>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</si>
  <si>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</si>
  <si>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</si>
  <si>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</si>
  <si>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</si>
  <si>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</si>
  <si>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</si>
  <si>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</si>
  <si>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</si>
  <si>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</si>
  <si>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</si>
  <si>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</si>
  <si>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</si>
  <si>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</si>
  <si>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</si>
  <si>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</si>
  <si>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</si>
  <si>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</si>
  <si>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</si>
  <si>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</si>
  <si>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</si>
  <si>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</si>
  <si>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</si>
  <si>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</si>
  <si>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</si>
  <si>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</si>
  <si>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</si>
  <si>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</si>
  <si>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</si>
  <si>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</si>
  <si>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</si>
  <si>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</si>
  <si>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</si>
  <si>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</si>
  <si>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</si>
  <si>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</si>
  <si>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</si>
  <si>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</si>
  <si>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</si>
  <si>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</si>
  <si>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</si>
  <si>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</si>
  <si>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</si>
  <si>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</si>
  <si>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</si>
  <si>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</si>
  <si>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</si>
  <si>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</si>
  <si>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</si>
  <si>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</si>
  <si>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</si>
  <si>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</si>
  <si>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</si>
  <si>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</si>
  <si>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</si>
  <si>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</si>
  <si>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</si>
  <si>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</si>
  <si>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</si>
  <si>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</si>
  <si>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</si>
  <si>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</si>
  <si>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</si>
  <si>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</si>
  <si>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</si>
  <si>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</si>
  <si>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</si>
  <si>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</si>
  <si>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</si>
  <si>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</si>
  <si>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</si>
  <si>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</si>
  <si>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</si>
  <si>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</si>
  <si>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</si>
  <si>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</si>
  <si>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</si>
  <si>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</si>
  <si>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</si>
  <si>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</si>
  <si>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</si>
  <si>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</si>
  <si>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</si>
  <si>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</si>
  <si>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</si>
  <si>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</si>
  <si>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</si>
  <si>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</si>
  <si>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</si>
  <si>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</si>
  <si>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</si>
  <si>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</si>
  <si>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</si>
  <si>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</si>
  <si>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</si>
  <si>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</si>
  <si>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</si>
  <si>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</si>
  <si>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</si>
  <si>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</si>
  <si>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</si>
  <si>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</si>
  <si>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</si>
  <si>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</si>
  <si>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</si>
  <si>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</si>
  <si>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</si>
  <si>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</si>
  <si>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</si>
  <si>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</si>
  <si>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</si>
  <si>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</si>
  <si>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</si>
  <si>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</si>
  <si>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</si>
  <si>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</si>
  <si>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</si>
  <si>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</si>
  <si>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</si>
  <si>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</si>
  <si>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</si>
  <si>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</si>
  <si>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</si>
  <si>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</si>
  <si>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</si>
  <si>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</si>
  <si>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</si>
  <si>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</si>
  <si>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</si>
  <si>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</si>
  <si>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</si>
  <si>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</si>
  <si>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</si>
  <si>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</si>
  <si>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</si>
  <si>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</si>
  <si>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</si>
  <si>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</si>
  <si>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</si>
  <si>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</si>
  <si>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</si>
  <si>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</si>
  <si>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</si>
  <si>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</si>
  <si>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</si>
  <si>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</si>
  <si>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</si>
  <si>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</si>
  <si>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</si>
  <si>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</si>
  <si>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</si>
  <si>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</si>
  <si>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</si>
  <si>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</si>
  <si>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</si>
  <si>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</si>
  <si>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</si>
  <si>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</si>
  <si>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</si>
  <si>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</si>
  <si>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</si>
  <si>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</si>
  <si>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</si>
  <si>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</si>
  <si>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</si>
  <si>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</si>
  <si>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</si>
  <si>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</si>
  <si>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</si>
  <si>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</si>
  <si>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</si>
  <si>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</si>
  <si>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</si>
  <si>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</si>
  <si>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</si>
  <si>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</si>
  <si>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</si>
  <si>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</si>
  <si>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</si>
  <si>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</si>
  <si>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</si>
  <si>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</si>
  <si>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</si>
  <si>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</si>
  <si>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</si>
  <si>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</si>
  <si>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</si>
  <si>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</si>
  <si>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</si>
  <si>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</si>
  <si>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</si>
  <si>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</si>
  <si>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</si>
  <si>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</si>
  <si>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</si>
  <si>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</si>
  <si>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</si>
  <si>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</si>
  <si>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</si>
  <si>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</si>
  <si>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</si>
  <si>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</si>
  <si>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</si>
  <si>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</si>
  <si>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</si>
  <si>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</si>
  <si>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</si>
  <si>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</si>
  <si>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</si>
  <si>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</si>
  <si>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</si>
  <si>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</si>
  <si>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</si>
  <si>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</si>
  <si>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</si>
  <si>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</si>
  <si>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</si>
  <si>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</si>
  <si>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</si>
  <si>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</si>
  <si>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</si>
  <si>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</si>
  <si>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</si>
  <si>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</si>
  <si>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</si>
  <si>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</si>
  <si>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</si>
  <si>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</si>
  <si>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</si>
  <si>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</si>
  <si>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</si>
  <si>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</si>
  <si>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</si>
  <si>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</si>
  <si>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</si>
  <si>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</si>
  <si>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</si>
  <si>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</si>
  <si>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</si>
  <si>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</si>
  <si>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</si>
  <si>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</si>
  <si>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</si>
  <si>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</si>
  <si>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</si>
  <si>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</si>
  <si>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</si>
  <si>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</si>
  <si>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</si>
  <si>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</si>
  <si>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</si>
  <si>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</si>
  <si>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</si>
  <si>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</si>
  <si>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</si>
  <si>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</si>
  <si>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</si>
  <si>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</si>
  <si>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</si>
  <si>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</si>
  <si>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</si>
  <si>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</si>
  <si>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</si>
  <si>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</si>
  <si>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</si>
  <si>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</si>
  <si>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</si>
  <si>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</si>
  <si>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</si>
  <si>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</si>
  <si>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</si>
  <si>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</si>
  <si>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</si>
  <si>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</si>
  <si>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</si>
  <si>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</si>
  <si>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</si>
  <si>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</si>
  <si>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</si>
  <si>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</si>
  <si>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</si>
  <si>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</si>
  <si>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</si>
  <si>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</si>
  <si>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</si>
  <si>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</si>
  <si>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</si>
  <si>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</si>
  <si>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</si>
  <si>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</si>
  <si>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</si>
  <si>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</si>
  <si>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</si>
  <si>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</si>
  <si>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</si>
  <si>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</si>
  <si>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</si>
  <si>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</si>
  <si>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</si>
  <si>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</si>
  <si>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</si>
  <si>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</si>
  <si>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</si>
  <si>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</si>
  <si>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</si>
  <si>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</si>
  <si>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</si>
  <si>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</si>
  <si>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</si>
  <si>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</si>
  <si>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</si>
  <si>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</si>
  <si>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</si>
  <si>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</si>
  <si>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</si>
  <si>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</si>
  <si>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</si>
  <si>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</si>
  <si>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</si>
  <si>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</si>
  <si>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</si>
  <si>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</si>
  <si>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</si>
  <si>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</si>
  <si>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</si>
  <si>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</si>
  <si>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</si>
  <si>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</si>
  <si>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</si>
  <si>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</si>
  <si>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</si>
  <si>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</si>
  <si>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</si>
  <si>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</si>
  <si>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水門・陸閘等の閉鎖に係る共通認識形成に必要な経費</t>
    <rPh sb="0" eb="2">
      <t>スイモン</t>
    </rPh>
    <rPh sb="3" eb="5">
      <t>リッコウ</t>
    </rPh>
    <rPh sb="5" eb="6">
      <t>トウ</t>
    </rPh>
    <rPh sb="7" eb="9">
      <t>ヘイサ</t>
    </rPh>
    <rPh sb="10" eb="11">
      <t>カカ</t>
    </rPh>
    <rPh sb="12" eb="14">
      <t>キョウツウ</t>
    </rPh>
    <rPh sb="14" eb="16">
      <t>ニンシキ</t>
    </rPh>
    <rPh sb="16" eb="18">
      <t>ケイセイ</t>
    </rPh>
    <rPh sb="19" eb="21">
      <t>ヒツヨウ</t>
    </rPh>
    <rPh sb="22" eb="24">
      <t>ケイヒ</t>
    </rPh>
    <phoneticPr fontId="7"/>
  </si>
  <si>
    <t>海岸・防災課</t>
    <rPh sb="0" eb="2">
      <t>カイガン</t>
    </rPh>
    <rPh sb="3" eb="6">
      <t>ボウサイカ</t>
    </rPh>
    <phoneticPr fontId="7"/>
  </si>
  <si>
    <t>・国土強靱化基本計画
・防災基本計画
・南海トラフ地震防災対策推進基本計画
・首都直下地震緊急対策推進基本計画
･社会資本整備重点計画</t>
    <rPh sb="1" eb="3">
      <t>コクド</t>
    </rPh>
    <rPh sb="3" eb="6">
      <t>キョウジンカ</t>
    </rPh>
    <rPh sb="6" eb="8">
      <t>キホン</t>
    </rPh>
    <rPh sb="8" eb="10">
      <t>ケイカク</t>
    </rPh>
    <rPh sb="12" eb="14">
      <t>ボウサイ</t>
    </rPh>
    <rPh sb="14" eb="16">
      <t>キホン</t>
    </rPh>
    <rPh sb="16" eb="18">
      <t>ケイカク</t>
    </rPh>
    <rPh sb="20" eb="22">
      <t>ナンカイ</t>
    </rPh>
    <rPh sb="25" eb="27">
      <t>ジシン</t>
    </rPh>
    <rPh sb="27" eb="29">
      <t>ボウサイ</t>
    </rPh>
    <rPh sb="29" eb="31">
      <t>タイサク</t>
    </rPh>
    <rPh sb="31" eb="33">
      <t>スイシン</t>
    </rPh>
    <rPh sb="33" eb="35">
      <t>キホン</t>
    </rPh>
    <rPh sb="35" eb="37">
      <t>ケイカク</t>
    </rPh>
    <rPh sb="39" eb="41">
      <t>シュト</t>
    </rPh>
    <rPh sb="41" eb="43">
      <t>チョッカ</t>
    </rPh>
    <rPh sb="43" eb="45">
      <t>ジシン</t>
    </rPh>
    <rPh sb="45" eb="47">
      <t>キンキュウ</t>
    </rPh>
    <rPh sb="47" eb="49">
      <t>タイサク</t>
    </rPh>
    <rPh sb="49" eb="51">
      <t>スイシン</t>
    </rPh>
    <rPh sb="51" eb="53">
      <t>キホン</t>
    </rPh>
    <rPh sb="53" eb="55">
      <t>ケイカク</t>
    </rPh>
    <rPh sb="57" eb="59">
      <t>シャカイ</t>
    </rPh>
    <rPh sb="59" eb="61">
      <t>シホン</t>
    </rPh>
    <rPh sb="61" eb="63">
      <t>セイビ</t>
    </rPh>
    <rPh sb="63" eb="65">
      <t>ジュウテン</t>
    </rPh>
    <rPh sb="65" eb="67">
      <t>ケイカク</t>
    </rPh>
    <phoneticPr fontId="7"/>
  </si>
  <si>
    <t>浸水シミュレーションにより水門・陸閘等の閉鎖・統廃合に係る共通認識を形成する手法を検討するとともに、低コストの新技術を活用した水門・陸閘等の自動化・遠隔操作化を推進する。</t>
    <rPh sb="0" eb="2">
      <t>シンスイ</t>
    </rPh>
    <rPh sb="13" eb="15">
      <t>スイモン</t>
    </rPh>
    <rPh sb="16" eb="19">
      <t>リッコウトウ</t>
    </rPh>
    <rPh sb="20" eb="22">
      <t>ヘイサ</t>
    </rPh>
    <rPh sb="23" eb="26">
      <t>トウハイゴウ</t>
    </rPh>
    <rPh sb="27" eb="28">
      <t>カカ</t>
    </rPh>
    <rPh sb="29" eb="31">
      <t>キョウツウ</t>
    </rPh>
    <rPh sb="31" eb="33">
      <t>ニンシキ</t>
    </rPh>
    <rPh sb="34" eb="36">
      <t>ケイセイ</t>
    </rPh>
    <rPh sb="38" eb="40">
      <t>シュホウ</t>
    </rPh>
    <rPh sb="41" eb="43">
      <t>ケントウ</t>
    </rPh>
    <rPh sb="59" eb="61">
      <t>カツヨウ</t>
    </rPh>
    <rPh sb="63" eb="65">
      <t>スイモン</t>
    </rPh>
    <rPh sb="66" eb="69">
      <t>リッコウトウ</t>
    </rPh>
    <rPh sb="70" eb="73">
      <t>ジドウカ</t>
    </rPh>
    <rPh sb="74" eb="76">
      <t>エンカク</t>
    </rPh>
    <rPh sb="76" eb="79">
      <t>ソウサカ</t>
    </rPh>
    <rPh sb="80" eb="82">
      <t>スイシン</t>
    </rPh>
    <phoneticPr fontId="7"/>
  </si>
  <si>
    <t>浸水シミュレーションを用いた合意形成に係るケーススタディの実施及び新技術の適用条件や有効性の整理を行う。</t>
    <rPh sb="0" eb="2">
      <t>シンスイ</t>
    </rPh>
    <phoneticPr fontId="7"/>
  </si>
  <si>
    <t>-</t>
    <phoneticPr fontId="5"/>
  </si>
  <si>
    <t>南海トラフ巨大地震・首都直下地震等の大規模地震が想定されている地域等における水門・樋門等の自動化・遠隔操作化率（海岸）（＝自動化・遠隔操作化されている水門・陸閘等の基数／南海トラフ巨大地震・首都直下地震等の大規模地震が想定されている地域等における水門・樋門等の基数）</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スイモン</t>
    </rPh>
    <rPh sb="41" eb="44">
      <t>ヒモンナド</t>
    </rPh>
    <rPh sb="45" eb="48">
      <t>ジドウカ</t>
    </rPh>
    <rPh sb="49" eb="51">
      <t>エンカク</t>
    </rPh>
    <rPh sb="51" eb="53">
      <t>ソウサ</t>
    </rPh>
    <rPh sb="53" eb="54">
      <t>カ</t>
    </rPh>
    <rPh sb="54" eb="55">
      <t>リツ</t>
    </rPh>
    <rPh sb="56" eb="58">
      <t>カイガン</t>
    </rPh>
    <rPh sb="75" eb="77">
      <t>スイモン</t>
    </rPh>
    <rPh sb="78" eb="81">
      <t>リッコウトウ</t>
    </rPh>
    <rPh sb="82" eb="84">
      <t>キスウ</t>
    </rPh>
    <rPh sb="130" eb="132">
      <t>キスウ</t>
    </rPh>
    <phoneticPr fontId="7"/>
  </si>
  <si>
    <t>水門・陸閘等の閉鎖・統廃合又は新技術を活用した自動化・遠隔操作化について調査を実施した箇所数</t>
    <rPh sb="13" eb="14">
      <t>マタ</t>
    </rPh>
    <rPh sb="15" eb="18">
      <t>シンギジュツ</t>
    </rPh>
    <rPh sb="19" eb="21">
      <t>カツヨウ</t>
    </rPh>
    <rPh sb="23" eb="26">
      <t>ジドウカ</t>
    </rPh>
    <rPh sb="27" eb="29">
      <t>エンカク</t>
    </rPh>
    <rPh sb="29" eb="32">
      <t>ソウサカ</t>
    </rPh>
    <rPh sb="36" eb="38">
      <t>チョウサ</t>
    </rPh>
    <rPh sb="39" eb="41">
      <t>ジッシ</t>
    </rPh>
    <rPh sb="43" eb="45">
      <t>カショ</t>
    </rPh>
    <rPh sb="45" eb="46">
      <t>スウ</t>
    </rPh>
    <phoneticPr fontId="7"/>
  </si>
  <si>
    <t>執行額／調査実施箇所数　　　　　　　　　　　　　</t>
    <rPh sb="0" eb="2">
      <t>シッコウ</t>
    </rPh>
    <rPh sb="2" eb="3">
      <t>ガク</t>
    </rPh>
    <rPh sb="4" eb="6">
      <t>チョウサ</t>
    </rPh>
    <rPh sb="6" eb="8">
      <t>ジッシ</t>
    </rPh>
    <rPh sb="8" eb="10">
      <t>カショ</t>
    </rPh>
    <rPh sb="10" eb="11">
      <t>カズ</t>
    </rPh>
    <phoneticPr fontId="7"/>
  </si>
  <si>
    <t>百万円</t>
    <rPh sb="0" eb="1">
      <t>ヒャク</t>
    </rPh>
    <rPh sb="1" eb="3">
      <t>マンエン</t>
    </rPh>
    <phoneticPr fontId="7"/>
  </si>
  <si>
    <t>百万円/基数</t>
    <rPh sb="0" eb="1">
      <t>ヒャク</t>
    </rPh>
    <rPh sb="1" eb="3">
      <t>マンエン</t>
    </rPh>
    <rPh sb="4" eb="6">
      <t>キスウ</t>
    </rPh>
    <phoneticPr fontId="7"/>
  </si>
  <si>
    <t>6/7</t>
  </si>
  <si>
    <t>４　水害等災害による被害の軽減</t>
    <rPh sb="2" eb="4">
      <t>スイガイ</t>
    </rPh>
    <rPh sb="4" eb="5">
      <t>トウ</t>
    </rPh>
    <rPh sb="5" eb="7">
      <t>サイガイ</t>
    </rPh>
    <rPh sb="10" eb="12">
      <t>ヒガイ</t>
    </rPh>
    <rPh sb="13" eb="15">
      <t>ケイゲン</t>
    </rPh>
    <phoneticPr fontId="7"/>
  </si>
  <si>
    <t>１２　水害・土砂災害の防止・軽減を推進する</t>
    <rPh sb="3" eb="5">
      <t>スイガイ</t>
    </rPh>
    <rPh sb="6" eb="8">
      <t>ドシャ</t>
    </rPh>
    <rPh sb="8" eb="10">
      <t>サイガイ</t>
    </rPh>
    <rPh sb="11" eb="13">
      <t>ボウシ</t>
    </rPh>
    <rPh sb="14" eb="16">
      <t>ケイゲン</t>
    </rPh>
    <rPh sb="17" eb="19">
      <t>スイシン</t>
    </rPh>
    <phoneticPr fontId="7"/>
  </si>
  <si>
    <t>津波・高潮等の的確な情報伝達、水門等の効果的な管理運用は、国土強靭化基本計画・国土強靭化アクションプラン2018、防災基本計画等に位置付けられている。</t>
    <rPh sb="0" eb="2">
      <t>ツナミ</t>
    </rPh>
    <rPh sb="3" eb="5">
      <t>タカシオ</t>
    </rPh>
    <rPh sb="5" eb="6">
      <t>トウ</t>
    </rPh>
    <rPh sb="7" eb="9">
      <t>テキカク</t>
    </rPh>
    <rPh sb="10" eb="12">
      <t>ジョウホウ</t>
    </rPh>
    <rPh sb="12" eb="14">
      <t>デンタツ</t>
    </rPh>
    <rPh sb="15" eb="17">
      <t>スイモン</t>
    </rPh>
    <rPh sb="17" eb="18">
      <t>トウ</t>
    </rPh>
    <rPh sb="19" eb="22">
      <t>コウカテキ</t>
    </rPh>
    <rPh sb="23" eb="25">
      <t>カンリ</t>
    </rPh>
    <rPh sb="25" eb="27">
      <t>ウンヨウ</t>
    </rPh>
    <rPh sb="29" eb="31">
      <t>コクド</t>
    </rPh>
    <rPh sb="31" eb="33">
      <t>キョウジン</t>
    </rPh>
    <rPh sb="33" eb="34">
      <t>カ</t>
    </rPh>
    <rPh sb="34" eb="36">
      <t>キホン</t>
    </rPh>
    <rPh sb="36" eb="38">
      <t>ケイカク</t>
    </rPh>
    <rPh sb="39" eb="41">
      <t>コクド</t>
    </rPh>
    <rPh sb="41" eb="43">
      <t>キョウジン</t>
    </rPh>
    <rPh sb="43" eb="44">
      <t>カ</t>
    </rPh>
    <rPh sb="57" eb="59">
      <t>ボウサイ</t>
    </rPh>
    <rPh sb="59" eb="61">
      <t>キホン</t>
    </rPh>
    <rPh sb="61" eb="63">
      <t>ケイカク</t>
    </rPh>
    <rPh sb="63" eb="64">
      <t>トウ</t>
    </rPh>
    <rPh sb="65" eb="68">
      <t>イチヅ</t>
    </rPh>
    <phoneticPr fontId="7"/>
  </si>
  <si>
    <t>水門･陸閘等は海岸管理者が管理しており、水門･陸閘等の効果的な維持管理は全国の海岸管理者共通の課題であるため、国が実施することが効果的･効率的である。</t>
    <rPh sb="0" eb="2">
      <t>スイモン</t>
    </rPh>
    <rPh sb="3" eb="4">
      <t>リク</t>
    </rPh>
    <rPh sb="5" eb="6">
      <t>ラ</t>
    </rPh>
    <rPh sb="7" eb="9">
      <t>カイガン</t>
    </rPh>
    <rPh sb="9" eb="12">
      <t>カンリシャ</t>
    </rPh>
    <rPh sb="13" eb="15">
      <t>カンリ</t>
    </rPh>
    <rPh sb="20" eb="22">
      <t>スイモン</t>
    </rPh>
    <rPh sb="23" eb="24">
      <t>リク</t>
    </rPh>
    <rPh sb="25" eb="26">
      <t>ナド</t>
    </rPh>
    <rPh sb="27" eb="29">
      <t>コウカ</t>
    </rPh>
    <rPh sb="29" eb="30">
      <t>テキ</t>
    </rPh>
    <rPh sb="31" eb="33">
      <t>イジ</t>
    </rPh>
    <rPh sb="33" eb="35">
      <t>カンリ</t>
    </rPh>
    <rPh sb="36" eb="38">
      <t>ゼンコク</t>
    </rPh>
    <rPh sb="39" eb="41">
      <t>カイガン</t>
    </rPh>
    <rPh sb="41" eb="44">
      <t>カンリシャ</t>
    </rPh>
    <rPh sb="44" eb="46">
      <t>キョウツウ</t>
    </rPh>
    <rPh sb="47" eb="49">
      <t>カダイ</t>
    </rPh>
    <rPh sb="55" eb="56">
      <t>クニ</t>
    </rPh>
    <rPh sb="57" eb="59">
      <t>ジッシ</t>
    </rPh>
    <rPh sb="64" eb="66">
      <t>コウカ</t>
    </rPh>
    <rPh sb="66" eb="67">
      <t>テキ</t>
    </rPh>
    <rPh sb="68" eb="71">
      <t>コウリツテキ</t>
    </rPh>
    <phoneticPr fontId="7"/>
  </si>
  <si>
    <t>国土強靭化基本計画等に位置付けられた水門等の自動化・遠隔操作化及び効果的な管理・運用の促進に資する事業内容であるため、政策体系の中で優先度は高い。</t>
    <rPh sb="33" eb="35">
      <t>コウカ</t>
    </rPh>
    <rPh sb="43" eb="45">
      <t>ソクシン</t>
    </rPh>
    <rPh sb="46" eb="47">
      <t>シ</t>
    </rPh>
    <rPh sb="59" eb="61">
      <t>セイサク</t>
    </rPh>
    <rPh sb="61" eb="63">
      <t>タイケイ</t>
    </rPh>
    <rPh sb="64" eb="65">
      <t>ナカ</t>
    </rPh>
    <rPh sb="66" eb="69">
      <t>ユウセンド</t>
    </rPh>
    <phoneticPr fontId="7"/>
  </si>
  <si>
    <t>定められた予算の範囲において、事業目的に沿って真に必要な事業を実施している。</t>
  </si>
  <si>
    <t>事業目的に絞った必要な経費のみを計上している。</t>
  </si>
  <si>
    <t>本事業は、国土強靱化基本計画等に記載されている水門･陸閘等の効果的な維持管理に資するものであり、重要である。
本事業の成果が海岸管理者に活用されるよう、国は海岸管理者へ的確に周知することが必要である。</t>
    <rPh sb="0" eb="1">
      <t>ホン</t>
    </rPh>
    <rPh sb="1" eb="3">
      <t>ジギョウ</t>
    </rPh>
    <rPh sb="5" eb="7">
      <t>コクド</t>
    </rPh>
    <rPh sb="7" eb="10">
      <t>キョウジンカ</t>
    </rPh>
    <rPh sb="10" eb="12">
      <t>キホン</t>
    </rPh>
    <rPh sb="12" eb="14">
      <t>ケイカク</t>
    </rPh>
    <rPh sb="14" eb="15">
      <t>トウ</t>
    </rPh>
    <rPh sb="16" eb="18">
      <t>キサイ</t>
    </rPh>
    <rPh sb="23" eb="25">
      <t>スイモン</t>
    </rPh>
    <rPh sb="26" eb="27">
      <t>リク</t>
    </rPh>
    <rPh sb="30" eb="32">
      <t>コウカ</t>
    </rPh>
    <phoneticPr fontId="7"/>
  </si>
  <si>
    <t>本事業により作成された報告書が適切に活用され、海岸管理者による水門･陸閘等の常時閉鎖に係る関係者の共通認識の形成、及び新技術の導入に向けた取組が促進されるよう、報告書の内容の普及に努める。</t>
    <rPh sb="0" eb="1">
      <t>ホン</t>
    </rPh>
    <rPh sb="6" eb="8">
      <t>サクセイ</t>
    </rPh>
    <rPh sb="11" eb="14">
      <t>ホウコクショ</t>
    </rPh>
    <rPh sb="23" eb="25">
      <t>カイガン</t>
    </rPh>
    <rPh sb="25" eb="28">
      <t>カンリシャ</t>
    </rPh>
    <rPh sb="31" eb="33">
      <t>スイモン</t>
    </rPh>
    <rPh sb="34" eb="35">
      <t>リク</t>
    </rPh>
    <rPh sb="72" eb="74">
      <t>ソクシン</t>
    </rPh>
    <rPh sb="80" eb="82">
      <t>ホウコク</t>
    </rPh>
    <rPh sb="82" eb="83">
      <t>ショ</t>
    </rPh>
    <rPh sb="84" eb="86">
      <t>ナイヨウ</t>
    </rPh>
    <rPh sb="87" eb="89">
      <t>フキュウ</t>
    </rPh>
    <rPh sb="90" eb="91">
      <t>ツト</t>
    </rPh>
    <phoneticPr fontId="7"/>
  </si>
  <si>
    <t>新30-0010</t>
    <rPh sb="0" eb="1">
      <t>シン</t>
    </rPh>
    <phoneticPr fontId="7"/>
  </si>
  <si>
    <t>-</t>
    <phoneticPr fontId="5"/>
  </si>
  <si>
    <t>新30－0013</t>
    <rPh sb="0" eb="1">
      <t>シン</t>
    </rPh>
    <phoneticPr fontId="5"/>
  </si>
  <si>
    <t>-</t>
    <phoneticPr fontId="5"/>
  </si>
  <si>
    <t>-</t>
    <phoneticPr fontId="5"/>
  </si>
  <si>
    <t>課長　安部　賢</t>
    <rPh sb="0" eb="2">
      <t>カチョウ</t>
    </rPh>
    <rPh sb="3" eb="5">
      <t>アベ</t>
    </rPh>
    <rPh sb="6" eb="7">
      <t>カシコ</t>
    </rPh>
    <phoneticPr fontId="7"/>
  </si>
  <si>
    <t>-</t>
    <phoneticPr fontId="5"/>
  </si>
  <si>
    <t>6/6</t>
    <phoneticPr fontId="5"/>
  </si>
  <si>
    <t>有</t>
  </si>
  <si>
    <t>無</t>
  </si>
  <si>
    <t>-</t>
    <phoneticPr fontId="5"/>
  </si>
  <si>
    <t>A.国土技術政策総合研究所</t>
    <phoneticPr fontId="5"/>
  </si>
  <si>
    <t>海岸保全施設の設計・管理に関する課題検討業務</t>
    <phoneticPr fontId="5"/>
  </si>
  <si>
    <t>-</t>
    <phoneticPr fontId="5"/>
  </si>
  <si>
    <t>B.（一財）沿岸技術研究センター・（株）エコー設計共同体</t>
    <rPh sb="3" eb="4">
      <t>イチ</t>
    </rPh>
    <rPh sb="4" eb="5">
      <t>ザイ</t>
    </rPh>
    <rPh sb="6" eb="8">
      <t>エンガン</t>
    </rPh>
    <rPh sb="17" eb="20">
      <t>カブ</t>
    </rPh>
    <phoneticPr fontId="5"/>
  </si>
  <si>
    <t>調査費</t>
    <rPh sb="0" eb="3">
      <t>チョウサヒ</t>
    </rPh>
    <phoneticPr fontId="5"/>
  </si>
  <si>
    <t>海岸保全施設の設計・管理に関する課題検討業務</t>
    <phoneticPr fontId="5"/>
  </si>
  <si>
    <t>水門・陸閘等の閉鎖に係る共通認識形成に必要な経費</t>
    <phoneticPr fontId="5"/>
  </si>
  <si>
    <t>水門・陸閘等の閉鎖に係る共通認識形成に必要な経費</t>
    <phoneticPr fontId="5"/>
  </si>
  <si>
    <t>国土技術政策総合研究所</t>
    <phoneticPr fontId="5"/>
  </si>
  <si>
    <t>（一財）沿岸技術研究センター・（株）エコー設計共同体</t>
    <phoneticPr fontId="5"/>
  </si>
  <si>
    <t>水門・陸閘等の閉鎖等に関する共通認識形成に資する情報の周知を図ることで、水門・陸閘等の統廃合や確実な閉鎖等を推進するため、水門・樋門等の自動化・遠隔操作化率を令和２年度に８２％とする。</t>
    <rPh sb="0" eb="2">
      <t>スイモン</t>
    </rPh>
    <rPh sb="3" eb="6">
      <t>リッコウトウ</t>
    </rPh>
    <rPh sb="7" eb="9">
      <t>ヘイサ</t>
    </rPh>
    <rPh sb="9" eb="10">
      <t>トウ</t>
    </rPh>
    <rPh sb="11" eb="12">
      <t>カン</t>
    </rPh>
    <rPh sb="14" eb="16">
      <t>キョウツウ</t>
    </rPh>
    <rPh sb="16" eb="18">
      <t>ニンシキ</t>
    </rPh>
    <rPh sb="18" eb="20">
      <t>ケイセイ</t>
    </rPh>
    <rPh sb="21" eb="22">
      <t>シ</t>
    </rPh>
    <rPh sb="24" eb="26">
      <t>ジョウホウ</t>
    </rPh>
    <rPh sb="27" eb="29">
      <t>シュウチ</t>
    </rPh>
    <rPh sb="30" eb="31">
      <t>ハカ</t>
    </rPh>
    <rPh sb="36" eb="38">
      <t>スイモン</t>
    </rPh>
    <rPh sb="39" eb="42">
      <t>リッコウトウ</t>
    </rPh>
    <rPh sb="43" eb="46">
      <t>トウハイゴウ</t>
    </rPh>
    <rPh sb="47" eb="49">
      <t>カクジツ</t>
    </rPh>
    <rPh sb="50" eb="52">
      <t>ヘイサ</t>
    </rPh>
    <rPh sb="52" eb="53">
      <t>トウ</t>
    </rPh>
    <rPh sb="54" eb="56">
      <t>スイシン</t>
    </rPh>
    <rPh sb="79" eb="81">
      <t>レイワ</t>
    </rPh>
    <phoneticPr fontId="7"/>
  </si>
  <si>
    <t>農林水産省（農村振興局、水産庁）及び国土交通省（水管理・国土保全局、港湾局）調べ（令和2年3月）</t>
    <rPh sb="41" eb="43">
      <t>レイワ</t>
    </rPh>
    <rPh sb="44" eb="45">
      <t>ネン</t>
    </rPh>
    <rPh sb="46" eb="47">
      <t>ガツ</t>
    </rPh>
    <phoneticPr fontId="7"/>
  </si>
  <si>
    <t>水門・陸閘等の閉鎖・統廃合又は新技術を活用した自動化・遠隔操作化について調査を実施しており、活動実績は妥当である。</t>
    <rPh sb="51" eb="53">
      <t>ダトウ</t>
    </rPh>
    <phoneticPr fontId="5"/>
  </si>
  <si>
    <t>水門・陸閘等の閉鎖・統廃合又は新技術を活用した自動化・遠隔操作化について調査を実施するものであり、水準は妥当である。</t>
    <rPh sb="52" eb="54">
      <t>ダトウ</t>
    </rPh>
    <phoneticPr fontId="7"/>
  </si>
  <si>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5"/>
  </si>
  <si>
    <t>水門･陸閘等の効果的な管理･運用に向けた常時閉鎖や新技術の導入に係る取組の進捗を成果実績としており、成果目標に見合うものとなっている。</t>
    <rPh sb="0" eb="2">
      <t>スイモン</t>
    </rPh>
    <rPh sb="3" eb="4">
      <t>リク</t>
    </rPh>
    <rPh sb="5" eb="6">
      <t>ナド</t>
    </rPh>
    <rPh sb="7" eb="10">
      <t>コウカテキ</t>
    </rPh>
    <rPh sb="11" eb="13">
      <t>カンリ</t>
    </rPh>
    <rPh sb="14" eb="16">
      <t>ウンヨウ</t>
    </rPh>
    <rPh sb="17" eb="18">
      <t>ム</t>
    </rPh>
    <rPh sb="20" eb="22">
      <t>ジョウジ</t>
    </rPh>
    <rPh sb="22" eb="24">
      <t>ヘイサ</t>
    </rPh>
    <rPh sb="25" eb="28">
      <t>シンギジュツ</t>
    </rPh>
    <rPh sb="29" eb="31">
      <t>ドウニュウ</t>
    </rPh>
    <rPh sb="32" eb="33">
      <t>カカ</t>
    </rPh>
    <rPh sb="34" eb="35">
      <t>ト</t>
    </rPh>
    <rPh sb="35" eb="36">
      <t>ク</t>
    </rPh>
    <rPh sb="37" eb="39">
      <t>シンチョク</t>
    </rPh>
    <rPh sb="40" eb="42">
      <t>セイカ</t>
    </rPh>
    <rPh sb="42" eb="44">
      <t>ジッセキ</t>
    </rPh>
    <rPh sb="50" eb="52">
      <t>セイカ</t>
    </rPh>
    <rPh sb="52" eb="54">
      <t>モクヒョウ</t>
    </rPh>
    <rPh sb="55" eb="57">
      <t>ミア</t>
    </rPh>
    <phoneticPr fontId="7"/>
  </si>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</sst>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134472</xdr:colOff>
      <xdr:row>740</xdr:row>
      <xdr:rowOff>168090</xdr:rowOff>
    </xdr:from>
    <xdr:to>
      <xdr:col>41</xdr:col>
      <xdr:colOff>109501</xdr:colOff>
      <xdr:row>779</xdr:row>
      <xdr:rowOff>212913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63472" y="37853472"/>
          <a:ext cx="4815970" cy="7732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140</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485</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487</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448</v>
      </c>
      <c r="H5" s="826"/>
      <c r="I5" s="826"/>
      <c r="J5" s="826"/>
      <c r="K5" s="826"/>
      <c r="L5" s="826"/>
      <c r="M5" s="827" t="s">
        <v>65</v>
      </c>
      <c r="N5" s="828"/>
      <c r="O5" s="828"/>
      <c r="P5" s="828"/>
      <c r="Q5" s="828"/>
      <c r="R5" s="829"/>
      <c r="S5" s="830" t="s">
        <v>341</v>
      </c>
      <c r="T5" s="826"/>
      <c r="U5" s="826"/>
      <c r="V5" s="826"/>
      <c r="W5" s="826"/>
      <c r="X5" s="831"/>
      <c r="Y5" s="684" t="s">
        <v>3</v>
      </c>
      <c r="Z5" s="532"/>
      <c r="AA5" s="532"/>
      <c r="AB5" s="532"/>
      <c r="AC5" s="532"/>
      <c r="AD5" s="533"/>
      <c r="AE5" s="685" t="s">
        <v>488</v>
      </c>
      <c r="AF5" s="685"/>
      <c r="AG5" s="685"/>
      <c r="AH5" s="685"/>
      <c r="AI5" s="685"/>
      <c r="AJ5" s="685"/>
      <c r="AK5" s="685"/>
      <c r="AL5" s="685"/>
      <c r="AM5" s="685"/>
      <c r="AN5" s="685"/>
      <c r="AO5" s="685"/>
      <c r="AP5" s="686"/>
      <c r="AQ5" s="687" t="s">
        <v>513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78" customHeight="1" x14ac:dyDescent="0.15">
      <c r="A7" s="484" t="s">
        <v>22</v>
      </c>
      <c r="B7" s="485"/>
      <c r="C7" s="485"/>
      <c r="D7" s="485"/>
      <c r="E7" s="485"/>
      <c r="F7" s="486"/>
      <c r="G7" s="487" t="s">
        <v>482</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489</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国土強靱化施策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48" customHeight="1" x14ac:dyDescent="0.15">
      <c r="A9" s="835" t="s">
        <v>23</v>
      </c>
      <c r="B9" s="836"/>
      <c r="C9" s="836"/>
      <c r="D9" s="836"/>
      <c r="E9" s="836"/>
      <c r="F9" s="836"/>
      <c r="G9" s="837" t="s">
        <v>490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51.75" customHeight="1" x14ac:dyDescent="0.15">
      <c r="A10" s="646" t="s">
        <v>29</v>
      </c>
      <c r="B10" s="647"/>
      <c r="C10" s="647"/>
      <c r="D10" s="647"/>
      <c r="E10" s="647"/>
      <c r="F10" s="647"/>
      <c r="G10" s="740" t="s">
        <v>491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482</v>
      </c>
      <c r="Q13" s="644"/>
      <c r="R13" s="644"/>
      <c r="S13" s="644"/>
      <c r="T13" s="644"/>
      <c r="U13" s="644"/>
      <c r="V13" s="645"/>
      <c r="W13" s="643">
        <v>6</v>
      </c>
      <c r="X13" s="644"/>
      <c r="Y13" s="644"/>
      <c r="Z13" s="644"/>
      <c r="AA13" s="644"/>
      <c r="AB13" s="644"/>
      <c r="AC13" s="645"/>
      <c r="AD13" s="643">
        <v>6</v>
      </c>
      <c r="AE13" s="644"/>
      <c r="AF13" s="644"/>
      <c r="AG13" s="644"/>
      <c r="AH13" s="644"/>
      <c r="AI13" s="644"/>
      <c r="AJ13" s="645"/>
      <c r="AK13" s="643" t="s">
        <v>482</v>
      </c>
      <c r="AL13" s="644"/>
      <c r="AM13" s="644"/>
      <c r="AN13" s="644"/>
      <c r="AO13" s="644"/>
      <c r="AP13" s="644"/>
      <c r="AQ13" s="645"/>
      <c r="AR13" s="905" t="s">
        <v>482</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482</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t="s">
        <v>482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486</v>
      </c>
      <c r="AL15" s="644"/>
      <c r="AM15" s="644"/>
      <c r="AN15" s="644"/>
      <c r="AO15" s="644"/>
      <c r="AP15" s="644"/>
      <c r="AQ15" s="645"/>
      <c r="AR15" s="643" t="s">
        <v>482</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482</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482</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6</v>
      </c>
      <c r="X18" s="865"/>
      <c r="Y18" s="865"/>
      <c r="Z18" s="865"/>
      <c r="AA18" s="865"/>
      <c r="AB18" s="865"/>
      <c r="AC18" s="866"/>
      <c r="AD18" s="864">
        <f>SUM(AD13:AJ17)</f>
        <v>6</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6</v>
      </c>
      <c r="X19" s="644"/>
      <c r="Y19" s="644"/>
      <c r="Z19" s="644"/>
      <c r="AA19" s="644"/>
      <c r="AB19" s="644"/>
      <c r="AC19" s="645"/>
      <c r="AD19" s="643">
        <v>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492</v>
      </c>
      <c r="H23" s="972"/>
      <c r="I23" s="972"/>
      <c r="J23" s="972"/>
      <c r="K23" s="972"/>
      <c r="L23" s="972"/>
      <c r="M23" s="972"/>
      <c r="N23" s="972"/>
      <c r="O23" s="973"/>
      <c r="P23" s="905" t="s">
        <v>482</v>
      </c>
      <c r="Q23" s="906"/>
      <c r="R23" s="906"/>
      <c r="S23" s="906"/>
      <c r="T23" s="906"/>
      <c r="U23" s="906"/>
      <c r="V23" s="922"/>
      <c r="W23" s="905" t="s">
        <v>482</v>
      </c>
      <c r="X23" s="906"/>
      <c r="Y23" s="906"/>
      <c r="Z23" s="906"/>
      <c r="AA23" s="906"/>
      <c r="AB23" s="906"/>
      <c r="AC23" s="922"/>
      <c r="AD23" s="942" t="s">
        <v>483</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hidden="1" customHeight="1" x14ac:dyDescent="0.15">
      <c r="A24" s="935"/>
      <c r="B24" s="936"/>
      <c r="C24" s="936"/>
      <c r="D24" s="936"/>
      <c r="E24" s="936"/>
      <c r="F24" s="937"/>
      <c r="G24" s="923"/>
      <c r="H24" s="924"/>
      <c r="I24" s="924"/>
      <c r="J24" s="924"/>
      <c r="K24" s="924"/>
      <c r="L24" s="924"/>
      <c r="M24" s="924"/>
      <c r="N24" s="924"/>
      <c r="O24" s="925"/>
      <c r="P24" s="643" t="s">
        <v>482</v>
      </c>
      <c r="Q24" s="644"/>
      <c r="R24" s="644"/>
      <c r="S24" s="644"/>
      <c r="T24" s="644"/>
      <c r="U24" s="644"/>
      <c r="V24" s="645"/>
      <c r="W24" s="643" t="s">
        <v>482</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c r="H25" s="924"/>
      <c r="I25" s="924"/>
      <c r="J25" s="924"/>
      <c r="K25" s="924"/>
      <c r="L25" s="924"/>
      <c r="M25" s="924"/>
      <c r="N25" s="924"/>
      <c r="O25" s="925"/>
      <c r="P25" s="643" t="s">
        <v>482</v>
      </c>
      <c r="Q25" s="644"/>
      <c r="R25" s="644"/>
      <c r="S25" s="644"/>
      <c r="T25" s="644"/>
      <c r="U25" s="644"/>
      <c r="V25" s="645"/>
      <c r="W25" s="643" t="s">
        <v>482</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idden="1" x14ac:dyDescent="0.15">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t="e">
        <f>W29-SUM(W23:W27)</f>
        <v>#VALUE!</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t="str">
        <f>AK13</f>
        <v>-</v>
      </c>
      <c r="Q29" s="644"/>
      <c r="R29" s="644"/>
      <c r="S29" s="644"/>
      <c r="T29" s="644"/>
      <c r="U29" s="644"/>
      <c r="V29" s="645"/>
      <c r="W29" s="953" t="str">
        <f>AR13</f>
        <v>-</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30</v>
      </c>
      <c r="AR31" s="185"/>
      <c r="AS31" s="118" t="s">
        <v>188</v>
      </c>
      <c r="AT31" s="119"/>
      <c r="AU31" s="184">
        <v>2</v>
      </c>
      <c r="AV31" s="184"/>
      <c r="AW31" s="384" t="s">
        <v>177</v>
      </c>
      <c r="AX31" s="385"/>
    </row>
    <row r="32" spans="1:50" ht="54" customHeight="1" x14ac:dyDescent="0.15">
      <c r="A32" s="389"/>
      <c r="B32" s="387"/>
      <c r="C32" s="387"/>
      <c r="D32" s="387"/>
      <c r="E32" s="387"/>
      <c r="F32" s="388"/>
      <c r="G32" s="550" t="s">
        <v>529</v>
      </c>
      <c r="H32" s="551"/>
      <c r="I32" s="551"/>
      <c r="J32" s="551"/>
      <c r="K32" s="551"/>
      <c r="L32" s="551"/>
      <c r="M32" s="551"/>
      <c r="N32" s="551"/>
      <c r="O32" s="552"/>
      <c r="P32" s="90" t="s">
        <v>493</v>
      </c>
      <c r="Q32" s="90"/>
      <c r="R32" s="90"/>
      <c r="S32" s="90"/>
      <c r="T32" s="90"/>
      <c r="U32" s="90"/>
      <c r="V32" s="90"/>
      <c r="W32" s="90"/>
      <c r="X32" s="91"/>
      <c r="Y32" s="460" t="s">
        <v>12</v>
      </c>
      <c r="Z32" s="520"/>
      <c r="AA32" s="521"/>
      <c r="AB32" s="450" t="s">
        <v>294</v>
      </c>
      <c r="AC32" s="450"/>
      <c r="AD32" s="450"/>
      <c r="AE32" s="202">
        <v>56</v>
      </c>
      <c r="AF32" s="203"/>
      <c r="AG32" s="203"/>
      <c r="AH32" s="203"/>
      <c r="AI32" s="202">
        <v>63</v>
      </c>
      <c r="AJ32" s="203"/>
      <c r="AK32" s="203"/>
      <c r="AL32" s="203"/>
      <c r="AM32" s="202">
        <v>71</v>
      </c>
      <c r="AN32" s="203"/>
      <c r="AO32" s="203"/>
      <c r="AP32" s="203"/>
      <c r="AQ32" s="326">
        <v>63</v>
      </c>
      <c r="AR32" s="192"/>
      <c r="AS32" s="192"/>
      <c r="AT32" s="327"/>
      <c r="AU32" s="203" t="s">
        <v>486</v>
      </c>
      <c r="AV32" s="203"/>
      <c r="AW32" s="203"/>
      <c r="AX32" s="205"/>
    </row>
    <row r="33" spans="1:50" ht="54"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294</v>
      </c>
      <c r="AC33" s="512"/>
      <c r="AD33" s="512"/>
      <c r="AE33" s="202" t="s">
        <v>482</v>
      </c>
      <c r="AF33" s="203"/>
      <c r="AG33" s="203"/>
      <c r="AH33" s="203"/>
      <c r="AI33" s="202" t="s">
        <v>482</v>
      </c>
      <c r="AJ33" s="203"/>
      <c r="AK33" s="203"/>
      <c r="AL33" s="203"/>
      <c r="AM33" s="202" t="s">
        <v>482</v>
      </c>
      <c r="AN33" s="203"/>
      <c r="AO33" s="203"/>
      <c r="AP33" s="203"/>
      <c r="AQ33" s="326" t="s">
        <v>482</v>
      </c>
      <c r="AR33" s="192"/>
      <c r="AS33" s="192"/>
      <c r="AT33" s="327"/>
      <c r="AU33" s="203">
        <v>82</v>
      </c>
      <c r="AV33" s="203"/>
      <c r="AW33" s="203"/>
      <c r="AX33" s="205"/>
    </row>
    <row r="34" spans="1:50" ht="54"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68</v>
      </c>
      <c r="AF34" s="203"/>
      <c r="AG34" s="203"/>
      <c r="AH34" s="203"/>
      <c r="AI34" s="202">
        <v>77</v>
      </c>
      <c r="AJ34" s="203"/>
      <c r="AK34" s="203"/>
      <c r="AL34" s="203"/>
      <c r="AM34" s="202">
        <v>87</v>
      </c>
      <c r="AN34" s="203"/>
      <c r="AO34" s="203"/>
      <c r="AP34" s="203"/>
      <c r="AQ34" s="326">
        <v>77</v>
      </c>
      <c r="AR34" s="192"/>
      <c r="AS34" s="192"/>
      <c r="AT34" s="327"/>
      <c r="AU34" s="203" t="s">
        <v>486</v>
      </c>
      <c r="AV34" s="203"/>
      <c r="AW34" s="203"/>
      <c r="AX34" s="205"/>
    </row>
    <row r="35" spans="1:50" ht="23.25" customHeight="1" x14ac:dyDescent="0.15">
      <c r="A35" s="210" t="s">
        <v>303</v>
      </c>
      <c r="B35" s="211"/>
      <c r="C35" s="211"/>
      <c r="D35" s="211"/>
      <c r="E35" s="211"/>
      <c r="F35" s="212"/>
      <c r="G35" s="216" t="s">
        <v>530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42"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42"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42"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494</v>
      </c>
      <c r="H101" s="90"/>
      <c r="I101" s="90"/>
      <c r="J101" s="90"/>
      <c r="K101" s="90"/>
      <c r="L101" s="90"/>
      <c r="M101" s="90"/>
      <c r="N101" s="90"/>
      <c r="O101" s="90"/>
      <c r="P101" s="90"/>
      <c r="Q101" s="90"/>
      <c r="R101" s="90"/>
      <c r="S101" s="90"/>
      <c r="T101" s="90"/>
      <c r="U101" s="90"/>
      <c r="V101" s="90"/>
      <c r="W101" s="90"/>
      <c r="X101" s="91"/>
      <c r="Y101" s="531" t="s">
        <v>54</v>
      </c>
      <c r="Z101" s="532"/>
      <c r="AA101" s="533"/>
      <c r="AB101" s="450" t="s">
        <v>514</v>
      </c>
      <c r="AC101" s="450"/>
      <c r="AD101" s="450"/>
      <c r="AE101" s="202" t="s">
        <v>482</v>
      </c>
      <c r="AF101" s="203"/>
      <c r="AG101" s="203"/>
      <c r="AH101" s="204"/>
      <c r="AI101" s="202">
        <v>7</v>
      </c>
      <c r="AJ101" s="203"/>
      <c r="AK101" s="203"/>
      <c r="AL101" s="204"/>
      <c r="AM101" s="202">
        <v>6</v>
      </c>
      <c r="AN101" s="203"/>
      <c r="AO101" s="203"/>
      <c r="AP101" s="204"/>
      <c r="AQ101" s="202" t="s">
        <v>535</v>
      </c>
      <c r="AR101" s="203"/>
      <c r="AS101" s="203"/>
      <c r="AT101" s="204"/>
      <c r="AU101" s="202" t="s">
        <v>535</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482</v>
      </c>
      <c r="AC102" s="450"/>
      <c r="AD102" s="450"/>
      <c r="AE102" s="407" t="s">
        <v>482</v>
      </c>
      <c r="AF102" s="407"/>
      <c r="AG102" s="407"/>
      <c r="AH102" s="407"/>
      <c r="AI102" s="407">
        <v>3</v>
      </c>
      <c r="AJ102" s="407"/>
      <c r="AK102" s="407"/>
      <c r="AL102" s="407"/>
      <c r="AM102" s="407">
        <v>3</v>
      </c>
      <c r="AN102" s="407"/>
      <c r="AO102" s="407"/>
      <c r="AP102" s="407"/>
      <c r="AQ102" s="257" t="s">
        <v>535</v>
      </c>
      <c r="AR102" s="258"/>
      <c r="AS102" s="258"/>
      <c r="AT102" s="303"/>
      <c r="AU102" s="257" t="s">
        <v>535</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495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496</v>
      </c>
      <c r="AC116" s="452"/>
      <c r="AD116" s="453"/>
      <c r="AE116" s="407" t="s">
        <v>482</v>
      </c>
      <c r="AF116" s="407"/>
      <c r="AG116" s="407"/>
      <c r="AH116" s="407"/>
      <c r="AI116" s="407">
        <v>0.8571428571428571</v>
      </c>
      <c r="AJ116" s="407"/>
      <c r="AK116" s="407"/>
      <c r="AL116" s="407"/>
      <c r="AM116" s="407">
        <v>1</v>
      </c>
      <c r="AN116" s="407"/>
      <c r="AO116" s="407"/>
      <c r="AP116" s="407"/>
      <c r="AQ116" s="202" t="s">
        <v>535</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497</v>
      </c>
      <c r="AC117" s="462"/>
      <c r="AD117" s="463"/>
      <c r="AE117" s="540" t="s">
        <v>482</v>
      </c>
      <c r="AF117" s="540"/>
      <c r="AG117" s="540"/>
      <c r="AH117" s="540"/>
      <c r="AI117" s="540" t="s">
        <v>498</v>
      </c>
      <c r="AJ117" s="540"/>
      <c r="AK117" s="540"/>
      <c r="AL117" s="540"/>
      <c r="AM117" s="540" t="s">
        <v>515</v>
      </c>
      <c r="AN117" s="540"/>
      <c r="AO117" s="540"/>
      <c r="AP117" s="540"/>
      <c r="AQ117" s="540" t="s">
        <v>535</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499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482</v>
      </c>
      <c r="AR133" s="184"/>
      <c r="AS133" s="118" t="s">
        <v>188</v>
      </c>
      <c r="AT133" s="119"/>
      <c r="AU133" s="185" t="s">
        <v>482</v>
      </c>
      <c r="AV133" s="185"/>
      <c r="AW133" s="118" t="s">
        <v>177</v>
      </c>
      <c r="AX133" s="180"/>
    </row>
    <row r="134" spans="1:50" ht="39.75" customHeight="1" x14ac:dyDescent="0.15">
      <c r="A134" s="174"/>
      <c r="B134" s="171"/>
      <c r="C134" s="165"/>
      <c r="D134" s="171"/>
      <c r="E134" s="165"/>
      <c r="F134" s="166"/>
      <c r="G134" s="89" t="s">
        <v>482</v>
      </c>
      <c r="H134" s="90"/>
      <c r="I134" s="90"/>
      <c r="J134" s="90"/>
      <c r="K134" s="90"/>
      <c r="L134" s="90"/>
      <c r="M134" s="90"/>
      <c r="N134" s="90"/>
      <c r="O134" s="90"/>
      <c r="P134" s="90"/>
      <c r="Q134" s="90"/>
      <c r="R134" s="90"/>
      <c r="S134" s="90"/>
      <c r="T134" s="90"/>
      <c r="U134" s="90"/>
      <c r="V134" s="90"/>
      <c r="W134" s="90"/>
      <c r="X134" s="91"/>
      <c r="Y134" s="186" t="s">
        <v>202</v>
      </c>
      <c r="Z134" s="187"/>
      <c r="AA134" s="188"/>
      <c r="AB134" s="189" t="s">
        <v>511</v>
      </c>
      <c r="AC134" s="190"/>
      <c r="AD134" s="190"/>
      <c r="AE134" s="191" t="s">
        <v>482</v>
      </c>
      <c r="AF134" s="192"/>
      <c r="AG134" s="192"/>
      <c r="AH134" s="192"/>
      <c r="AI134" s="191" t="s">
        <v>482</v>
      </c>
      <c r="AJ134" s="192"/>
      <c r="AK134" s="192"/>
      <c r="AL134" s="192"/>
      <c r="AM134" s="191" t="s">
        <v>482</v>
      </c>
      <c r="AN134" s="192"/>
      <c r="AO134" s="192"/>
      <c r="AP134" s="192"/>
      <c r="AQ134" s="191" t="s">
        <v>482</v>
      </c>
      <c r="AR134" s="192"/>
      <c r="AS134" s="192"/>
      <c r="AT134" s="192"/>
      <c r="AU134" s="191" t="s">
        <v>482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512</v>
      </c>
      <c r="AC135" s="198"/>
      <c r="AD135" s="198"/>
      <c r="AE135" s="191" t="s">
        <v>482</v>
      </c>
      <c r="AF135" s="192"/>
      <c r="AG135" s="192"/>
      <c r="AH135" s="192"/>
      <c r="AI135" s="191" t="s">
        <v>482</v>
      </c>
      <c r="AJ135" s="192"/>
      <c r="AK135" s="192"/>
      <c r="AL135" s="192"/>
      <c r="AM135" s="191" t="s">
        <v>482</v>
      </c>
      <c r="AN135" s="192"/>
      <c r="AO135" s="192"/>
      <c r="AP135" s="192"/>
      <c r="AQ135" s="191" t="s">
        <v>482</v>
      </c>
      <c r="AR135" s="192"/>
      <c r="AS135" s="192"/>
      <c r="AT135" s="192"/>
      <c r="AU135" s="191" t="s">
        <v>482</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1" customHeight="1" x14ac:dyDescent="0.15">
      <c r="A248" s="174"/>
      <c r="B248" s="171"/>
      <c r="C248" s="165"/>
      <c r="D248" s="171"/>
      <c r="E248" s="110" t="s">
        <v>482</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1"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t="s">
        <v>482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482</v>
      </c>
      <c r="AF432" s="185"/>
      <c r="AG432" s="118" t="s">
        <v>188</v>
      </c>
      <c r="AH432" s="119"/>
      <c r="AI432" s="141"/>
      <c r="AJ432" s="141"/>
      <c r="AK432" s="141"/>
      <c r="AL432" s="139"/>
      <c r="AM432" s="141"/>
      <c r="AN432" s="141"/>
      <c r="AO432" s="141"/>
      <c r="AP432" s="139"/>
      <c r="AQ432" s="576" t="s">
        <v>482</v>
      </c>
      <c r="AR432" s="185"/>
      <c r="AS432" s="118" t="s">
        <v>188</v>
      </c>
      <c r="AT432" s="119"/>
      <c r="AU432" s="185" t="s">
        <v>482</v>
      </c>
      <c r="AV432" s="185"/>
      <c r="AW432" s="118" t="s">
        <v>177</v>
      </c>
      <c r="AX432" s="180"/>
    </row>
    <row r="433" spans="1:50" ht="23.25" customHeight="1" x14ac:dyDescent="0.15">
      <c r="A433" s="174"/>
      <c r="B433" s="171"/>
      <c r="C433" s="165"/>
      <c r="D433" s="171"/>
      <c r="E433" s="328"/>
      <c r="F433" s="329"/>
      <c r="G433" s="89" t="s">
        <v>482</v>
      </c>
      <c r="H433" s="90"/>
      <c r="I433" s="90"/>
      <c r="J433" s="90"/>
      <c r="K433" s="90"/>
      <c r="L433" s="90"/>
      <c r="M433" s="90"/>
      <c r="N433" s="90"/>
      <c r="O433" s="90"/>
      <c r="P433" s="90"/>
      <c r="Q433" s="90"/>
      <c r="R433" s="90"/>
      <c r="S433" s="90"/>
      <c r="T433" s="90"/>
      <c r="U433" s="90"/>
      <c r="V433" s="90"/>
      <c r="W433" s="90"/>
      <c r="X433" s="91"/>
      <c r="Y433" s="186" t="s">
        <v>12</v>
      </c>
      <c r="Z433" s="187"/>
      <c r="AA433" s="188"/>
      <c r="AB433" s="198" t="s">
        <v>482</v>
      </c>
      <c r="AC433" s="198"/>
      <c r="AD433" s="198"/>
      <c r="AE433" s="326" t="s">
        <v>482</v>
      </c>
      <c r="AF433" s="192"/>
      <c r="AG433" s="192"/>
      <c r="AH433" s="192"/>
      <c r="AI433" s="326" t="s">
        <v>482</v>
      </c>
      <c r="AJ433" s="192"/>
      <c r="AK433" s="192"/>
      <c r="AL433" s="192"/>
      <c r="AM433" s="326" t="s">
        <v>482</v>
      </c>
      <c r="AN433" s="192"/>
      <c r="AO433" s="192"/>
      <c r="AP433" s="327"/>
      <c r="AQ433" s="326" t="s">
        <v>482</v>
      </c>
      <c r="AR433" s="192"/>
      <c r="AS433" s="192"/>
      <c r="AT433" s="327"/>
      <c r="AU433" s="192" t="s">
        <v>482</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482</v>
      </c>
      <c r="AC434" s="190"/>
      <c r="AD434" s="190"/>
      <c r="AE434" s="326" t="s">
        <v>482</v>
      </c>
      <c r="AF434" s="192"/>
      <c r="AG434" s="192"/>
      <c r="AH434" s="327"/>
      <c r="AI434" s="326" t="s">
        <v>482</v>
      </c>
      <c r="AJ434" s="192"/>
      <c r="AK434" s="192"/>
      <c r="AL434" s="192"/>
      <c r="AM434" s="326" t="s">
        <v>482</v>
      </c>
      <c r="AN434" s="192"/>
      <c r="AO434" s="192"/>
      <c r="AP434" s="327"/>
      <c r="AQ434" s="326" t="s">
        <v>482</v>
      </c>
      <c r="AR434" s="192"/>
      <c r="AS434" s="192"/>
      <c r="AT434" s="327"/>
      <c r="AU434" s="192" t="s">
        <v>482</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482</v>
      </c>
      <c r="AF435" s="192"/>
      <c r="AG435" s="192"/>
      <c r="AH435" s="327"/>
      <c r="AI435" s="326" t="s">
        <v>482</v>
      </c>
      <c r="AJ435" s="192"/>
      <c r="AK435" s="192"/>
      <c r="AL435" s="192"/>
      <c r="AM435" s="326" t="s">
        <v>482</v>
      </c>
      <c r="AN435" s="192"/>
      <c r="AO435" s="192"/>
      <c r="AP435" s="327"/>
      <c r="AQ435" s="326" t="s">
        <v>482</v>
      </c>
      <c r="AR435" s="192"/>
      <c r="AS435" s="192"/>
      <c r="AT435" s="327"/>
      <c r="AU435" s="192" t="s">
        <v>482</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482</v>
      </c>
      <c r="AF457" s="185"/>
      <c r="AG457" s="118" t="s">
        <v>188</v>
      </c>
      <c r="AH457" s="119"/>
      <c r="AI457" s="141"/>
      <c r="AJ457" s="141"/>
      <c r="AK457" s="141"/>
      <c r="AL457" s="139"/>
      <c r="AM457" s="141"/>
      <c r="AN457" s="141"/>
      <c r="AO457" s="141"/>
      <c r="AP457" s="139"/>
      <c r="AQ457" s="576" t="s">
        <v>482</v>
      </c>
      <c r="AR457" s="185"/>
      <c r="AS457" s="118" t="s">
        <v>188</v>
      </c>
      <c r="AT457" s="119"/>
      <c r="AU457" s="185" t="s">
        <v>482</v>
      </c>
      <c r="AV457" s="185"/>
      <c r="AW457" s="118" t="s">
        <v>177</v>
      </c>
      <c r="AX457" s="180"/>
    </row>
    <row r="458" spans="1:50" ht="23.25" customHeight="1" x14ac:dyDescent="0.15">
      <c r="A458" s="174"/>
      <c r="B458" s="171"/>
      <c r="C458" s="165"/>
      <c r="D458" s="171"/>
      <c r="E458" s="328"/>
      <c r="F458" s="329"/>
      <c r="G458" s="89" t="s">
        <v>482</v>
      </c>
      <c r="H458" s="90"/>
      <c r="I458" s="90"/>
      <c r="J458" s="90"/>
      <c r="K458" s="90"/>
      <c r="L458" s="90"/>
      <c r="M458" s="90"/>
      <c r="N458" s="90"/>
      <c r="O458" s="90"/>
      <c r="P458" s="90"/>
      <c r="Q458" s="90"/>
      <c r="R458" s="90"/>
      <c r="S458" s="90"/>
      <c r="T458" s="90"/>
      <c r="U458" s="90"/>
      <c r="V458" s="90"/>
      <c r="W458" s="90"/>
      <c r="X458" s="91"/>
      <c r="Y458" s="186" t="s">
        <v>12</v>
      </c>
      <c r="Z458" s="187"/>
      <c r="AA458" s="188"/>
      <c r="AB458" s="198" t="s">
        <v>482</v>
      </c>
      <c r="AC458" s="198"/>
      <c r="AD458" s="198"/>
      <c r="AE458" s="326" t="s">
        <v>482</v>
      </c>
      <c r="AF458" s="192"/>
      <c r="AG458" s="192"/>
      <c r="AH458" s="192"/>
      <c r="AI458" s="326" t="s">
        <v>482</v>
      </c>
      <c r="AJ458" s="192"/>
      <c r="AK458" s="192"/>
      <c r="AL458" s="192"/>
      <c r="AM458" s="326" t="s">
        <v>482</v>
      </c>
      <c r="AN458" s="192"/>
      <c r="AO458" s="192"/>
      <c r="AP458" s="327"/>
      <c r="AQ458" s="326" t="s">
        <v>482</v>
      </c>
      <c r="AR458" s="192"/>
      <c r="AS458" s="192"/>
      <c r="AT458" s="327"/>
      <c r="AU458" s="192" t="s">
        <v>482</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482</v>
      </c>
      <c r="AC459" s="190"/>
      <c r="AD459" s="190"/>
      <c r="AE459" s="326" t="s">
        <v>482</v>
      </c>
      <c r="AF459" s="192"/>
      <c r="AG459" s="192"/>
      <c r="AH459" s="327"/>
      <c r="AI459" s="326" t="s">
        <v>482</v>
      </c>
      <c r="AJ459" s="192"/>
      <c r="AK459" s="192"/>
      <c r="AL459" s="192"/>
      <c r="AM459" s="326" t="s">
        <v>482</v>
      </c>
      <c r="AN459" s="192"/>
      <c r="AO459" s="192"/>
      <c r="AP459" s="327"/>
      <c r="AQ459" s="326" t="s">
        <v>482</v>
      </c>
      <c r="AR459" s="192"/>
      <c r="AS459" s="192"/>
      <c r="AT459" s="327"/>
      <c r="AU459" s="192" t="s">
        <v>482</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482</v>
      </c>
      <c r="AF460" s="192"/>
      <c r="AG460" s="192"/>
      <c r="AH460" s="327"/>
      <c r="AI460" s="326" t="s">
        <v>482</v>
      </c>
      <c r="AJ460" s="192"/>
      <c r="AK460" s="192"/>
      <c r="AL460" s="192"/>
      <c r="AM460" s="326" t="s">
        <v>482</v>
      </c>
      <c r="AN460" s="192"/>
      <c r="AO460" s="192"/>
      <c r="AP460" s="327"/>
      <c r="AQ460" s="326" t="s">
        <v>482</v>
      </c>
      <c r="AR460" s="192"/>
      <c r="AS460" s="192"/>
      <c r="AT460" s="327"/>
      <c r="AU460" s="192" t="s">
        <v>482</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2.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5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481</v>
      </c>
      <c r="AE703" s="313"/>
      <c r="AF703" s="313"/>
      <c r="AG703" s="86" t="s">
        <v>502</v>
      </c>
      <c r="AH703" s="87"/>
      <c r="AI703" s="87"/>
      <c r="AJ703" s="87"/>
      <c r="AK703" s="87"/>
      <c r="AL703" s="87"/>
      <c r="AM703" s="87"/>
      <c r="AN703" s="87"/>
      <c r="AO703" s="87"/>
      <c r="AP703" s="87"/>
      <c r="AQ703" s="87"/>
      <c r="AR703" s="87"/>
      <c r="AS703" s="87"/>
      <c r="AT703" s="87"/>
      <c r="AU703" s="87"/>
      <c r="AV703" s="87"/>
      <c r="AW703" s="87"/>
      <c r="AX703" s="88"/>
    </row>
    <row r="704" spans="1:50" ht="5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2" t="s">
        <v>503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481</v>
      </c>
      <c r="AE705" s="701"/>
      <c r="AF705" s="701"/>
      <c r="AG705" s="110" t="s">
        <v>533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516</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517</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1"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484</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4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532</v>
      </c>
      <c r="AH709" s="87"/>
      <c r="AI709" s="87"/>
      <c r="AJ709" s="87"/>
      <c r="AK709" s="87"/>
      <c r="AL709" s="87"/>
      <c r="AM709" s="87"/>
      <c r="AN709" s="87"/>
      <c r="AO709" s="87"/>
      <c r="AP709" s="87"/>
      <c r="AQ709" s="87"/>
      <c r="AR709" s="87"/>
      <c r="AS709" s="87"/>
      <c r="AT709" s="87"/>
      <c r="AU709" s="87"/>
      <c r="AV709" s="87"/>
      <c r="AW709" s="87"/>
      <c r="AX709" s="88"/>
    </row>
    <row r="710" spans="1:50" ht="27"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484</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481</v>
      </c>
      <c r="AE711" s="313"/>
      <c r="AF711" s="313"/>
      <c r="AG711" s="86" t="s">
        <v>504</v>
      </c>
      <c r="AH711" s="87"/>
      <c r="AI711" s="87"/>
      <c r="AJ711" s="87"/>
      <c r="AK711" s="87"/>
      <c r="AL711" s="87"/>
      <c r="AM711" s="87"/>
      <c r="AN711" s="87"/>
      <c r="AO711" s="87"/>
      <c r="AP711" s="87"/>
      <c r="AQ711" s="87"/>
      <c r="AR711" s="87"/>
      <c r="AS711" s="87"/>
      <c r="AT711" s="87"/>
      <c r="AU711" s="87"/>
      <c r="AV711" s="87"/>
      <c r="AW711" s="87"/>
      <c r="AX711" s="88"/>
    </row>
    <row r="712" spans="1:50" ht="20.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484</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0.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484</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481</v>
      </c>
      <c r="AE714" s="794"/>
      <c r="AF714" s="795"/>
      <c r="AG714" s="722" t="s">
        <v>505</v>
      </c>
      <c r="AH714" s="723"/>
      <c r="AI714" s="723"/>
      <c r="AJ714" s="723"/>
      <c r="AK714" s="723"/>
      <c r="AL714" s="723"/>
      <c r="AM714" s="723"/>
      <c r="AN714" s="723"/>
      <c r="AO714" s="723"/>
      <c r="AP714" s="723"/>
      <c r="AQ714" s="723"/>
      <c r="AR714" s="723"/>
      <c r="AS714" s="723"/>
      <c r="AT714" s="723"/>
      <c r="AU714" s="723"/>
      <c r="AV714" s="723"/>
      <c r="AW714" s="723"/>
      <c r="AX714" s="724"/>
    </row>
    <row r="715" spans="1:50" ht="54"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642"/>
      <c r="AG715" s="728" t="s">
        <v>534</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50.25"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531</v>
      </c>
      <c r="AH717" s="87"/>
      <c r="AI717" s="87"/>
      <c r="AJ717" s="87"/>
      <c r="AK717" s="87"/>
      <c r="AL717" s="87"/>
      <c r="AM717" s="87"/>
      <c r="AN717" s="87"/>
      <c r="AO717" s="87"/>
      <c r="AP717" s="87"/>
      <c r="AQ717" s="87"/>
      <c r="AR717" s="87"/>
      <c r="AS717" s="87"/>
      <c r="AT717" s="87"/>
      <c r="AU717" s="87"/>
      <c r="AV717" s="87"/>
      <c r="AW717" s="87"/>
      <c r="AX717" s="88"/>
    </row>
    <row r="718" spans="1:50" ht="24.7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484</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484</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18"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55.5" customHeight="1" x14ac:dyDescent="0.15">
      <c r="A726" s="626" t="s">
        <v>47</v>
      </c>
      <c r="B726" s="788"/>
      <c r="C726" s="801" t="s">
        <v>52</v>
      </c>
      <c r="D726" s="823"/>
      <c r="E726" s="823"/>
      <c r="F726" s="824"/>
      <c r="G726" s="563" t="s">
        <v>506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9.5" customHeight="1" thickBot="1" x14ac:dyDescent="0.2">
      <c r="A727" s="789"/>
      <c r="B727" s="790"/>
      <c r="C727" s="734" t="s">
        <v>56</v>
      </c>
      <c r="D727" s="735"/>
      <c r="E727" s="735"/>
      <c r="F727" s="736"/>
      <c r="G727" s="561" t="s">
        <v>507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8.2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44.2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35.25"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1.2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326</v>
      </c>
      <c r="B737" s="195"/>
      <c r="C737" s="195"/>
      <c r="D737" s="196"/>
      <c r="E737" s="975" t="s">
        <v>482</v>
      </c>
      <c r="F737" s="975"/>
      <c r="G737" s="975"/>
      <c r="H737" s="975"/>
      <c r="I737" s="975"/>
      <c r="J737" s="975"/>
      <c r="K737" s="975"/>
      <c r="L737" s="975"/>
      <c r="M737" s="975"/>
      <c r="N737" s="351" t="s">
        <v>321</v>
      </c>
      <c r="O737" s="351"/>
      <c r="P737" s="351"/>
      <c r="Q737" s="351"/>
      <c r="R737" s="975" t="s">
        <v>492</v>
      </c>
      <c r="S737" s="975"/>
      <c r="T737" s="975"/>
      <c r="U737" s="975"/>
      <c r="V737" s="975"/>
      <c r="W737" s="975"/>
      <c r="X737" s="975"/>
      <c r="Y737" s="975"/>
      <c r="Z737" s="975"/>
      <c r="AA737" s="351" t="s">
        <v>320</v>
      </c>
      <c r="AB737" s="351"/>
      <c r="AC737" s="351"/>
      <c r="AD737" s="351"/>
      <c r="AE737" s="975" t="s">
        <v>509</v>
      </c>
      <c r="AF737" s="975"/>
      <c r="AG737" s="975"/>
      <c r="AH737" s="975"/>
      <c r="AI737" s="975"/>
      <c r="AJ737" s="975"/>
      <c r="AK737" s="975"/>
      <c r="AL737" s="975"/>
      <c r="AM737" s="975"/>
      <c r="AN737" s="351" t="s">
        <v>319</v>
      </c>
      <c r="AO737" s="351"/>
      <c r="AP737" s="351"/>
      <c r="AQ737" s="351"/>
      <c r="AR737" s="981" t="s">
        <v>492</v>
      </c>
      <c r="AS737" s="982"/>
      <c r="AT737" s="982"/>
      <c r="AU737" s="982"/>
      <c r="AV737" s="982"/>
      <c r="AW737" s="982"/>
      <c r="AX737" s="983"/>
      <c r="AY737" s="74"/>
      <c r="AZ737" s="74"/>
    </row>
    <row r="738" spans="1:52" ht="24.75" customHeight="1" x14ac:dyDescent="0.15">
      <c r="A738" s="974" t="s">
        <v>318</v>
      </c>
      <c r="B738" s="195"/>
      <c r="C738" s="195"/>
      <c r="D738" s="196"/>
      <c r="E738" s="975" t="s">
        <v>492</v>
      </c>
      <c r="F738" s="975"/>
      <c r="G738" s="975"/>
      <c r="H738" s="975"/>
      <c r="I738" s="975"/>
      <c r="J738" s="975"/>
      <c r="K738" s="975"/>
      <c r="L738" s="975"/>
      <c r="M738" s="975"/>
      <c r="N738" s="351" t="s">
        <v>317</v>
      </c>
      <c r="O738" s="351"/>
      <c r="P738" s="351"/>
      <c r="Q738" s="351"/>
      <c r="R738" s="975" t="s">
        <v>492</v>
      </c>
      <c r="S738" s="975"/>
      <c r="T738" s="975"/>
      <c r="U738" s="975"/>
      <c r="V738" s="975"/>
      <c r="W738" s="975"/>
      <c r="X738" s="975"/>
      <c r="Y738" s="975"/>
      <c r="Z738" s="975"/>
      <c r="AA738" s="351" t="s">
        <v>316</v>
      </c>
      <c r="AB738" s="351"/>
      <c r="AC738" s="351"/>
      <c r="AD738" s="351"/>
      <c r="AE738" s="975" t="s">
        <v>492</v>
      </c>
      <c r="AF738" s="975"/>
      <c r="AG738" s="975"/>
      <c r="AH738" s="975"/>
      <c r="AI738" s="975"/>
      <c r="AJ738" s="975"/>
      <c r="AK738" s="975"/>
      <c r="AL738" s="975"/>
      <c r="AM738" s="975"/>
      <c r="AN738" s="351" t="s">
        <v>315</v>
      </c>
      <c r="AO738" s="351"/>
      <c r="AP738" s="351"/>
      <c r="AQ738" s="351"/>
      <c r="AR738" s="981" t="s">
        <v>508</v>
      </c>
      <c r="AS738" s="982"/>
      <c r="AT738" s="982"/>
      <c r="AU738" s="982"/>
      <c r="AV738" s="982"/>
      <c r="AW738" s="982"/>
      <c r="AX738" s="983"/>
    </row>
    <row r="739" spans="1:52" ht="24.75" customHeight="1" x14ac:dyDescent="0.15">
      <c r="A739" s="974" t="s">
        <v>314</v>
      </c>
      <c r="B739" s="195"/>
      <c r="C739" s="195"/>
      <c r="D739" s="196"/>
      <c r="E739" s="975" t="s">
        <v>510</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485</v>
      </c>
      <c r="F740" s="960"/>
      <c r="G740" s="960"/>
      <c r="H740" s="78" t="str">
        <f>IF(E740="", "", "(")</f>
        <v>(</v>
      </c>
      <c r="I740" s="960"/>
      <c r="J740" s="960"/>
      <c r="K740" s="78" t="str">
        <f>IF(OR(I740="　", I740=""), "", "-")</f>
        <v/>
      </c>
      <c r="L740" s="961">
        <v>138</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18"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6.7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9.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519</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522</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48"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48.75" customHeight="1" x14ac:dyDescent="0.15">
      <c r="A782" s="617"/>
      <c r="B782" s="618"/>
      <c r="C782" s="618"/>
      <c r="D782" s="618"/>
      <c r="E782" s="618"/>
      <c r="F782" s="619"/>
      <c r="G782" s="656" t="s">
        <v>523</v>
      </c>
      <c r="H782" s="657"/>
      <c r="I782" s="657"/>
      <c r="J782" s="657"/>
      <c r="K782" s="658"/>
      <c r="L782" s="650" t="s">
        <v>525</v>
      </c>
      <c r="M782" s="651"/>
      <c r="N782" s="651"/>
      <c r="O782" s="651"/>
      <c r="P782" s="651"/>
      <c r="Q782" s="651"/>
      <c r="R782" s="651"/>
      <c r="S782" s="651"/>
      <c r="T782" s="651"/>
      <c r="U782" s="651"/>
      <c r="V782" s="651"/>
      <c r="W782" s="651"/>
      <c r="X782" s="652"/>
      <c r="Y782" s="374">
        <v>6</v>
      </c>
      <c r="Z782" s="375"/>
      <c r="AA782" s="375"/>
      <c r="AB782" s="791"/>
      <c r="AC782" s="656" t="s">
        <v>523</v>
      </c>
      <c r="AD782" s="657"/>
      <c r="AE782" s="657"/>
      <c r="AF782" s="657"/>
      <c r="AG782" s="658"/>
      <c r="AH782" s="650" t="s">
        <v>520</v>
      </c>
      <c r="AI782" s="651"/>
      <c r="AJ782" s="651"/>
      <c r="AK782" s="651"/>
      <c r="AL782" s="651"/>
      <c r="AM782" s="651"/>
      <c r="AN782" s="651"/>
      <c r="AO782" s="651"/>
      <c r="AP782" s="651"/>
      <c r="AQ782" s="651"/>
      <c r="AR782" s="651"/>
      <c r="AS782" s="651"/>
      <c r="AT782" s="652"/>
      <c r="AU782" s="374">
        <v>6</v>
      </c>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6</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6</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52.5" customHeight="1" x14ac:dyDescent="0.15">
      <c r="A838" s="362">
        <v>1</v>
      </c>
      <c r="B838" s="362">
        <v>1</v>
      </c>
      <c r="C838" s="347" t="s">
        <v>527</v>
      </c>
      <c r="D838" s="333"/>
      <c r="E838" s="333"/>
      <c r="F838" s="333"/>
      <c r="G838" s="333"/>
      <c r="H838" s="333"/>
      <c r="I838" s="333"/>
      <c r="J838" s="334">
        <v>2000012100001</v>
      </c>
      <c r="K838" s="335"/>
      <c r="L838" s="335"/>
      <c r="M838" s="335"/>
      <c r="N838" s="335"/>
      <c r="O838" s="335"/>
      <c r="P838" s="348" t="s">
        <v>526</v>
      </c>
      <c r="Q838" s="336"/>
      <c r="R838" s="336"/>
      <c r="S838" s="336"/>
      <c r="T838" s="336"/>
      <c r="U838" s="336"/>
      <c r="V838" s="336"/>
      <c r="W838" s="336"/>
      <c r="X838" s="336"/>
      <c r="Y838" s="337">
        <v>6</v>
      </c>
      <c r="Z838" s="338"/>
      <c r="AA838" s="338"/>
      <c r="AB838" s="339"/>
      <c r="AC838" s="349" t="s">
        <v>79</v>
      </c>
      <c r="AD838" s="357"/>
      <c r="AE838" s="357"/>
      <c r="AF838" s="357"/>
      <c r="AG838" s="357"/>
      <c r="AH838" s="358" t="s">
        <v>521</v>
      </c>
      <c r="AI838" s="359"/>
      <c r="AJ838" s="359"/>
      <c r="AK838" s="359"/>
      <c r="AL838" s="343" t="s">
        <v>521</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45" customHeight="1" x14ac:dyDescent="0.15">
      <c r="A871" s="362">
        <v>1</v>
      </c>
      <c r="B871" s="362">
        <v>1</v>
      </c>
      <c r="C871" s="347" t="s">
        <v>528</v>
      </c>
      <c r="D871" s="333"/>
      <c r="E871" s="333"/>
      <c r="F871" s="333"/>
      <c r="G871" s="333"/>
      <c r="H871" s="333"/>
      <c r="I871" s="333"/>
      <c r="J871" s="334" t="s">
        <v>521</v>
      </c>
      <c r="K871" s="335"/>
      <c r="L871" s="335"/>
      <c r="M871" s="335"/>
      <c r="N871" s="335"/>
      <c r="O871" s="335"/>
      <c r="P871" s="348" t="s">
        <v>524</v>
      </c>
      <c r="Q871" s="336"/>
      <c r="R871" s="336"/>
      <c r="S871" s="336"/>
      <c r="T871" s="336"/>
      <c r="U871" s="336"/>
      <c r="V871" s="336"/>
      <c r="W871" s="336"/>
      <c r="X871" s="336"/>
      <c r="Y871" s="337">
        <v>6</v>
      </c>
      <c r="Z871" s="338"/>
      <c r="AA871" s="338"/>
      <c r="AB871" s="339"/>
      <c r="AC871" s="349" t="s">
        <v>299</v>
      </c>
      <c r="AD871" s="357"/>
      <c r="AE871" s="357"/>
      <c r="AF871" s="357"/>
      <c r="AG871" s="357"/>
      <c r="AH871" s="358">
        <v>1</v>
      </c>
      <c r="AI871" s="359"/>
      <c r="AJ871" s="359"/>
      <c r="AK871" s="359"/>
      <c r="AL871" s="343">
        <v>99.76</v>
      </c>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25"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132" t="s">
        <v>518</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481</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2020-06-12T04:13:10Z</cp:lastPrinted>
  <dcterms:created xsi:type="dcterms:W3CDTF">2012-03-13T00:50:25Z</dcterms:created>
  <dcterms:modified xsi:type="dcterms:W3CDTF">2020-07-22T05:15:19Z</dcterms:modified>
</cp:coreProperties>
</file>