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81" i="3" l="1"/>
  <c r="C882" i="3"/>
  <c r="C883" i="3"/>
  <c r="C884" i="3"/>
  <c r="C885" i="3"/>
  <c r="C886" i="3"/>
  <c r="C887" i="3"/>
  <c r="C888" i="3"/>
  <c r="C889" i="3"/>
  <c r="C890" i="3"/>
  <c r="C891" i="3"/>
  <c r="C892" i="3"/>
  <c r="C893" i="3"/>
  <c r="C894" i="3"/>
  <c r="C895" i="3"/>
  <c r="C896" i="3"/>
  <c r="C897" i="3"/>
  <c r="C898" i="3"/>
  <c r="C899" i="3"/>
  <c r="C900"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D8" i="4" s="1"/>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N4" i="4"/>
  <c r="N5" i="4"/>
  <c r="N6" i="4"/>
  <c r="N7" i="4"/>
  <c r="N8" i="4"/>
  <c r="N9" i="4"/>
  <c r="N10" i="4"/>
  <c r="N11" i="4"/>
  <c r="K13" i="4"/>
  <c r="AE8" i="3"/>
  <c r="S3" i="4"/>
  <c r="S4" i="4"/>
  <c r="S5" i="4"/>
  <c r="S6" i="4"/>
  <c r="S7" i="4"/>
  <c r="S8" i="4"/>
  <c r="P10" i="4"/>
  <c r="G11" i="3"/>
  <c r="D9" i="4" l="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<sst xmlns="http://schemas.openxmlformats.org/spreadsheetml/2006/main" count="3112" uniqueCount="703">
  <si>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</si>
  <si>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</si>
  <si>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</si>
  <si>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</si>
  <si>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</si>
  <si>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</si>
  <si>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</si>
  <si>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</si>
  <si>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</si>
  <si>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</si>
  <si>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</si>
  <si>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</si>
  <si>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</si>
  <si>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</si>
  <si>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</si>
  <si>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</si>
  <si>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</si>
  <si>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</si>
  <si>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</si>
  <si>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</si>
  <si>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</si>
  <si>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</si>
  <si>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</si>
  <si>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</si>
  <si>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</si>
  <si>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</si>
  <si>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</si>
  <si>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</si>
  <si>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</si>
  <si>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</si>
  <si>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</si>
  <si>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</si>
  <si>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</si>
  <si>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</si>
  <si>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</si>
  <si>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</si>
  <si>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</si>
  <si>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</si>
  <si>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</si>
  <si>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</si>
  <si>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</si>
  <si>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</si>
  <si>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</si>
  <si>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</si>
  <si>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</si>
  <si>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</si>
  <si>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</si>
  <si>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</si>
  <si>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</si>
  <si>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</si>
  <si>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</si>
  <si>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</si>
  <si>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</si>
  <si>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</si>
  <si>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</si>
  <si>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</si>
  <si>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</si>
  <si>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</si>
  <si>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</si>
  <si>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</si>
  <si>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</si>
  <si>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</si>
  <si>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</si>
  <si>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</si>
  <si>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</si>
  <si>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</si>
  <si>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</si>
  <si>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</si>
  <si>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</si>
  <si>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</si>
  <si>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</si>
  <si>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</si>
  <si>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</si>
  <si>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</si>
  <si>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</si>
  <si>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</si>
  <si>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</si>
  <si>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</si>
  <si>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</si>
  <si>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</si>
  <si>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</si>
  <si>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</si>
  <si>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</si>
  <si>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</si>
  <si>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</si>
  <si>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</si>
  <si>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</si>
  <si>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</si>
  <si>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</si>
  <si>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</si>
  <si>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</si>
  <si>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</si>
  <si>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</si>
  <si>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</si>
  <si>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</si>
  <si>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</si>
  <si>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</si>
  <si>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</si>
  <si>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</si>
  <si>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</si>
  <si>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</si>
  <si>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</si>
  <si>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</si>
  <si>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</si>
  <si>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</si>
  <si>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</si>
  <si>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</si>
  <si>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</si>
  <si>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</si>
  <si>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</si>
  <si>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</si>
  <si>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</si>
  <si>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</si>
  <si>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</si>
  <si>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</si>
  <si>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</si>
  <si>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</si>
  <si>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</si>
  <si>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</si>
  <si>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</si>
  <si>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</si>
  <si>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</si>
  <si>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</si>
  <si>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</si>
  <si>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</si>
  <si>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</si>
  <si>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</si>
  <si>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</si>
  <si>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</si>
  <si>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</si>
  <si>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</si>
  <si>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</si>
  <si>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</si>
  <si>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</si>
  <si>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</si>
  <si>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</si>
  <si>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</si>
  <si>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</si>
  <si>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</si>
  <si>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</si>
  <si>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</si>
  <si>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</si>
  <si>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</si>
  <si>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</si>
  <si>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</si>
  <si>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</si>
  <si>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</si>
  <si>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</si>
  <si>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</si>
  <si>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</si>
  <si>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</si>
  <si>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</si>
  <si>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</si>
  <si>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</si>
  <si>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</si>
  <si>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</si>
  <si>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</si>
  <si>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</si>
  <si>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</si>
  <si>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</si>
  <si>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</si>
  <si>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</si>
  <si>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</si>
  <si>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</si>
  <si>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</si>
  <si>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</si>
  <si>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</si>
  <si>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</si>
  <si>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</si>
  <si>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</si>
  <si>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</si>
  <si>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</si>
  <si>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</si>
  <si>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</si>
  <si>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</si>
  <si>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</si>
  <si>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</si>
  <si>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</si>
  <si>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</si>
  <si>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</si>
  <si>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</si>
  <si>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</si>
  <si>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</si>
  <si>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</si>
  <si>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</si>
  <si>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</si>
  <si>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</si>
  <si>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</si>
  <si>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</si>
  <si>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</si>
  <si>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</si>
  <si>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</si>
  <si>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</si>
  <si>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</si>
  <si>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</si>
  <si>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</si>
  <si>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</si>
  <si>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</si>
  <si>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</si>
  <si>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</si>
  <si>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</si>
  <si>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</si>
  <si>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</si>
  <si>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</si>
  <si>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</si>
  <si>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</si>
  <si>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</si>
  <si>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</si>
  <si>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</si>
  <si>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</si>
  <si>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</si>
  <si>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</si>
  <si>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</si>
  <si>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</si>
  <si>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</si>
  <si>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</si>
  <si>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</si>
  <si>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</si>
  <si>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</si>
  <si>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</si>
  <si>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</si>
  <si>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</si>
  <si>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</si>
  <si>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</si>
  <si>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</si>
  <si>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</si>
  <si>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</si>
  <si>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</si>
  <si>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</si>
  <si>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</si>
  <si>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</si>
  <si>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</si>
  <si>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</si>
  <si>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</si>
  <si>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</si>
  <si>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</si>
  <si>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</si>
  <si>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</si>
  <si>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</si>
  <si>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</si>
  <si>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</si>
  <si>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</si>
  <si>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</si>
  <si>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</si>
  <si>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</si>
  <si>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</si>
  <si>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</si>
  <si>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</si>
  <si>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</si>
  <si>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</si>
  <si>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</si>
  <si>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</si>
  <si>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</si>
  <si>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</si>
  <si>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</si>
  <si>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</si>
  <si>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</si>
  <si>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</si>
  <si>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</si>
  <si>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</si>
  <si>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</si>
  <si>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</si>
  <si>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</si>
  <si>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</si>
  <si>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</si>
  <si>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</si>
  <si>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</si>
  <si>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</si>
  <si>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</si>
  <si>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</si>
  <si>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</si>
  <si>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</si>
  <si>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</si>
  <si>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</si>
  <si>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</si>
  <si>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</si>
  <si>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</si>
  <si>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</si>
  <si>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</si>
  <si>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</si>
  <si>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</si>
  <si>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</si>
  <si>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</si>
  <si>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</si>
  <si>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</si>
  <si>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</si>
  <si>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</si>
  <si>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</si>
  <si>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</si>
  <si>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</si>
  <si>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</si>
  <si>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</si>
  <si>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</si>
  <si>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</si>
  <si>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</si>
  <si>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</si>
  <si>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</si>
  <si>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</si>
  <si>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</si>
  <si>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</si>
  <si>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</si>
  <si>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</si>
  <si>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</si>
  <si>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</si>
  <si>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</si>
  <si>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</si>
  <si>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</si>
  <si>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</si>
  <si>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</si>
  <si>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</si>
  <si>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</si>
  <si>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</si>
  <si>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</si>
  <si>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</si>
  <si>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</si>
  <si>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</si>
  <si>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</si>
  <si>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</si>
  <si>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</si>
  <si>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</si>
  <si>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</si>
  <si>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</si>
  <si>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</si>
  <si>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</si>
  <si>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</si>
  <si>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</si>
  <si>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</si>
  <si>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</si>
  <si>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</si>
  <si>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</si>
  <si>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</si>
  <si>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</si>
  <si>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</si>
  <si>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</si>
  <si>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</si>
  <si>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</si>
  <si>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</si>
  <si>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</si>
  <si>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</si>
  <si>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</si>
  <si>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</si>
  <si>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</si>
  <si>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</si>
  <si>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</si>
  <si>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</si>
  <si>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</si>
  <si>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</si>
  <si>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</si>
  <si>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</si>
  <si>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</si>
  <si>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</si>
  <si>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</si>
  <si>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</si>
  <si>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</si>
  <si>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</si>
  <si>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</si>
  <si>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</si>
  <si>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</si>
  <si>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</si>
  <si>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</si>
  <si>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</si>
  <si>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</si>
  <si>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</si>
  <si>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</si>
  <si>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</si>
  <si>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</si>
  <si>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</si>
  <si>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</si>
  <si>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</si>
  <si>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</si>
  <si>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</si>
  <si>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</si>
  <si>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</si>
  <si>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</si>
  <si>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</si>
  <si>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</si>
  <si>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</si>
  <si>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</si>
  <si>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</si>
  <si>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</si>
  <si>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</si>
  <si>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</si>
  <si>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</si>
  <si>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</si>
  <si>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</si>
  <si>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</si>
  <si>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</si>
  <si>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</si>
  <si>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</si>
  <si>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</si>
  <si>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</si>
  <si>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</si>
  <si>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</si>
  <si>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</si>
  <si>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</si>
  <si>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</si>
  <si>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</si>
  <si>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</si>
  <si>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</si>
  <si>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</si>
  <si>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</si>
  <si>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</si>
  <si>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</si>
  <si>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</si>
  <si>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</si>
  <si>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</si>
  <si>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</si>
  <si>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</si>
  <si>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</si>
  <si>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</si>
  <si>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</si>
  <si>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</si>
  <si>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</si>
  <si>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</si>
  <si>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</si>
  <si>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</si>
  <si>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</si>
  <si>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</si>
  <si>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</si>
  <si>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</si>
  <si>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</si>
  <si>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</si>
  <si>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</si>
  <si>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</si>
  <si>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</si>
  <si>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</si>
  <si>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</si>
  <si>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</si>
  <si>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</si>
  <si>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</si>
  <si>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</si>
  <si>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</si>
  <si>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</si>
  <si>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</si>
  <si>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</si>
  <si>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</si>
  <si>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</si>
  <si>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</si>
  <si>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</si>
  <si>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</si>
  <si>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</si>
  <si>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</si>
  <si>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</si>
  <si>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</si>
  <si>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</si>
  <si>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</si>
  <si>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</si>
  <si>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</si>
  <si>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</si>
  <si>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</si>
  <si>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</si>
  <si>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</si>
  <si>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</si>
  <si>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</si>
  <si>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</si>
  <si>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</si>
  <si>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</si>
  <si>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</si>
  <si>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</si>
  <si>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</si>
  <si>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</si>
  <si>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</si>
  <si>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</si>
  <si>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</si>
  <si>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</si>
  <si>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</si>
  <si>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</si>
  <si>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</si>
  <si>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</si>
  <si>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</si>
  <si>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</si>
  <si>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</si>
  <si>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</si>
  <si>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</si>
  <si>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</si>
  <si>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</si>
  <si>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</si>
  <si>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</si>
  <si>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</si>
  <si>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</si>
  <si>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</si>
  <si>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</si>
  <si>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</si>
  <si>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</si>
  <si>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</si>
  <si>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</si>
  <si>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</si>
  <si>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</si>
  <si>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</si>
  <si>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</si>
  <si>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</si>
  <si>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</si>
  <si>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</si>
  <si>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</si>
  <si>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</si>
  <si>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</si>
  <si>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</si>
  <si>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</si>
  <si>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</si>
  <si>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</si>
  <si>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</si>
  <si>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</si>
  <si>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</si>
  <si>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</si>
  <si>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</si>
  <si>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</si>
  <si>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</si>
  <si>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</si>
  <si>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</si>
  <si>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</si>
  <si>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</si>
  <si>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</si>
  <si>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</si>
  <si>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</si>
  <si>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</si>
  <si>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</si>
  <si>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</si>
  <si>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</si>
  <si>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</si>
  <si>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</si>
  <si>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</si>
  <si>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</si>
  <si>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</si>
  <si>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</si>
  <si>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</si>
  <si>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</si>
  <si>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</si>
  <si>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</si>
  <si>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</si>
  <si>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</si>
  <si>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</si>
  <si>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</si>
  <si>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</si>
  <si>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</si>
  <si>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</si>
  <si>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</si>
  <si>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</si>
  <si>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</si>
  <si>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</si>
  <si>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</si>
  <si>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</si>
  <si>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</si>
  <si>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</si>
  <si>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</si>
  <si>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</si>
  <si>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</si>
  <si>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</si>
  <si>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</si>
  <si>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</si>
  <si>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</si>
  <si>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</si>
  <si>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</si>
  <si>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</si>
  <si>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</si>
  <si>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</si>
  <si>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</si>
  <si>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</si>
  <si>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</si>
  <si>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</si>
  <si>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</si>
  <si>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道路事業（直轄・交通安全対策）</t>
    <phoneticPr fontId="5"/>
  </si>
  <si>
    <t>昭和４１年度</t>
    <rPh sb="0" eb="2">
      <t>ショウワ</t>
    </rPh>
    <rPh sb="4" eb="5">
      <t>ネン</t>
    </rPh>
    <rPh sb="5" eb="6">
      <t>ド</t>
    </rPh>
    <phoneticPr fontId="5"/>
  </si>
  <si>
    <t>終了予定なし</t>
    <rPh sb="0" eb="2">
      <t>シュウリョウ</t>
    </rPh>
    <rPh sb="2" eb="4">
      <t>ヨテイ</t>
    </rPh>
    <phoneticPr fontId="5"/>
  </si>
  <si>
    <t>道路局</t>
    <rPh sb="0" eb="3">
      <t>ドウロキョク</t>
    </rPh>
    <phoneticPr fontId="5"/>
  </si>
  <si>
    <t>国道・技術課  等</t>
    <rPh sb="0" eb="2">
      <t>コクドウ</t>
    </rPh>
    <rPh sb="3" eb="5">
      <t>ギジュツ</t>
    </rPh>
    <rPh sb="5" eb="6">
      <t>カ</t>
    </rPh>
    <rPh sb="8" eb="9">
      <t>トウ</t>
    </rPh>
    <phoneticPr fontId="5"/>
  </si>
  <si>
    <t>○</t>
  </si>
  <si>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5"/>
  </si>
  <si>
    <t>-</t>
    <phoneticPr fontId="5"/>
  </si>
  <si>
    <t>国土交通省</t>
  </si>
  <si>
    <t>国土交通省</t>
    <rPh sb="0" eb="2">
      <t>コクド</t>
    </rPh>
    <rPh sb="2" eb="5">
      <t>コウツウショウ</t>
    </rPh>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</si>
  <si>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</si>
  <si>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rPh sb="61" eb="64">
      <t>コウサテン</t>
    </rPh>
    <rPh sb="64" eb="66">
      <t>カイリョウ</t>
    </rPh>
    <rPh sb="96" eb="98">
      <t>ホドウ</t>
    </rPh>
    <rPh sb="99" eb="101">
      <t>カクフク</t>
    </rPh>
    <rPh sb="102" eb="104">
      <t>シンセツ</t>
    </rPh>
    <phoneticPr fontId="5"/>
  </si>
  <si>
    <t>-</t>
  </si>
  <si>
    <t>-</t>
    <phoneticPr fontId="31"/>
  </si>
  <si>
    <t>道路交通安全対策事業費</t>
    <rPh sb="0" eb="2">
      <t>ドウロ</t>
    </rPh>
    <rPh sb="2" eb="4">
      <t>コウツウ</t>
    </rPh>
    <rPh sb="4" eb="6">
      <t>アンゼン</t>
    </rPh>
    <rPh sb="6" eb="8">
      <t>タイサク</t>
    </rPh>
    <rPh sb="8" eb="11">
      <t>ジギョウヒ</t>
    </rPh>
    <phoneticPr fontId="31"/>
  </si>
  <si>
    <t>-</t>
    <phoneticPr fontId="5"/>
  </si>
  <si>
    <t>５　安全で安心できる交通の確保、治安、生活安全の確保</t>
    <phoneticPr fontId="5"/>
  </si>
  <si>
    <t>１５　道路交通の安全性を確保・向上する</t>
    <phoneticPr fontId="5"/>
  </si>
  <si>
    <t>-</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</si>
  <si>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</si>
  <si>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</si>
  <si>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</si>
  <si>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</si>
  <si>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</si>
  <si>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</si>
  <si>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</si>
  <si>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</si>
  <si>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</si>
  <si>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t>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</si>
  <si>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</si>
  <si>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</si>
  <si>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</si>
  <si>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</si>
  <si>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</si>
  <si>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</si>
  <si>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t>
    <phoneticPr fontId="25"/>
  </si>
  <si>
    <t>-</t>
    <phoneticPr fontId="25"/>
  </si>
  <si>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5"/>
  </si>
  <si>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</si>
  <si>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218</t>
    <phoneticPr fontId="5"/>
  </si>
  <si>
    <t>198</t>
    <phoneticPr fontId="5"/>
  </si>
  <si>
    <t>212</t>
    <phoneticPr fontId="5"/>
  </si>
  <si>
    <t>175</t>
    <phoneticPr fontId="5"/>
  </si>
  <si>
    <t>169</t>
    <phoneticPr fontId="5"/>
  </si>
  <si>
    <t>173</t>
    <phoneticPr fontId="5"/>
  </si>
  <si>
    <t>186</t>
    <phoneticPr fontId="5"/>
  </si>
  <si>
    <t>%抑止</t>
    <rPh sb="1" eb="3">
      <t>ヨクシ</t>
    </rPh>
    <phoneticPr fontId="5"/>
  </si>
  <si>
    <t>-</t>
    <phoneticPr fontId="5"/>
  </si>
  <si>
    <t>-</t>
    <phoneticPr fontId="5"/>
  </si>
  <si>
    <t>180</t>
    <phoneticPr fontId="5"/>
  </si>
  <si>
    <t>181</t>
    <phoneticPr fontId="5"/>
  </si>
  <si>
    <t xml:space="preserve">道路交通による事故危険箇所の死傷事故抑止率
[＝1-(対策後の事故件数/対策前の事故件数)]
（令和元年度の成果実績については集計中）
</t>
    <rPh sb="48" eb="50">
      <t>レイワ</t>
    </rPh>
    <rPh sb="50" eb="51">
      <t>ガン</t>
    </rPh>
    <phoneticPr fontId="5"/>
  </si>
  <si>
    <t>国土交通省道路局調べ（令和2年5月）</t>
    <rPh sb="0" eb="2">
      <t>コクド</t>
    </rPh>
    <rPh sb="2" eb="5">
      <t>コウツウショウ</t>
    </rPh>
    <rPh sb="5" eb="8">
      <t>ドウロキョク</t>
    </rPh>
    <rPh sb="8" eb="9">
      <t>シラ</t>
    </rPh>
    <rPh sb="11" eb="13">
      <t>レイワ</t>
    </rPh>
    <rPh sb="14" eb="15">
      <t>ネン</t>
    </rPh>
    <rPh sb="16" eb="17">
      <t>ツキ</t>
    </rPh>
    <phoneticPr fontId="5"/>
  </si>
  <si>
    <t>事故危険箇所を優先して対策し、令和2年度までに道路交通による事故危険箇所（平成29年1月指定）の死傷事故抑止率を約３割抑止とする。</t>
    <rPh sb="15" eb="17">
      <t>レイワ</t>
    </rPh>
    <phoneticPr fontId="5"/>
  </si>
  <si>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・支出先上位１０者リストの中には、平成28年度～平成30年度に入札等を行ったものが含まれる。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61" eb="263">
      <t>セイカ</t>
    </rPh>
    <rPh sb="263" eb="265">
      <t>モクヒョウ</t>
    </rPh>
    <rPh sb="265" eb="266">
      <t>オヨ</t>
    </rPh>
    <rPh sb="267" eb="269">
      <t>カツドウ</t>
    </rPh>
    <rPh sb="269" eb="271">
      <t>シヒョウ</t>
    </rPh>
    <rPh sb="274" eb="276">
      <t>チョッカツ</t>
    </rPh>
    <rPh sb="276" eb="278">
      <t>コクドウ</t>
    </rPh>
    <rPh sb="278" eb="280">
      <t>イガイ</t>
    </rPh>
    <rPh sb="281" eb="282">
      <t>フク</t>
    </rPh>
    <rPh sb="327" eb="329">
      <t>コウツウ</t>
    </rPh>
    <rPh sb="329" eb="331">
      <t>アンゼン</t>
    </rPh>
    <rPh sb="331" eb="333">
      <t>タイサク</t>
    </rPh>
    <rPh sb="343" eb="345">
      <t>ヒョウカ</t>
    </rPh>
    <rPh sb="345" eb="347">
      <t>ケッカ</t>
    </rPh>
    <rPh sb="351" eb="353">
      <t>ナイヨウ</t>
    </rPh>
    <rPh sb="354" eb="356">
      <t>イチブ</t>
    </rPh>
    <rPh sb="356" eb="358">
      <t>カイゼン</t>
    </rPh>
    <rPh sb="372" eb="374">
      <t>タイサク</t>
    </rPh>
    <rPh sb="374" eb="376">
      <t>カショ</t>
    </rPh>
    <rPh sb="377" eb="379">
      <t>センテイ</t>
    </rPh>
    <rPh sb="380" eb="382">
      <t>シク</t>
    </rPh>
    <rPh sb="394" eb="395">
      <t>オモ</t>
    </rPh>
    <rPh sb="401" eb="403">
      <t>タイサク</t>
    </rPh>
    <rPh sb="403" eb="405">
      <t>カショ</t>
    </rPh>
    <rPh sb="406" eb="408">
      <t>センテイ</t>
    </rPh>
    <rPh sb="409" eb="412">
      <t>トウメイカ</t>
    </rPh>
    <rPh sb="413" eb="415">
      <t>タヨウ</t>
    </rPh>
    <rPh sb="416" eb="418">
      <t>カンケイ</t>
    </rPh>
    <rPh sb="418" eb="420">
      <t>キカン</t>
    </rPh>
    <rPh sb="421" eb="423">
      <t>カンヨ</t>
    </rPh>
    <rPh sb="426" eb="427">
      <t>テン</t>
    </rPh>
    <rPh sb="428" eb="430">
      <t>カイゼン</t>
    </rPh>
    <rPh sb="431" eb="432">
      <t>スス</t>
    </rPh>
    <rPh sb="439" eb="441">
      <t>インショウ</t>
    </rPh>
    <rPh sb="445" eb="447">
      <t>セイド</t>
    </rPh>
    <rPh sb="448" eb="450">
      <t>シンカ</t>
    </rPh>
    <rPh sb="460" eb="462">
      <t>マイゾウ</t>
    </rPh>
    <rPh sb="462" eb="465">
      <t>ブンカザイ</t>
    </rPh>
    <rPh sb="465" eb="467">
      <t>チョウサ</t>
    </rPh>
    <rPh sb="468" eb="470">
      <t>タガク</t>
    </rPh>
    <rPh sb="471" eb="473">
      <t>ヒヨウ</t>
    </rPh>
    <rPh sb="474" eb="475">
      <t>ヨウ</t>
    </rPh>
    <rPh sb="480" eb="482">
      <t>ヒヨウ</t>
    </rPh>
    <rPh sb="483" eb="485">
      <t>サクゲン</t>
    </rPh>
    <rPh sb="486" eb="487">
      <t>ム</t>
    </rPh>
    <rPh sb="509" eb="511">
      <t>タイサク</t>
    </rPh>
    <rPh sb="511" eb="513">
      <t>カショ</t>
    </rPh>
    <rPh sb="514" eb="516">
      <t>センテイ</t>
    </rPh>
    <rPh sb="517" eb="518">
      <t>カン</t>
    </rPh>
    <rPh sb="520" eb="522">
      <t>センテイ</t>
    </rPh>
    <rPh sb="522" eb="525">
      <t>イインカイ</t>
    </rPh>
    <rPh sb="526" eb="528">
      <t>ヤクワリ</t>
    </rPh>
    <rPh sb="529" eb="531">
      <t>ジュウヨウ</t>
    </rPh>
    <rPh sb="538" eb="540">
      <t>キソ</t>
    </rPh>
    <rPh sb="540" eb="543">
      <t>ジチタイ</t>
    </rPh>
    <rPh sb="544" eb="545">
      <t>クワ</t>
    </rPh>
    <rPh sb="548" eb="550">
      <t>ゲンバ</t>
    </rPh>
    <rPh sb="551" eb="552">
      <t>チカ</t>
    </rPh>
    <rPh sb="553" eb="554">
      <t>コエ</t>
    </rPh>
    <rPh sb="555" eb="556">
      <t>ト</t>
    </rPh>
    <rPh sb="557" eb="558">
      <t>イ</t>
    </rPh>
    <rPh sb="562" eb="564">
      <t>シク</t>
    </rPh>
    <rPh sb="572" eb="574">
      <t>ヨサン</t>
    </rPh>
    <rPh sb="575" eb="577">
      <t>クリコシ</t>
    </rPh>
    <rPh sb="578" eb="579">
      <t>オオ</t>
    </rPh>
    <rPh sb="582" eb="584">
      <t>ジンメイ</t>
    </rPh>
    <rPh sb="586" eb="587">
      <t>カカ</t>
    </rPh>
    <rPh sb="589" eb="591">
      <t>ジギョウ</t>
    </rPh>
    <rPh sb="597" eb="599">
      <t>クリコシ</t>
    </rPh>
    <rPh sb="600" eb="601">
      <t>ヘ</t>
    </rPh>
    <rPh sb="609" eb="611">
      <t>ジュウヨウ</t>
    </rPh>
    <rPh sb="619" eb="621">
      <t>シヒョウ</t>
    </rPh>
    <rPh sb="627" eb="629">
      <t>ジッセキ</t>
    </rPh>
    <rPh sb="634" eb="636">
      <t>チョウカ</t>
    </rPh>
    <rPh sb="644" eb="645">
      <t>タカ</t>
    </rPh>
    <rPh sb="646" eb="648">
      <t>セッテイ</t>
    </rPh>
    <rPh sb="662" eb="664">
      <t>トチ</t>
    </rPh>
    <rPh sb="664" eb="666">
      <t>シュウヨウ</t>
    </rPh>
    <rPh sb="667" eb="669">
      <t>カノウ</t>
    </rPh>
    <rPh sb="672" eb="674">
      <t>キョクメン</t>
    </rPh>
    <rPh sb="675" eb="676">
      <t>ツク</t>
    </rPh>
    <rPh sb="680" eb="682">
      <t>ヨウチ</t>
    </rPh>
    <rPh sb="682" eb="684">
      <t>バイシュウ</t>
    </rPh>
    <rPh sb="685" eb="687">
      <t>ソクシン</t>
    </rPh>
    <rPh sb="688" eb="689">
      <t>ハカ</t>
    </rPh>
    <phoneticPr fontId="26"/>
  </si>
  <si>
    <t>A.関東地方整備局</t>
    <rPh sb="2" eb="4">
      <t>カントウ</t>
    </rPh>
    <rPh sb="4" eb="6">
      <t>チホウ</t>
    </rPh>
    <rPh sb="6" eb="8">
      <t>セイビ</t>
    </rPh>
    <rPh sb="8" eb="9">
      <t>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</si>
  <si>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</si>
  <si>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</si>
  <si>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</si>
  <si>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</si>
  <si>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</si>
  <si>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</si>
  <si>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</si>
  <si>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</si>
  <si>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</si>
  <si>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t>
    <phoneticPr fontId="5"/>
  </si>
  <si>
    <t>-</t>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</si>
  <si>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</si>
  <si>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奈良建設（株）</t>
  </si>
  <si>
    <t>奈良建設（株）</t>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</si>
  <si>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</si>
  <si>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</si>
  <si>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</si>
  <si>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</si>
  <si>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</si>
  <si>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</si>
  <si>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</si>
  <si>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</si>
  <si>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</si>
  <si>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</si>
  <si>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</si>
  <si>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B</t>
  </si>
  <si>
    <t>C</t>
  </si>
  <si>
    <t>個人（ル）</t>
    <rPh sb="0" eb="2">
      <t>コジン</t>
    </rPh>
    <phoneticPr fontId="5"/>
  </si>
  <si>
    <t>舗装工事</t>
    <phoneticPr fontId="5"/>
  </si>
  <si>
    <t>一般競争契約
（総合評価）</t>
  </si>
  <si>
    <t>-</t>
    <phoneticPr fontId="5"/>
  </si>
  <si>
    <t>改良工事</t>
    <rPh sb="0" eb="2">
      <t>カイリョウ</t>
    </rPh>
    <rPh sb="2" eb="4">
      <t>コウジ</t>
    </rPh>
    <phoneticPr fontId="3"/>
  </si>
  <si>
    <t>改良工事</t>
    <rPh sb="0" eb="2">
      <t>カイリョウ</t>
    </rPh>
    <rPh sb="2" eb="4">
      <t>コウジ</t>
    </rPh>
    <phoneticPr fontId="5"/>
  </si>
  <si>
    <t>用地補償</t>
    <rPh sb="0" eb="2">
      <t>ヨウチ</t>
    </rPh>
    <rPh sb="2" eb="4">
      <t>ホショウ</t>
    </rPh>
    <phoneticPr fontId="5"/>
  </si>
  <si>
    <t>埋蔵文化財調査</t>
    <phoneticPr fontId="5"/>
  </si>
  <si>
    <t>-</t>
    <phoneticPr fontId="5"/>
  </si>
  <si>
    <t>埋蔵文化財調査</t>
    <phoneticPr fontId="5"/>
  </si>
  <si>
    <t>施設利用料</t>
    <rPh sb="0" eb="2">
      <t>シセツ</t>
    </rPh>
    <rPh sb="2" eb="5">
      <t>リヨウリョウ</t>
    </rPh>
    <phoneticPr fontId="5"/>
  </si>
  <si>
    <t>トンネル工事</t>
    <rPh sb="4" eb="6">
      <t>コウジ</t>
    </rPh>
    <phoneticPr fontId="5"/>
  </si>
  <si>
    <t>橋梁上部工事</t>
    <rPh sb="0" eb="2">
      <t>キョウリョウ</t>
    </rPh>
    <rPh sb="2" eb="4">
      <t>ジョウブ</t>
    </rPh>
    <rPh sb="4" eb="6">
      <t>コウジ</t>
    </rPh>
    <phoneticPr fontId="5"/>
  </si>
  <si>
    <t>建築工事</t>
    <rPh sb="0" eb="2">
      <t>ケンチク</t>
    </rPh>
    <rPh sb="2" eb="4">
      <t>コウジ</t>
    </rPh>
    <phoneticPr fontId="5"/>
  </si>
  <si>
    <t>交通安全工事</t>
    <rPh sb="0" eb="2">
      <t>コウツウ</t>
    </rPh>
    <rPh sb="2" eb="4">
      <t>アンゼン</t>
    </rPh>
    <rPh sb="4" eb="6">
      <t>コウジ</t>
    </rPh>
    <phoneticPr fontId="5"/>
  </si>
  <si>
    <t>交通安全工事</t>
    <rPh sb="0" eb="2">
      <t>コウツウ</t>
    </rPh>
    <rPh sb="2" eb="4">
      <t>アンゼン</t>
    </rPh>
    <rPh sb="4" eb="6">
      <t>コウジ</t>
    </rPh>
    <phoneticPr fontId="3"/>
  </si>
  <si>
    <t>市場調査</t>
    <rPh sb="0" eb="2">
      <t>シジョウ</t>
    </rPh>
    <rPh sb="2" eb="4">
      <t>チョウサ</t>
    </rPh>
    <phoneticPr fontId="5"/>
  </si>
  <si>
    <t>調査検討業務</t>
    <rPh sb="0" eb="2">
      <t>チョウサ</t>
    </rPh>
    <rPh sb="2" eb="4">
      <t>ケントウ</t>
    </rPh>
    <rPh sb="4" eb="6">
      <t>ギョウム</t>
    </rPh>
    <phoneticPr fontId="5"/>
  </si>
  <si>
    <t>行政事務補助業務</t>
    <rPh sb="0" eb="2">
      <t>ギョウセイ</t>
    </rPh>
    <rPh sb="2" eb="4">
      <t>ジム</t>
    </rPh>
    <rPh sb="4" eb="6">
      <t>ホジョ</t>
    </rPh>
    <rPh sb="6" eb="8">
      <t>ギョウム</t>
    </rPh>
    <phoneticPr fontId="5"/>
  </si>
  <si>
    <t>日工建設（株）</t>
  </si>
  <si>
    <t>大成ロテック（株）南関東支社</t>
  </si>
  <si>
    <t>東日本旅客鉄道（株）八王子支社</t>
  </si>
  <si>
    <t>星和電機（株）東京支社</t>
  </si>
  <si>
    <t>国土開発工業（株）</t>
  </si>
  <si>
    <t>丸登電業（株）</t>
  </si>
  <si>
    <t>世紀東急工業（株）北関東支店</t>
  </si>
  <si>
    <t>(公財)群馬県埋蔵文化財調査事業団</t>
  </si>
  <si>
    <t>(一財)長野県文化振興事業団</t>
  </si>
  <si>
    <t>(一財)建設物価調査会</t>
  </si>
  <si>
    <t>(公財)埼玉県生態系保護協会</t>
  </si>
  <si>
    <t>(一財)公共用地補償機構</t>
  </si>
  <si>
    <t>(一財)経済調査会</t>
  </si>
  <si>
    <t>(公財)とちぎ未来づくり財団</t>
  </si>
  <si>
    <t>Ｈ３１東京国道管内渋滞対策検討業務計量計画研究所・社会システム設計共同体</t>
  </si>
  <si>
    <t>東京都</t>
  </si>
  <si>
    <t>戸田建設（株）　関東支店</t>
  </si>
  <si>
    <t>飯田鉄工（株）　関東支店</t>
  </si>
  <si>
    <t>令和建設（株）</t>
  </si>
  <si>
    <t>（株）加賀田組　東京支店</t>
  </si>
  <si>
    <t>（株）吉田組　東京支店</t>
  </si>
  <si>
    <t>亀井工業（株）</t>
  </si>
  <si>
    <t>萩原土建（株）</t>
  </si>
  <si>
    <t>B.奈良建設（株）</t>
    <phoneticPr fontId="5"/>
  </si>
  <si>
    <t>交通安全工事</t>
    <phoneticPr fontId="5"/>
  </si>
  <si>
    <t>C.個人（イ）</t>
    <phoneticPr fontId="5"/>
  </si>
  <si>
    <t>(公財)かながわ考古学財団</t>
    <phoneticPr fontId="5"/>
  </si>
  <si>
    <t>D.(公財)かながわ考古学財団</t>
    <phoneticPr fontId="5"/>
  </si>
  <si>
    <t>神奈川県</t>
    <phoneticPr fontId="5"/>
  </si>
  <si>
    <t>E.神奈川県</t>
    <phoneticPr fontId="5"/>
  </si>
  <si>
    <t>宮川興業（株）</t>
    <phoneticPr fontId="5"/>
  </si>
  <si>
    <t>（株）岡谷組</t>
    <phoneticPr fontId="5"/>
  </si>
  <si>
    <t>-</t>
    <phoneticPr fontId="5"/>
  </si>
  <si>
    <t>（一財）国土技術研究センター</t>
    <phoneticPr fontId="5"/>
  </si>
  <si>
    <t>通学路における歩道整備率
（平成25年度：54%→令和2年度目標値：65%)
（令和元年度の活動実績については集計中）</t>
    <rPh sb="14" eb="16">
      <t>ヘイセイ</t>
    </rPh>
    <rPh sb="18" eb="20">
      <t>ネンド</t>
    </rPh>
    <rPh sb="25" eb="27">
      <t>レイワ</t>
    </rPh>
    <rPh sb="28" eb="30">
      <t>ネンド</t>
    </rPh>
    <rPh sb="30" eb="32">
      <t>モクヒョウ</t>
    </rPh>
    <rPh sb="32" eb="33">
      <t>アタイ</t>
    </rPh>
    <rPh sb="40" eb="42">
      <t>レイワ</t>
    </rPh>
    <rPh sb="42" eb="44">
      <t>ガンネン</t>
    </rPh>
    <phoneticPr fontId="5"/>
  </si>
  <si>
    <t>生活道路におけるﾊﾝﾌﾟの設置等による死傷事故抑止率
（令和2年度目標値：生活道路の対策エリアにおける死傷事故削減率を平成26年度比で約3割抑止する。）
※令和元年度実績については集計中</t>
    <rPh sb="15" eb="16">
      <t>トウ</t>
    </rPh>
    <rPh sb="28" eb="30">
      <t>レイワ</t>
    </rPh>
    <rPh sb="31" eb="33">
      <t>ネンド</t>
    </rPh>
    <rPh sb="33" eb="36">
      <t>モクヒョウチ</t>
    </rPh>
    <rPh sb="37" eb="39">
      <t>セイカツ</t>
    </rPh>
    <rPh sb="39" eb="41">
      <t>ドウロ</t>
    </rPh>
    <rPh sb="42" eb="44">
      <t>タイサク</t>
    </rPh>
    <rPh sb="51" eb="53">
      <t>シショウ</t>
    </rPh>
    <rPh sb="53" eb="55">
      <t>ジコ</t>
    </rPh>
    <rPh sb="55" eb="57">
      <t>サクゲン</t>
    </rPh>
    <rPh sb="57" eb="58">
      <t>リツ</t>
    </rPh>
    <rPh sb="59" eb="61">
      <t>ヘイセイ</t>
    </rPh>
    <rPh sb="63" eb="65">
      <t>ネンド</t>
    </rPh>
    <rPh sb="65" eb="66">
      <t>ヒ</t>
    </rPh>
    <rPh sb="67" eb="68">
      <t>ヤク</t>
    </rPh>
    <rPh sb="69" eb="70">
      <t>ワリ</t>
    </rPh>
    <rPh sb="70" eb="72">
      <t>ヨクシ</t>
    </rPh>
    <rPh sb="78" eb="80">
      <t>レイワ</t>
    </rPh>
    <rPh sb="80" eb="81">
      <t>ガン</t>
    </rPh>
    <rPh sb="81" eb="83">
      <t>ネンド</t>
    </rPh>
    <rPh sb="83" eb="85">
      <t>ジッセキ</t>
    </rPh>
    <rPh sb="90" eb="93">
      <t>シュウケイチュウ</t>
    </rPh>
    <phoneticPr fontId="5"/>
  </si>
  <si>
    <t>幹線道路については、ビッグデータを活用して抽出した潜在的危険箇所等において、重点的な事故防止対策を実施する。また、地方自治体が実施する生活道路対策と連携して、幹線道路等への交通転換を図り、生活道路の死傷事故を抑止する。</t>
    <rPh sb="0" eb="2">
      <t>カンセン</t>
    </rPh>
    <rPh sb="2" eb="4">
      <t>ドウロ</t>
    </rPh>
    <rPh sb="17" eb="19">
      <t>カツヨウ</t>
    </rPh>
    <rPh sb="21" eb="23">
      <t>チュウシュツ</t>
    </rPh>
    <rPh sb="25" eb="28">
      <t>センザイテキ</t>
    </rPh>
    <rPh sb="28" eb="30">
      <t>キケン</t>
    </rPh>
    <rPh sb="30" eb="32">
      <t>カショ</t>
    </rPh>
    <rPh sb="32" eb="33">
      <t>トウ</t>
    </rPh>
    <rPh sb="38" eb="41">
      <t>ジュウテンテキ</t>
    </rPh>
    <rPh sb="42" eb="44">
      <t>ジコ</t>
    </rPh>
    <rPh sb="44" eb="46">
      <t>ボウシ</t>
    </rPh>
    <rPh sb="46" eb="48">
      <t>タイサク</t>
    </rPh>
    <rPh sb="49" eb="51">
      <t>ジッシ</t>
    </rPh>
    <rPh sb="57" eb="59">
      <t>チホウ</t>
    </rPh>
    <rPh sb="59" eb="62">
      <t>ジチタイ</t>
    </rPh>
    <rPh sb="63" eb="65">
      <t>ジッシ</t>
    </rPh>
    <rPh sb="67" eb="69">
      <t>セイカツ</t>
    </rPh>
    <rPh sb="69" eb="71">
      <t>ドウロ</t>
    </rPh>
    <rPh sb="71" eb="73">
      <t>タイサク</t>
    </rPh>
    <rPh sb="74" eb="76">
      <t>レンケイ</t>
    </rPh>
    <rPh sb="79" eb="81">
      <t>カンセン</t>
    </rPh>
    <rPh sb="81" eb="83">
      <t>ドウロ</t>
    </rPh>
    <rPh sb="83" eb="84">
      <t>トウ</t>
    </rPh>
    <rPh sb="86" eb="88">
      <t>コウツウ</t>
    </rPh>
    <rPh sb="88" eb="90">
      <t>テンカン</t>
    </rPh>
    <rPh sb="91" eb="92">
      <t>ハカ</t>
    </rPh>
    <rPh sb="94" eb="96">
      <t>セイカツ</t>
    </rPh>
    <rPh sb="96" eb="98">
      <t>ドウロ</t>
    </rPh>
    <rPh sb="99" eb="101">
      <t>シショウ</t>
    </rPh>
    <rPh sb="101" eb="103">
      <t>ジコ</t>
    </rPh>
    <rPh sb="104" eb="106">
      <t>ヨクシ</t>
    </rPh>
    <phoneticPr fontId="5"/>
  </si>
  <si>
    <t>直轄事業費</t>
    <rPh sb="0" eb="2">
      <t>チョッカツ</t>
    </rPh>
    <rPh sb="2" eb="4">
      <t>ジギョウ</t>
    </rPh>
    <rPh sb="4" eb="5">
      <t>ヒ</t>
    </rPh>
    <phoneticPr fontId="5"/>
  </si>
  <si>
    <t>工事費</t>
    <rPh sb="0" eb="3">
      <t>コウジヒ</t>
    </rPh>
    <phoneticPr fontId="5"/>
  </si>
  <si>
    <t>用地費及補償費</t>
    <rPh sb="0" eb="3">
      <t>ヨウチヒ</t>
    </rPh>
    <rPh sb="3" eb="4">
      <t>オヨ</t>
    </rPh>
    <rPh sb="4" eb="6">
      <t>ホショウ</t>
    </rPh>
    <rPh sb="6" eb="7">
      <t>ヒ</t>
    </rPh>
    <phoneticPr fontId="5"/>
  </si>
  <si>
    <t>課長　 前佛　和秀　等</t>
    <rPh sb="0" eb="2">
      <t>カチョウ</t>
    </rPh>
    <rPh sb="4" eb="6">
      <t>ゼンブツ</t>
    </rPh>
    <rPh sb="7" eb="9">
      <t>カズヒデ</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</si>
</sst>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46</xdr:col>
      <xdr:colOff>112059</xdr:colOff>
      <xdr:row>134</xdr:row>
      <xdr:rowOff>44825</xdr:rowOff>
    </xdr:from>
    <xdr:ext cx="904222" cy="409086"/>
    <xdr:sp macro="" textlink="">
      <xdr:nvSpPr>
        <xdr:cNvPr id="2" name="テキスト ボックス 1"/>
        <xdr:cNvSpPr txBox="1"/>
      </xdr:nvSpPr>
      <xdr:spPr>
        <a:xfrm>
          <a:off x="9390530" y="1900517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約</a:t>
          </a:r>
          <a:r>
            <a:rPr kumimoji="1" lang="en-US" altLang="ja-JP" sz="1100"/>
            <a:t>30</a:t>
          </a:r>
        </a:p>
        <a:p>
          <a:r>
            <a:rPr kumimoji="1" lang="ja-JP" altLang="en-US" sz="800"/>
            <a:t>（平成</a:t>
          </a:r>
          <a:r>
            <a:rPr kumimoji="1" lang="en-US" altLang="ja-JP" sz="800"/>
            <a:t>26</a:t>
          </a:r>
          <a:r>
            <a:rPr kumimoji="1" lang="ja-JP" altLang="en-US" sz="800"/>
            <a:t>年度比）</a:t>
          </a:r>
        </a:p>
      </xdr:txBody>
    </xdr:sp>
    <xdr:clientData/>
  </xdr:oneCellAnchor>
  <xdr:oneCellAnchor>
    <xdr:from>
      <xdr:col>46</xdr:col>
      <xdr:colOff>161925</xdr:colOff>
      <xdr:row>32</xdr:row>
      <xdr:rowOff>142875</xdr:rowOff>
    </xdr:from>
    <xdr:ext cx="904222" cy="409086"/>
    <xdr:sp macro="" textlink="">
      <xdr:nvSpPr>
        <xdr:cNvPr id="3" name="テキスト ボックス 2"/>
        <xdr:cNvSpPr txBox="1"/>
      </xdr:nvSpPr>
      <xdr:spPr>
        <a:xfrm>
          <a:off x="9363075" y="1232535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約</a:t>
          </a:r>
          <a:r>
            <a:rPr kumimoji="1" lang="en-US" altLang="ja-JP" sz="1100"/>
            <a:t>30</a:t>
          </a:r>
        </a:p>
        <a:p>
          <a:r>
            <a:rPr kumimoji="1" lang="ja-JP" altLang="en-US" sz="800"/>
            <a:t>（平成</a:t>
          </a:r>
          <a:r>
            <a:rPr kumimoji="1" lang="en-US" altLang="ja-JP" sz="800"/>
            <a:t>26</a:t>
          </a:r>
          <a:r>
            <a:rPr kumimoji="1" lang="ja-JP" altLang="en-US" sz="800"/>
            <a:t>年度比）</a:t>
          </a:r>
        </a:p>
      </xdr:txBody>
    </xdr:sp>
    <xdr:clientData/>
  </xdr:oneCellAnchor>
  <xdr:oneCellAnchor>
    <xdr:from>
      <xdr:col>38</xdr:col>
      <xdr:colOff>38100</xdr:colOff>
      <xdr:row>31</xdr:row>
      <xdr:rowOff>228600</xdr:rowOff>
    </xdr:from>
    <xdr:ext cx="904222" cy="409086"/>
    <xdr:sp macro="" textlink="">
      <xdr:nvSpPr>
        <xdr:cNvPr id="4" name="テキスト ボックス 3"/>
        <xdr:cNvSpPr txBox="1"/>
      </xdr:nvSpPr>
      <xdr:spPr>
        <a:xfrm>
          <a:off x="7639050" y="1175385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endParaRPr kumimoji="1" lang="ja-JP" altLang="en-US" sz="800"/>
        </a:p>
      </xdr:txBody>
    </xdr:sp>
    <xdr:clientData/>
  </xdr:oneCellAnchor>
  <xdr:oneCellAnchor>
    <xdr:from>
      <xdr:col>1</xdr:col>
      <xdr:colOff>34637</xdr:colOff>
      <xdr:row>832</xdr:row>
      <xdr:rowOff>69274</xdr:rowOff>
    </xdr:from>
    <xdr:ext cx="6036653" cy="292452"/>
    <xdr:sp macro="" textlink="">
      <xdr:nvSpPr>
        <xdr:cNvPr id="5" name="テキスト ボックス 4"/>
        <xdr:cNvSpPr txBox="1"/>
      </xdr:nvSpPr>
      <xdr:spPr>
        <a:xfrm>
          <a:off x="238744" y="65179453"/>
          <a:ext cx="60366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Ｂ～Ｅについては、一番支出の多かった関東地方整備局にかかわるものを代表的に記載</a:t>
          </a:r>
        </a:p>
      </xdr:txBody>
    </xdr:sp>
    <xdr:clientData/>
  </xdr:oneCellAnchor>
  <xdr:oneCellAnchor>
    <xdr:from>
      <xdr:col>1</xdr:col>
      <xdr:colOff>159823</xdr:colOff>
      <xdr:row>933</xdr:row>
      <xdr:rowOff>17567</xdr:rowOff>
    </xdr:from>
    <xdr:ext cx="9467335" cy="492571"/>
    <xdr:sp macro="" textlink="">
      <xdr:nvSpPr>
        <xdr:cNvPr id="6" name="テキスト ボックス 5"/>
        <xdr:cNvSpPr txBox="1"/>
      </xdr:nvSpPr>
      <xdr:spPr>
        <a:xfrm>
          <a:off x="363930" y="80544638"/>
          <a:ext cx="946733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Ｂ～Ｅ及び国庫債務負担行為による契約先上位１０社リストについては、一番支出の多かった関東地方整備局にかかわるものを代表的に記載</a:t>
          </a:r>
          <a:endParaRPr kumimoji="1" lang="en-US" altLang="ja-JP" sz="1200"/>
        </a:p>
        <a:p>
          <a:r>
            <a:rPr kumimoji="1" lang="en-US" altLang="ja-JP" sz="1200"/>
            <a:t>※</a:t>
          </a:r>
          <a:r>
            <a:rPr kumimoji="1" lang="ja-JP" altLang="en-US" sz="1200"/>
            <a:t>Ｂ～Ｅについては、複数契約がある場合は、入札者数、落札率、業務概要は最も契約額の大きいものを代表的に記載</a:t>
          </a:r>
        </a:p>
      </xdr:txBody>
    </xdr:sp>
    <xdr:clientData/>
  </xdr:oneCellAnchor>
  <xdr:oneCellAnchor>
    <xdr:from>
      <xdr:col>0</xdr:col>
      <xdr:colOff>108857</xdr:colOff>
      <xdr:row>999</xdr:row>
      <xdr:rowOff>68035</xdr:rowOff>
    </xdr:from>
    <xdr:ext cx="9467335" cy="492571"/>
    <xdr:sp macro="" textlink="">
      <xdr:nvSpPr>
        <xdr:cNvPr id="7" name="テキスト ボックス 6"/>
        <xdr:cNvSpPr txBox="1"/>
      </xdr:nvSpPr>
      <xdr:spPr>
        <a:xfrm>
          <a:off x="108857" y="91140642"/>
          <a:ext cx="946733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Ｂ～Ｅ及び国庫債務負担行為による契約先上位１０社リストについては、一番支出の多かった関東地方整備局にかかわるものを代表的に記載</a:t>
          </a:r>
          <a:endParaRPr kumimoji="1" lang="en-US" altLang="ja-JP" sz="1200"/>
        </a:p>
        <a:p>
          <a:r>
            <a:rPr kumimoji="1" lang="en-US" altLang="ja-JP" sz="1200"/>
            <a:t>※</a:t>
          </a:r>
          <a:r>
            <a:rPr kumimoji="1" lang="ja-JP" altLang="en-US" sz="1200"/>
            <a:t>Ｂ～Ｅについては、複数契約がある場合は、入札者数、落札率、業務概要は最も契約額の大きいものを代表的に記載</a:t>
          </a:r>
        </a:p>
      </xdr:txBody>
    </xdr:sp>
    <xdr:clientData/>
  </xdr:oneCellAnchor>
  <xdr:oneCellAnchor>
    <xdr:from>
      <xdr:col>38</xdr:col>
      <xdr:colOff>54429</xdr:colOff>
      <xdr:row>100</xdr:row>
      <xdr:rowOff>40822</xdr:rowOff>
    </xdr:from>
    <xdr:ext cx="748923" cy="275717"/>
    <xdr:sp macro="" textlink="">
      <xdr:nvSpPr>
        <xdr:cNvPr id="8" name="テキスト ボックス 7"/>
        <xdr:cNvSpPr txBox="1"/>
      </xdr:nvSpPr>
      <xdr:spPr>
        <a:xfrm>
          <a:off x="7810500" y="1518557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68036</xdr:colOff>
      <xdr:row>133</xdr:row>
      <xdr:rowOff>122465</xdr:rowOff>
    </xdr:from>
    <xdr:ext cx="748923" cy="275717"/>
    <xdr:sp macro="" textlink="">
      <xdr:nvSpPr>
        <xdr:cNvPr id="11" name="テキスト ボックス 10"/>
        <xdr:cNvSpPr txBox="1"/>
      </xdr:nvSpPr>
      <xdr:spPr>
        <a:xfrm>
          <a:off x="7824107" y="1868260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mc:AlternateContent xmlns:mc="http://schemas.openxmlformats.org/markup-compatibility/2006">
    <mc:Choice xmlns:a14="http://schemas.microsoft.com/office/drawing/2010/main" Requires="a14">
      <xdr:twoCellAnchor editAs="oneCell">
        <xdr:from>
          <xdr:col>6</xdr:col>
          <xdr:colOff>54428</xdr:colOff>
          <xdr:row>740</xdr:row>
          <xdr:rowOff>319695</xdr:rowOff>
        </xdr:from>
        <xdr:to>
          <xdr:col>46</xdr:col>
          <xdr:colOff>166007</xdr:colOff>
          <xdr:row>761</xdr:row>
          <xdr:rowOff>119743</xdr:rowOff>
        </xdr:to>
        <xdr:pic>
          <xdr:nvPicPr>
            <xdr:cNvPr id="12" name="図 11"/>
            <xdr:cNvPicPr>
              <a:picLocks noChangeAspect="1" noChangeArrowheads="1"/>
              <a:extLst>
                <a:ext uri="{84589F7E-364E-4C9E-8A38-B11213B215E9}">
                  <a14:cameraTool cellRange="[2]Sheet1!$B$4:$N$39" spid="_x0000_s1031"/>
                </a:ext>
              </a:extLst>
            </xdr:cNvPicPr>
          </xdr:nvPicPr>
          <xdr:blipFill>
            <a:blip xmlns:r="http://schemas.openxmlformats.org/officeDocument/2006/relationships" r:embed="rId1"/>
            <a:srcRect/>
            <a:stretch>
              <a:fillRect/>
            </a:stretch>
          </xdr:blipFill>
          <xdr:spPr bwMode="auto">
            <a:xfrm>
              <a:off x="1279071" y="40406338"/>
              <a:ext cx="8275865" cy="8182048"/>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30</xdr:col>
      <xdr:colOff>122464</xdr:colOff>
      <xdr:row>133</xdr:row>
      <xdr:rowOff>68036</xdr:rowOff>
    </xdr:from>
    <xdr:ext cx="595035" cy="409086"/>
    <xdr:sp macro="" textlink="">
      <xdr:nvSpPr>
        <xdr:cNvPr id="13" name="テキスト ボックス 12"/>
        <xdr:cNvSpPr txBox="1"/>
      </xdr:nvSpPr>
      <xdr:spPr>
        <a:xfrm>
          <a:off x="6245678" y="18628179"/>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34</xdr:col>
      <xdr:colOff>97972</xdr:colOff>
      <xdr:row>133</xdr:row>
      <xdr:rowOff>125187</xdr:rowOff>
    </xdr:from>
    <xdr:ext cx="748923" cy="275717"/>
    <xdr:sp macro="" textlink="">
      <xdr:nvSpPr>
        <xdr:cNvPr id="14" name="テキスト ボックス 13"/>
        <xdr:cNvSpPr txBox="1"/>
      </xdr:nvSpPr>
      <xdr:spPr>
        <a:xfrm>
          <a:off x="7037615" y="1868533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43543</xdr:colOff>
      <xdr:row>99</xdr:row>
      <xdr:rowOff>383721</xdr:rowOff>
    </xdr:from>
    <xdr:ext cx="748923" cy="275717"/>
    <xdr:sp macro="" textlink="">
      <xdr:nvSpPr>
        <xdr:cNvPr id="15" name="テキスト ボックス 14"/>
        <xdr:cNvSpPr txBox="1"/>
      </xdr:nvSpPr>
      <xdr:spPr>
        <a:xfrm>
          <a:off x="6983186" y="151338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40821</xdr:colOff>
      <xdr:row>31</xdr:row>
      <xdr:rowOff>258535</xdr:rowOff>
    </xdr:from>
    <xdr:ext cx="748923" cy="275717"/>
    <xdr:sp macro="" textlink="">
      <xdr:nvSpPr>
        <xdr:cNvPr id="16" name="テキスト ボックス 15"/>
        <xdr:cNvSpPr txBox="1"/>
      </xdr:nvSpPr>
      <xdr:spPr>
        <a:xfrm>
          <a:off x="6980464" y="1185182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08_&#20132;&#36890;&#23433;&#20840;&#20107;&#26989;&#20418;\02_&#20132;&#36890;&#23433;&#20840;\01%20&#20491;&#21029;&#23550;&#24540;&#12539;&#35519;&#26619;&#29289;&#31561;\200423_&#12304;&#20225;&#30011;1&#12305;&#34892;&#25919;&#12524;&#12499;&#12517;&#12540;&#12471;&#12540;&#12488;&#12398;&#20316;&#25104;&#12395;&#12388;&#12356;&#12390;\02_&#22238;&#31572;\83&#12304;&#38306;&#26481;&#12305;R2_&#34892;&#25919;&#20107;&#26989;&#12524;&#12499;&#12517;&#12540;&#27096;&#24335;&#65288;&#36890;&#241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8_&#20132;&#36890;&#23433;&#20840;&#20107;&#26989;&#20418;\02_&#20132;&#36890;&#23433;&#20840;\01%20&#20491;&#21029;&#23550;&#24540;&#12539;&#35519;&#26619;&#29289;&#31561;\200423_&#12304;&#20225;&#30011;1&#12305;&#34892;&#25919;&#12524;&#12499;&#12517;&#12540;&#12471;&#12540;&#12488;&#12398;&#20316;&#25104;&#12395;&#12388;&#12356;&#12390;\03_&#12524;&#12499;&#12517;&#12540;&#12471;&#12540;&#12488;&#20316;&#25104;&#20316;&#26989;\&#34892;&#25919;&#12524;&#12499;&#12517;&#12540;&#65288;&#12501;&#12525;&#12540;&#12481;&#12515;&#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
      <sheetName val="様式４"/>
      <sheetName val="様式５"/>
    </sheetNames>
    <sheetDataSet>
      <sheetData sheetId="0" refreshError="1"/>
      <sheetData sheetId="1">
        <row r="10">
          <cell r="G10" t="str">
            <v>奈良建設（株）</v>
          </cell>
        </row>
      </sheetData>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175</v>
      </c>
      <c r="AT2" s="218"/>
      <c r="AU2" s="218"/>
      <c r="AV2" s="51" t="str">
        <f>IF(AW2="", "", "-")</f>
        <v/>
      </c>
      <c r="AW2" s="404"/>
      <c r="AX2" s="404"/>
    </row>
    <row r="3" spans="1:50" ht="21" customHeight="1" thickBot="1" x14ac:dyDescent="0.2">
      <c r="A3" s="545" t="s">
        <v>428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569</v>
      </c>
      <c r="AK3" s="547"/>
      <c r="AL3" s="547"/>
      <c r="AM3" s="547"/>
      <c r="AN3" s="547"/>
      <c r="AO3" s="547"/>
      <c r="AP3" s="547"/>
      <c r="AQ3" s="547"/>
      <c r="AR3" s="547"/>
      <c r="AS3" s="547"/>
      <c r="AT3" s="547"/>
      <c r="AU3" s="547"/>
      <c r="AV3" s="547"/>
      <c r="AW3" s="547"/>
      <c r="AX3" s="24" t="s">
        <v>65</v>
      </c>
    </row>
    <row r="4" spans="1:50" ht="24.75" customHeight="1" x14ac:dyDescent="0.15">
      <c r="A4" s="749" t="s">
        <v>25</v>
      </c>
      <c r="B4" s="750"/>
      <c r="C4" s="750"/>
      <c r="D4" s="750"/>
      <c r="E4" s="750"/>
      <c r="F4" s="750"/>
      <c r="G4" s="725" t="s">
        <v>560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9" t="s">
        <v>561</v>
      </c>
      <c r="H5" s="580"/>
      <c r="I5" s="580"/>
      <c r="J5" s="580"/>
      <c r="K5" s="580"/>
      <c r="L5" s="580"/>
      <c r="M5" s="581" t="s">
        <v>66</v>
      </c>
      <c r="N5" s="582"/>
      <c r="O5" s="582"/>
      <c r="P5" s="582"/>
      <c r="Q5" s="582"/>
      <c r="R5" s="583"/>
      <c r="S5" s="584" t="s">
        <v>562</v>
      </c>
      <c r="T5" s="580"/>
      <c r="U5" s="580"/>
      <c r="V5" s="580"/>
      <c r="W5" s="580"/>
      <c r="X5" s="585"/>
      <c r="Y5" s="741" t="s">
        <v>3</v>
      </c>
      <c r="Z5" s="742"/>
      <c r="AA5" s="742"/>
      <c r="AB5" s="742"/>
      <c r="AC5" s="742"/>
      <c r="AD5" s="743"/>
      <c r="AE5" s="744" t="s">
        <v>564</v>
      </c>
      <c r="AF5" s="744"/>
      <c r="AG5" s="744"/>
      <c r="AH5" s="744"/>
      <c r="AI5" s="744"/>
      <c r="AJ5" s="744"/>
      <c r="AK5" s="744"/>
      <c r="AL5" s="744"/>
      <c r="AM5" s="744"/>
      <c r="AN5" s="744"/>
      <c r="AO5" s="744"/>
      <c r="AP5" s="745"/>
      <c r="AQ5" s="746" t="s">
        <v>702</v>
      </c>
      <c r="AR5" s="747"/>
      <c r="AS5" s="747"/>
      <c r="AT5" s="747"/>
      <c r="AU5" s="747"/>
      <c r="AV5" s="747"/>
      <c r="AW5" s="747"/>
      <c r="AX5" s="748"/>
    </row>
    <row r="6" spans="1:50" ht="39" customHeight="1" x14ac:dyDescent="0.15">
      <c r="A6" s="751" t="s">
        <v>4</v>
      </c>
      <c r="B6" s="752"/>
      <c r="C6" s="752"/>
      <c r="D6" s="752"/>
      <c r="E6" s="752"/>
      <c r="F6" s="75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566</v>
      </c>
      <c r="H7" s="855"/>
      <c r="I7" s="855"/>
      <c r="J7" s="855"/>
      <c r="K7" s="855"/>
      <c r="L7" s="855"/>
      <c r="M7" s="855"/>
      <c r="N7" s="855"/>
      <c r="O7" s="855"/>
      <c r="P7" s="855"/>
      <c r="Q7" s="855"/>
      <c r="R7" s="855"/>
      <c r="S7" s="855"/>
      <c r="T7" s="855"/>
      <c r="U7" s="855"/>
      <c r="V7" s="855"/>
      <c r="W7" s="855"/>
      <c r="X7" s="856"/>
      <c r="Y7" s="402" t="s">
        <v>392</v>
      </c>
      <c r="Z7" s="300"/>
      <c r="AA7" s="300"/>
      <c r="AB7" s="300"/>
      <c r="AC7" s="300"/>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1" t="s">
        <v>259</v>
      </c>
      <c r="B8" s="852"/>
      <c r="C8" s="852"/>
      <c r="D8" s="852"/>
      <c r="E8" s="852"/>
      <c r="F8" s="853"/>
      <c r="G8" s="225" t="str">
        <f>入力規則等!A27</f>
        <v>交通安全対策、高齢社会対策、子ども・若者育成支援、障害者施策、少子化社会対策</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3" t="str">
        <f>入力規則等!K13</f>
        <v>公共事業</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3" t="s">
        <v>570</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5" t="s">
        <v>30</v>
      </c>
      <c r="B10" s="766"/>
      <c r="C10" s="766"/>
      <c r="D10" s="766"/>
      <c r="E10" s="766"/>
      <c r="F10" s="766"/>
      <c r="G10" s="694" t="s">
        <v>571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5" t="s">
        <v>5</v>
      </c>
      <c r="B11" s="766"/>
      <c r="C11" s="766"/>
      <c r="D11" s="766"/>
      <c r="E11" s="766"/>
      <c r="F11" s="774"/>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0"/>
      <c r="H12" s="701"/>
      <c r="I12" s="701"/>
      <c r="J12" s="701"/>
      <c r="K12" s="701"/>
      <c r="L12" s="701"/>
      <c r="M12" s="701"/>
      <c r="N12" s="701"/>
      <c r="O12" s="701"/>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67"/>
    </row>
    <row r="13" spans="1:50" ht="21" customHeight="1" x14ac:dyDescent="0.15">
      <c r="A13" s="146"/>
      <c r="B13" s="147"/>
      <c r="C13" s="147"/>
      <c r="D13" s="147"/>
      <c r="E13" s="147"/>
      <c r="F13" s="148"/>
      <c r="G13" s="768" t="s">
        <v>6</v>
      </c>
      <c r="H13" s="769"/>
      <c r="I13" s="657" t="s">
        <v>7</v>
      </c>
      <c r="J13" s="658"/>
      <c r="K13" s="658"/>
      <c r="L13" s="658"/>
      <c r="M13" s="658"/>
      <c r="N13" s="658"/>
      <c r="O13" s="659"/>
      <c r="P13" s="116">
        <v>146883</v>
      </c>
      <c r="Q13" s="117"/>
      <c r="R13" s="117"/>
      <c r="S13" s="117"/>
      <c r="T13" s="117"/>
      <c r="U13" s="117"/>
      <c r="V13" s="118"/>
      <c r="W13" s="116">
        <v>152361</v>
      </c>
      <c r="X13" s="117"/>
      <c r="Y13" s="117"/>
      <c r="Z13" s="117"/>
      <c r="AA13" s="117"/>
      <c r="AB13" s="117"/>
      <c r="AC13" s="118"/>
      <c r="AD13" s="116">
        <v>162548</v>
      </c>
      <c r="AE13" s="117"/>
      <c r="AF13" s="117"/>
      <c r="AG13" s="117"/>
      <c r="AH13" s="117"/>
      <c r="AI13" s="117"/>
      <c r="AJ13" s="118"/>
      <c r="AK13" s="116">
        <v>173551</v>
      </c>
      <c r="AL13" s="117"/>
      <c r="AM13" s="117"/>
      <c r="AN13" s="117"/>
      <c r="AO13" s="117"/>
      <c r="AP13" s="117"/>
      <c r="AQ13" s="118"/>
      <c r="AR13" s="113"/>
      <c r="AS13" s="114"/>
      <c r="AT13" s="114"/>
      <c r="AU13" s="114"/>
      <c r="AV13" s="114"/>
      <c r="AW13" s="114"/>
      <c r="AX13" s="401"/>
    </row>
    <row r="14" spans="1:50" ht="21" customHeight="1" x14ac:dyDescent="0.15">
      <c r="A14" s="146"/>
      <c r="B14" s="147"/>
      <c r="C14" s="147"/>
      <c r="D14" s="147"/>
      <c r="E14" s="147"/>
      <c r="F14" s="148"/>
      <c r="G14" s="770"/>
      <c r="H14" s="771"/>
      <c r="I14" s="596" t="s">
        <v>8</v>
      </c>
      <c r="J14" s="648"/>
      <c r="K14" s="648"/>
      <c r="L14" s="648"/>
      <c r="M14" s="648"/>
      <c r="N14" s="648"/>
      <c r="O14" s="649"/>
      <c r="P14" s="116" t="s">
        <v>572</v>
      </c>
      <c r="Q14" s="117"/>
      <c r="R14" s="117"/>
      <c r="S14" s="117"/>
      <c r="T14" s="117"/>
      <c r="U14" s="117"/>
      <c r="V14" s="118"/>
      <c r="W14" s="116">
        <v>18495</v>
      </c>
      <c r="X14" s="117"/>
      <c r="Y14" s="117"/>
      <c r="Z14" s="117"/>
      <c r="AA14" s="117"/>
      <c r="AB14" s="117"/>
      <c r="AC14" s="118"/>
      <c r="AD14" s="116">
        <v>4625</v>
      </c>
      <c r="AE14" s="117"/>
      <c r="AF14" s="117"/>
      <c r="AG14" s="117"/>
      <c r="AH14" s="117"/>
      <c r="AI14" s="117"/>
      <c r="AJ14" s="118"/>
      <c r="AK14" s="116" t="s">
        <v>573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70"/>
      <c r="H15" s="771"/>
      <c r="I15" s="596" t="s">
        <v>51</v>
      </c>
      <c r="J15" s="597"/>
      <c r="K15" s="597"/>
      <c r="L15" s="597"/>
      <c r="M15" s="597"/>
      <c r="N15" s="597"/>
      <c r="O15" s="598"/>
      <c r="P15" s="116">
        <v>46278</v>
      </c>
      <c r="Q15" s="117"/>
      <c r="R15" s="117"/>
      <c r="S15" s="117"/>
      <c r="T15" s="117"/>
      <c r="U15" s="117"/>
      <c r="V15" s="118"/>
      <c r="W15" s="116">
        <v>47431</v>
      </c>
      <c r="X15" s="117"/>
      <c r="Y15" s="117"/>
      <c r="Z15" s="117"/>
      <c r="AA15" s="117"/>
      <c r="AB15" s="117"/>
      <c r="AC15" s="118"/>
      <c r="AD15" s="116">
        <v>66515</v>
      </c>
      <c r="AE15" s="117"/>
      <c r="AF15" s="117"/>
      <c r="AG15" s="117"/>
      <c r="AH15" s="117"/>
      <c r="AI15" s="117"/>
      <c r="AJ15" s="118"/>
      <c r="AK15" s="116">
        <v>69361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70"/>
      <c r="H16" s="771"/>
      <c r="I16" s="596" t="s">
        <v>52</v>
      </c>
      <c r="J16" s="597"/>
      <c r="K16" s="597"/>
      <c r="L16" s="597"/>
      <c r="M16" s="597"/>
      <c r="N16" s="597"/>
      <c r="O16" s="598"/>
      <c r="P16" s="116">
        <v>-47431</v>
      </c>
      <c r="Q16" s="117"/>
      <c r="R16" s="117"/>
      <c r="S16" s="117"/>
      <c r="T16" s="117"/>
      <c r="U16" s="117"/>
      <c r="V16" s="118"/>
      <c r="W16" s="116">
        <v>-66515</v>
      </c>
      <c r="X16" s="117"/>
      <c r="Y16" s="117"/>
      <c r="Z16" s="117"/>
      <c r="AA16" s="117"/>
      <c r="AB16" s="117"/>
      <c r="AC16" s="118"/>
      <c r="AD16" s="116">
        <v>-69361</v>
      </c>
      <c r="AE16" s="117"/>
      <c r="AF16" s="117"/>
      <c r="AG16" s="117"/>
      <c r="AH16" s="117"/>
      <c r="AI16" s="117"/>
      <c r="AJ16" s="118"/>
      <c r="AK16" s="116" t="s">
        <v>573</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70"/>
      <c r="H17" s="771"/>
      <c r="I17" s="596" t="s">
        <v>50</v>
      </c>
      <c r="J17" s="648"/>
      <c r="K17" s="648"/>
      <c r="L17" s="648"/>
      <c r="M17" s="648"/>
      <c r="N17" s="648"/>
      <c r="O17" s="649"/>
      <c r="P17" s="116">
        <v>-1570</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72"/>
      <c r="H18" s="773"/>
      <c r="I18" s="760" t="s">
        <v>20</v>
      </c>
      <c r="J18" s="761"/>
      <c r="K18" s="761"/>
      <c r="L18" s="761"/>
      <c r="M18" s="761"/>
      <c r="N18" s="761"/>
      <c r="O18" s="762"/>
      <c r="P18" s="122">
        <f>SUM(P13:V17)</f>
        <v>144160</v>
      </c>
      <c r="Q18" s="123"/>
      <c r="R18" s="123"/>
      <c r="S18" s="123"/>
      <c r="T18" s="123"/>
      <c r="U18" s="123"/>
      <c r="V18" s="124"/>
      <c r="W18" s="122">
        <f>SUM(W13:AC17)</f>
        <v>151772</v>
      </c>
      <c r="X18" s="123"/>
      <c r="Y18" s="123"/>
      <c r="Z18" s="123"/>
      <c r="AA18" s="123"/>
      <c r="AB18" s="123"/>
      <c r="AC18" s="124"/>
      <c r="AD18" s="122">
        <f>SUM(AD13:AJ17)</f>
        <v>164327</v>
      </c>
      <c r="AE18" s="123"/>
      <c r="AF18" s="123"/>
      <c r="AG18" s="123"/>
      <c r="AH18" s="123"/>
      <c r="AI18" s="123"/>
      <c r="AJ18" s="124"/>
      <c r="AK18" s="122">
        <f>SUM(AK13:AQ17)</f>
        <v>242912</v>
      </c>
      <c r="AL18" s="123"/>
      <c r="AM18" s="123"/>
      <c r="AN18" s="123"/>
      <c r="AO18" s="123"/>
      <c r="AP18" s="123"/>
      <c r="AQ18" s="124"/>
      <c r="AR18" s="122">
        <f>SUM(AR13:AX17)</f>
        <v>0</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143286</v>
      </c>
      <c r="Q19" s="117"/>
      <c r="R19" s="117"/>
      <c r="S19" s="117"/>
      <c r="T19" s="117"/>
      <c r="U19" s="117"/>
      <c r="V19" s="118"/>
      <c r="W19" s="116">
        <v>151696</v>
      </c>
      <c r="X19" s="117"/>
      <c r="Y19" s="117"/>
      <c r="Z19" s="117"/>
      <c r="AA19" s="117"/>
      <c r="AB19" s="117"/>
      <c r="AC19" s="118"/>
      <c r="AD19" s="116">
        <v>164151</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0.99393729189789126</v>
      </c>
      <c r="Q20" s="561"/>
      <c r="R20" s="561"/>
      <c r="S20" s="561"/>
      <c r="T20" s="561"/>
      <c r="U20" s="561"/>
      <c r="V20" s="561"/>
      <c r="W20" s="561">
        <f t="shared" ref="W20" si="0">IF(W18=0, "-", SUM(W19)/W18)</f>
        <v>0.99949924887330999</v>
      </c>
      <c r="X20" s="561"/>
      <c r="Y20" s="561"/>
      <c r="Z20" s="561"/>
      <c r="AA20" s="561"/>
      <c r="AB20" s="561"/>
      <c r="AC20" s="561"/>
      <c r="AD20" s="561">
        <f t="shared" ref="AD20" si="1">IF(AD18=0, "-", SUM(AD19)/AD18)</f>
        <v>0.99892896480797433</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6" t="s">
        <v>355</v>
      </c>
      <c r="H21" s="957"/>
      <c r="I21" s="957"/>
      <c r="J21" s="957"/>
      <c r="K21" s="957"/>
      <c r="L21" s="957"/>
      <c r="M21" s="957"/>
      <c r="N21" s="957"/>
      <c r="O21" s="957"/>
      <c r="P21" s="561">
        <f>IF(P19=0, "-", SUM(P19)/SUM(P13,P14))</f>
        <v>0.97551112109638283</v>
      </c>
      <c r="Q21" s="561"/>
      <c r="R21" s="561"/>
      <c r="S21" s="561"/>
      <c r="T21" s="561"/>
      <c r="U21" s="561"/>
      <c r="V21" s="561"/>
      <c r="W21" s="561">
        <f t="shared" ref="W21" si="2">IF(W19=0, "-", SUM(W19)/SUM(W13,W14))</f>
        <v>0.88785878166409138</v>
      </c>
      <c r="X21" s="561"/>
      <c r="Y21" s="561"/>
      <c r="Z21" s="561"/>
      <c r="AA21" s="561"/>
      <c r="AB21" s="561"/>
      <c r="AC21" s="561"/>
      <c r="AD21" s="561">
        <f t="shared" ref="AD21" si="3">IF(AD19=0, "-", SUM(AD19)/SUM(AD13,AD14))</f>
        <v>0.98192291817458566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431</v>
      </c>
      <c r="B22" s="197"/>
      <c r="C22" s="197"/>
      <c r="D22" s="197"/>
      <c r="E22" s="197"/>
      <c r="F22" s="198"/>
      <c r="G22" s="187" t="s">
        <v>334</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173551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173551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350</v>
      </c>
      <c r="B30" s="532"/>
      <c r="C30" s="532"/>
      <c r="D30" s="532"/>
      <c r="E30" s="532"/>
      <c r="F30" s="533"/>
      <c r="G30" s="669" t="s">
        <v>146</v>
      </c>
      <c r="H30" s="397"/>
      <c r="I30" s="397"/>
      <c r="J30" s="397"/>
      <c r="K30" s="397"/>
      <c r="L30" s="397"/>
      <c r="M30" s="397"/>
      <c r="N30" s="397"/>
      <c r="O30" s="600"/>
      <c r="P30" s="599" t="s">
        <v>59</v>
      </c>
      <c r="Q30" s="397"/>
      <c r="R30" s="397"/>
      <c r="S30" s="397"/>
      <c r="T30" s="397"/>
      <c r="U30" s="397"/>
      <c r="V30" s="397"/>
      <c r="W30" s="397"/>
      <c r="X30" s="600"/>
      <c r="Y30" s="487"/>
      <c r="Z30" s="488"/>
      <c r="AA30" s="489"/>
      <c r="AB30" s="393" t="s">
        <v>11</v>
      </c>
      <c r="AC30" s="394"/>
      <c r="AD30" s="395"/>
      <c r="AE30" s="393" t="s">
        <v>395</v>
      </c>
      <c r="AF30" s="394"/>
      <c r="AG30" s="394"/>
      <c r="AH30" s="395"/>
      <c r="AI30" s="393" t="s">
        <v>417</v>
      </c>
      <c r="AJ30" s="394"/>
      <c r="AK30" s="394"/>
      <c r="AL30" s="395"/>
      <c r="AM30" s="396" t="s">
        <v>422</v>
      </c>
      <c r="AN30" s="396"/>
      <c r="AO30" s="396"/>
      <c r="AP30" s="393"/>
      <c r="AQ30" s="660" t="s">
        <v>235</v>
      </c>
      <c r="AR30" s="661"/>
      <c r="AS30" s="661"/>
      <c r="AT30" s="662"/>
      <c r="AU30" s="397" t="s">
        <v>134</v>
      </c>
      <c r="AV30" s="397"/>
      <c r="AW30" s="397"/>
      <c r="AX30" s="398"/>
    </row>
    <row r="31" spans="1:50" ht="18.75" customHeight="1" x14ac:dyDescent="0.15">
      <c r="A31" s="534"/>
      <c r="B31" s="535"/>
      <c r="C31" s="535"/>
      <c r="D31" s="535"/>
      <c r="E31" s="535"/>
      <c r="F31" s="536"/>
      <c r="G31" s="588"/>
      <c r="H31" s="386"/>
      <c r="I31" s="386"/>
      <c r="J31" s="386"/>
      <c r="K31" s="386"/>
      <c r="L31" s="386"/>
      <c r="M31" s="386"/>
      <c r="N31" s="386"/>
      <c r="O31" s="589"/>
      <c r="P31" s="601"/>
      <c r="Q31" s="386"/>
      <c r="R31" s="386"/>
      <c r="S31" s="386"/>
      <c r="T31" s="386"/>
      <c r="U31" s="386"/>
      <c r="V31" s="386"/>
      <c r="W31" s="386"/>
      <c r="X31" s="589"/>
      <c r="Y31" s="490"/>
      <c r="Z31" s="491"/>
      <c r="AA31" s="492"/>
      <c r="AB31" s="339"/>
      <c r="AC31" s="340"/>
      <c r="AD31" s="341"/>
      <c r="AE31" s="339"/>
      <c r="AF31" s="340"/>
      <c r="AG31" s="340"/>
      <c r="AH31" s="341"/>
      <c r="AI31" s="339"/>
      <c r="AJ31" s="340"/>
      <c r="AK31" s="340"/>
      <c r="AL31" s="341"/>
      <c r="AM31" s="383"/>
      <c r="AN31" s="383"/>
      <c r="AO31" s="383"/>
      <c r="AP31" s="339"/>
      <c r="AQ31" s="215" t="s">
        <v>575</v>
      </c>
      <c r="AR31" s="140"/>
      <c r="AS31" s="141" t="s">
        <v>236</v>
      </c>
      <c r="AT31" s="176"/>
      <c r="AU31" s="275">
        <v>2</v>
      </c>
      <c r="AV31" s="275"/>
      <c r="AW31" s="386" t="s">
        <v>181</v>
      </c>
      <c r="AX31" s="387"/>
    </row>
    <row r="32" spans="1:50" ht="51.75" customHeight="1" x14ac:dyDescent="0.15">
      <c r="A32" s="537"/>
      <c r="B32" s="535"/>
      <c r="C32" s="535"/>
      <c r="D32" s="535"/>
      <c r="E32" s="535"/>
      <c r="F32" s="536"/>
      <c r="G32" s="562" t="s">
        <v>613</v>
      </c>
      <c r="H32" s="563"/>
      <c r="I32" s="563"/>
      <c r="J32" s="563"/>
      <c r="K32" s="563"/>
      <c r="L32" s="563"/>
      <c r="M32" s="563"/>
      <c r="N32" s="563"/>
      <c r="O32" s="564"/>
      <c r="P32" s="165" t="s">
        <v>611</v>
      </c>
      <c r="Q32" s="165"/>
      <c r="R32" s="165"/>
      <c r="S32" s="165"/>
      <c r="T32" s="165"/>
      <c r="U32" s="165"/>
      <c r="V32" s="165"/>
      <c r="W32" s="165"/>
      <c r="X32" s="236"/>
      <c r="Y32" s="345" t="s">
        <v>12</v>
      </c>
      <c r="Z32" s="571"/>
      <c r="AA32" s="572"/>
      <c r="AB32" s="544" t="s">
        <v>606</v>
      </c>
      <c r="AC32" s="544"/>
      <c r="AD32" s="544"/>
      <c r="AE32" s="371">
        <v>40</v>
      </c>
      <c r="AF32" s="372"/>
      <c r="AG32" s="372"/>
      <c r="AH32" s="372"/>
      <c r="AI32" s="371"/>
      <c r="AJ32" s="372"/>
      <c r="AK32" s="372"/>
      <c r="AL32" s="372"/>
      <c r="AM32" s="371"/>
      <c r="AN32" s="372"/>
      <c r="AO32" s="372"/>
      <c r="AP32" s="372"/>
      <c r="AQ32" s="119"/>
      <c r="AR32" s="120"/>
      <c r="AS32" s="120"/>
      <c r="AT32" s="121"/>
      <c r="AU32" s="372"/>
      <c r="AV32" s="372"/>
      <c r="AW32" s="372"/>
      <c r="AX32" s="374"/>
    </row>
    <row r="33" spans="1:50" ht="51.7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606</v>
      </c>
      <c r="AC33" s="544"/>
      <c r="AD33" s="544"/>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98.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customHeight="1" x14ac:dyDescent="0.15">
      <c r="A35" s="927" t="s">
        <v>382</v>
      </c>
      <c r="B35" s="928"/>
      <c r="C35" s="928"/>
      <c r="D35" s="928"/>
      <c r="E35" s="928"/>
      <c r="F35" s="929"/>
      <c r="G35" s="933" t="s">
        <v>612</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3" t="s">
        <v>350</v>
      </c>
      <c r="B37" s="664"/>
      <c r="C37" s="664"/>
      <c r="D37" s="664"/>
      <c r="E37" s="664"/>
      <c r="F37" s="665"/>
      <c r="G37" s="586" t="s">
        <v>146</v>
      </c>
      <c r="H37" s="388"/>
      <c r="I37" s="388"/>
      <c r="J37" s="388"/>
      <c r="K37" s="388"/>
      <c r="L37" s="388"/>
      <c r="M37" s="388"/>
      <c r="N37" s="388"/>
      <c r="O37" s="587"/>
      <c r="P37" s="650" t="s">
        <v>59</v>
      </c>
      <c r="Q37" s="388"/>
      <c r="R37" s="388"/>
      <c r="S37" s="388"/>
      <c r="T37" s="388"/>
      <c r="U37" s="388"/>
      <c r="V37" s="388"/>
      <c r="W37" s="388"/>
      <c r="X37" s="587"/>
      <c r="Y37" s="651"/>
      <c r="Z37" s="652"/>
      <c r="AA37" s="653"/>
      <c r="AB37" s="654" t="s">
        <v>11</v>
      </c>
      <c r="AC37" s="655"/>
      <c r="AD37" s="656"/>
      <c r="AE37" s="375" t="s">
        <v>395</v>
      </c>
      <c r="AF37" s="376"/>
      <c r="AG37" s="376"/>
      <c r="AH37" s="377"/>
      <c r="AI37" s="375" t="s">
        <v>393</v>
      </c>
      <c r="AJ37" s="376"/>
      <c r="AK37" s="376"/>
      <c r="AL37" s="377"/>
      <c r="AM37" s="382" t="s">
        <v>422</v>
      </c>
      <c r="AN37" s="382"/>
      <c r="AO37" s="382"/>
      <c r="AP37" s="382"/>
      <c r="AQ37" s="271" t="s">
        <v>235</v>
      </c>
      <c r="AR37" s="272"/>
      <c r="AS37" s="272"/>
      <c r="AT37" s="273"/>
      <c r="AU37" s="388" t="s">
        <v>134</v>
      </c>
      <c r="AV37" s="388"/>
      <c r="AW37" s="388"/>
      <c r="AX37" s="389"/>
    </row>
    <row r="38" spans="1:50" ht="18.75" hidden="1" customHeight="1" x14ac:dyDescent="0.15">
      <c r="A38" s="534"/>
      <c r="B38" s="535"/>
      <c r="C38" s="535"/>
      <c r="D38" s="535"/>
      <c r="E38" s="535"/>
      <c r="F38" s="536"/>
      <c r="G38" s="588"/>
      <c r="H38" s="386"/>
      <c r="I38" s="386"/>
      <c r="J38" s="386"/>
      <c r="K38" s="386"/>
      <c r="L38" s="386"/>
      <c r="M38" s="386"/>
      <c r="N38" s="386"/>
      <c r="O38" s="589"/>
      <c r="P38" s="601"/>
      <c r="Q38" s="386"/>
      <c r="R38" s="386"/>
      <c r="S38" s="386"/>
      <c r="T38" s="386"/>
      <c r="U38" s="386"/>
      <c r="V38" s="386"/>
      <c r="W38" s="386"/>
      <c r="X38" s="589"/>
      <c r="Y38" s="490"/>
      <c r="Z38" s="491"/>
      <c r="AA38" s="492"/>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45" t="s">
        <v>12</v>
      </c>
      <c r="Z39" s="571"/>
      <c r="AA39" s="572"/>
      <c r="AB39" s="544"/>
      <c r="AC39" s="544"/>
      <c r="AD39" s="54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702"/>
      <c r="AC40" s="702"/>
      <c r="AD40" s="70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66"/>
      <c r="B41" s="667"/>
      <c r="C41" s="667"/>
      <c r="D41" s="667"/>
      <c r="E41" s="667"/>
      <c r="F41" s="668"/>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3" t="s">
        <v>350</v>
      </c>
      <c r="B44" s="664"/>
      <c r="C44" s="664"/>
      <c r="D44" s="664"/>
      <c r="E44" s="664"/>
      <c r="F44" s="665"/>
      <c r="G44" s="586" t="s">
        <v>146</v>
      </c>
      <c r="H44" s="388"/>
      <c r="I44" s="388"/>
      <c r="J44" s="388"/>
      <c r="K44" s="388"/>
      <c r="L44" s="388"/>
      <c r="M44" s="388"/>
      <c r="N44" s="388"/>
      <c r="O44" s="587"/>
      <c r="P44" s="650" t="s">
        <v>59</v>
      </c>
      <c r="Q44" s="388"/>
      <c r="R44" s="388"/>
      <c r="S44" s="388"/>
      <c r="T44" s="388"/>
      <c r="U44" s="388"/>
      <c r="V44" s="388"/>
      <c r="W44" s="388"/>
      <c r="X44" s="587"/>
      <c r="Y44" s="651"/>
      <c r="Z44" s="652"/>
      <c r="AA44" s="653"/>
      <c r="AB44" s="654" t="s">
        <v>11</v>
      </c>
      <c r="AC44" s="655"/>
      <c r="AD44" s="656"/>
      <c r="AE44" s="375" t="s">
        <v>395</v>
      </c>
      <c r="AF44" s="376"/>
      <c r="AG44" s="376"/>
      <c r="AH44" s="377"/>
      <c r="AI44" s="375" t="s">
        <v>393</v>
      </c>
      <c r="AJ44" s="376"/>
      <c r="AK44" s="376"/>
      <c r="AL44" s="377"/>
      <c r="AM44" s="382" t="s">
        <v>422</v>
      </c>
      <c r="AN44" s="382"/>
      <c r="AO44" s="382"/>
      <c r="AP44" s="382"/>
      <c r="AQ44" s="271" t="s">
        <v>235</v>
      </c>
      <c r="AR44" s="272"/>
      <c r="AS44" s="272"/>
      <c r="AT44" s="273"/>
      <c r="AU44" s="388" t="s">
        <v>134</v>
      </c>
      <c r="AV44" s="388"/>
      <c r="AW44" s="388"/>
      <c r="AX44" s="389"/>
    </row>
    <row r="45" spans="1:50" ht="18.75" hidden="1" customHeight="1" x14ac:dyDescent="0.15">
      <c r="A45" s="534"/>
      <c r="B45" s="535"/>
      <c r="C45" s="535"/>
      <c r="D45" s="535"/>
      <c r="E45" s="535"/>
      <c r="F45" s="536"/>
      <c r="G45" s="588"/>
      <c r="H45" s="386"/>
      <c r="I45" s="386"/>
      <c r="J45" s="386"/>
      <c r="K45" s="386"/>
      <c r="L45" s="386"/>
      <c r="M45" s="386"/>
      <c r="N45" s="386"/>
      <c r="O45" s="589"/>
      <c r="P45" s="601"/>
      <c r="Q45" s="386"/>
      <c r="R45" s="386"/>
      <c r="S45" s="386"/>
      <c r="T45" s="386"/>
      <c r="U45" s="386"/>
      <c r="V45" s="386"/>
      <c r="W45" s="386"/>
      <c r="X45" s="589"/>
      <c r="Y45" s="490"/>
      <c r="Z45" s="491"/>
      <c r="AA45" s="492"/>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45" t="s">
        <v>12</v>
      </c>
      <c r="Z46" s="571"/>
      <c r="AA46" s="572"/>
      <c r="AB46" s="544"/>
      <c r="AC46" s="544"/>
      <c r="AD46" s="54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702"/>
      <c r="AC47" s="702"/>
      <c r="AD47" s="70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66"/>
      <c r="B48" s="667"/>
      <c r="C48" s="667"/>
      <c r="D48" s="667"/>
      <c r="E48" s="667"/>
      <c r="F48" s="668"/>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4" t="s">
        <v>350</v>
      </c>
      <c r="B51" s="535"/>
      <c r="C51" s="535"/>
      <c r="D51" s="535"/>
      <c r="E51" s="535"/>
      <c r="F51" s="536"/>
      <c r="G51" s="586" t="s">
        <v>146</v>
      </c>
      <c r="H51" s="388"/>
      <c r="I51" s="388"/>
      <c r="J51" s="388"/>
      <c r="K51" s="388"/>
      <c r="L51" s="388"/>
      <c r="M51" s="388"/>
      <c r="N51" s="388"/>
      <c r="O51" s="587"/>
      <c r="P51" s="650" t="s">
        <v>59</v>
      </c>
      <c r="Q51" s="388"/>
      <c r="R51" s="388"/>
      <c r="S51" s="388"/>
      <c r="T51" s="388"/>
      <c r="U51" s="388"/>
      <c r="V51" s="388"/>
      <c r="W51" s="388"/>
      <c r="X51" s="587"/>
      <c r="Y51" s="651"/>
      <c r="Z51" s="652"/>
      <c r="AA51" s="653"/>
      <c r="AB51" s="654" t="s">
        <v>11</v>
      </c>
      <c r="AC51" s="655"/>
      <c r="AD51" s="656"/>
      <c r="AE51" s="375" t="s">
        <v>395</v>
      </c>
      <c r="AF51" s="376"/>
      <c r="AG51" s="376"/>
      <c r="AH51" s="377"/>
      <c r="AI51" s="375" t="s">
        <v>393</v>
      </c>
      <c r="AJ51" s="376"/>
      <c r="AK51" s="376"/>
      <c r="AL51" s="377"/>
      <c r="AM51" s="382" t="s">
        <v>422</v>
      </c>
      <c r="AN51" s="382"/>
      <c r="AO51" s="382"/>
      <c r="AP51" s="382"/>
      <c r="AQ51" s="271" t="s">
        <v>235</v>
      </c>
      <c r="AR51" s="272"/>
      <c r="AS51" s="272"/>
      <c r="AT51" s="273"/>
      <c r="AU51" s="384" t="s">
        <v>134</v>
      </c>
      <c r="AV51" s="384"/>
      <c r="AW51" s="384"/>
      <c r="AX51" s="385"/>
    </row>
    <row r="52" spans="1:50" ht="18.75" hidden="1" customHeight="1" x14ac:dyDescent="0.15">
      <c r="A52" s="534"/>
      <c r="B52" s="535"/>
      <c r="C52" s="535"/>
      <c r="D52" s="535"/>
      <c r="E52" s="535"/>
      <c r="F52" s="536"/>
      <c r="G52" s="588"/>
      <c r="H52" s="386"/>
      <c r="I52" s="386"/>
      <c r="J52" s="386"/>
      <c r="K52" s="386"/>
      <c r="L52" s="386"/>
      <c r="M52" s="386"/>
      <c r="N52" s="386"/>
      <c r="O52" s="589"/>
      <c r="P52" s="601"/>
      <c r="Q52" s="386"/>
      <c r="R52" s="386"/>
      <c r="S52" s="386"/>
      <c r="T52" s="386"/>
      <c r="U52" s="386"/>
      <c r="V52" s="386"/>
      <c r="W52" s="386"/>
      <c r="X52" s="589"/>
      <c r="Y52" s="490"/>
      <c r="Z52" s="491"/>
      <c r="AA52" s="492"/>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45" t="s">
        <v>12</v>
      </c>
      <c r="Z53" s="571"/>
      <c r="AA53" s="572"/>
      <c r="AB53" s="544"/>
      <c r="AC53" s="544"/>
      <c r="AD53" s="54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702"/>
      <c r="AC54" s="702"/>
      <c r="AD54" s="70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66"/>
      <c r="B55" s="667"/>
      <c r="C55" s="667"/>
      <c r="D55" s="667"/>
      <c r="E55" s="667"/>
      <c r="F55" s="668"/>
      <c r="G55" s="568"/>
      <c r="H55" s="569"/>
      <c r="I55" s="569"/>
      <c r="J55" s="569"/>
      <c r="K55" s="569"/>
      <c r="L55" s="569"/>
      <c r="M55" s="569"/>
      <c r="N55" s="569"/>
      <c r="O55" s="570"/>
      <c r="P55" s="168"/>
      <c r="Q55" s="168"/>
      <c r="R55" s="168"/>
      <c r="S55" s="168"/>
      <c r="T55" s="168"/>
      <c r="U55" s="168"/>
      <c r="V55" s="168"/>
      <c r="W55" s="168"/>
      <c r="X55" s="241"/>
      <c r="Y55" s="307" t="s">
        <v>13</v>
      </c>
      <c r="Z55" s="302"/>
      <c r="AA55" s="303"/>
      <c r="AB55" s="483" t="s">
        <v>14</v>
      </c>
      <c r="AC55" s="483"/>
      <c r="AD55" s="48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4" t="s">
        <v>350</v>
      </c>
      <c r="B58" s="535"/>
      <c r="C58" s="535"/>
      <c r="D58" s="535"/>
      <c r="E58" s="535"/>
      <c r="F58" s="536"/>
      <c r="G58" s="586" t="s">
        <v>146</v>
      </c>
      <c r="H58" s="388"/>
      <c r="I58" s="388"/>
      <c r="J58" s="388"/>
      <c r="K58" s="388"/>
      <c r="L58" s="388"/>
      <c r="M58" s="388"/>
      <c r="N58" s="388"/>
      <c r="O58" s="587"/>
      <c r="P58" s="650" t="s">
        <v>59</v>
      </c>
      <c r="Q58" s="388"/>
      <c r="R58" s="388"/>
      <c r="S58" s="388"/>
      <c r="T58" s="388"/>
      <c r="U58" s="388"/>
      <c r="V58" s="388"/>
      <c r="W58" s="388"/>
      <c r="X58" s="587"/>
      <c r="Y58" s="651"/>
      <c r="Z58" s="652"/>
      <c r="AA58" s="653"/>
      <c r="AB58" s="654" t="s">
        <v>11</v>
      </c>
      <c r="AC58" s="655"/>
      <c r="AD58" s="656"/>
      <c r="AE58" s="375" t="s">
        <v>395</v>
      </c>
      <c r="AF58" s="376"/>
      <c r="AG58" s="376"/>
      <c r="AH58" s="377"/>
      <c r="AI58" s="375" t="s">
        <v>393</v>
      </c>
      <c r="AJ58" s="376"/>
      <c r="AK58" s="376"/>
      <c r="AL58" s="377"/>
      <c r="AM58" s="382" t="s">
        <v>422</v>
      </c>
      <c r="AN58" s="382"/>
      <c r="AO58" s="382"/>
      <c r="AP58" s="382"/>
      <c r="AQ58" s="271" t="s">
        <v>235</v>
      </c>
      <c r="AR58" s="272"/>
      <c r="AS58" s="272"/>
      <c r="AT58" s="273"/>
      <c r="AU58" s="384" t="s">
        <v>134</v>
      </c>
      <c r="AV58" s="384"/>
      <c r="AW58" s="384"/>
      <c r="AX58" s="385"/>
    </row>
    <row r="59" spans="1:50" ht="18.75" hidden="1" customHeight="1" x14ac:dyDescent="0.15">
      <c r="A59" s="534"/>
      <c r="B59" s="535"/>
      <c r="C59" s="535"/>
      <c r="D59" s="535"/>
      <c r="E59" s="535"/>
      <c r="F59" s="536"/>
      <c r="G59" s="588"/>
      <c r="H59" s="386"/>
      <c r="I59" s="386"/>
      <c r="J59" s="386"/>
      <c r="K59" s="386"/>
      <c r="L59" s="386"/>
      <c r="M59" s="386"/>
      <c r="N59" s="386"/>
      <c r="O59" s="589"/>
      <c r="P59" s="601"/>
      <c r="Q59" s="386"/>
      <c r="R59" s="386"/>
      <c r="S59" s="386"/>
      <c r="T59" s="386"/>
      <c r="U59" s="386"/>
      <c r="V59" s="386"/>
      <c r="W59" s="386"/>
      <c r="X59" s="589"/>
      <c r="Y59" s="490"/>
      <c r="Z59" s="491"/>
      <c r="AA59" s="492"/>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45" t="s">
        <v>12</v>
      </c>
      <c r="Z60" s="571"/>
      <c r="AA60" s="572"/>
      <c r="AB60" s="544"/>
      <c r="AC60" s="544"/>
      <c r="AD60" s="54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702"/>
      <c r="AC61" s="702"/>
      <c r="AD61" s="70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3" t="s">
        <v>351</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346</v>
      </c>
      <c r="X65" s="895"/>
      <c r="Y65" s="898"/>
      <c r="Z65" s="898"/>
      <c r="AA65" s="899"/>
      <c r="AB65" s="892" t="s">
        <v>11</v>
      </c>
      <c r="AC65" s="888"/>
      <c r="AD65" s="889"/>
      <c r="AE65" s="375" t="s">
        <v>395</v>
      </c>
      <c r="AF65" s="376"/>
      <c r="AG65" s="376"/>
      <c r="AH65" s="377"/>
      <c r="AI65" s="375" t="s">
        <v>393</v>
      </c>
      <c r="AJ65" s="376"/>
      <c r="AK65" s="376"/>
      <c r="AL65" s="377"/>
      <c r="AM65" s="382" t="s">
        <v>422</v>
      </c>
      <c r="AN65" s="382"/>
      <c r="AO65" s="382"/>
      <c r="AP65" s="382"/>
      <c r="AQ65" s="892" t="s">
        <v>235</v>
      </c>
      <c r="AR65" s="888"/>
      <c r="AS65" s="888"/>
      <c r="AT65" s="889"/>
      <c r="AU65" s="1006" t="s">
        <v>134</v>
      </c>
      <c r="AV65" s="1006"/>
      <c r="AW65" s="1006"/>
      <c r="AX65" s="1007"/>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9"/>
      <c r="AF66" s="340"/>
      <c r="AG66" s="340"/>
      <c r="AH66" s="341"/>
      <c r="AI66" s="339"/>
      <c r="AJ66" s="340"/>
      <c r="AK66" s="340"/>
      <c r="AL66" s="341"/>
      <c r="AM66" s="383"/>
      <c r="AN66" s="383"/>
      <c r="AO66" s="383"/>
      <c r="AP66" s="383"/>
      <c r="AQ66" s="274"/>
      <c r="AR66" s="275"/>
      <c r="AS66" s="890" t="s">
        <v>236</v>
      </c>
      <c r="AT66" s="891"/>
      <c r="AU66" s="275"/>
      <c r="AV66" s="275"/>
      <c r="AW66" s="890" t="s">
        <v>349</v>
      </c>
      <c r="AX66" s="1008"/>
    </row>
    <row r="67" spans="1:50" ht="23.25" hidden="1" customHeight="1" x14ac:dyDescent="0.15">
      <c r="A67" s="876"/>
      <c r="B67" s="877"/>
      <c r="C67" s="877"/>
      <c r="D67" s="877"/>
      <c r="E67" s="877"/>
      <c r="F67" s="878"/>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372</v>
      </c>
      <c r="AC67" s="981"/>
      <c r="AD67" s="98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6"/>
      <c r="B68" s="877"/>
      <c r="C68" s="877"/>
      <c r="D68" s="877"/>
      <c r="E68" s="877"/>
      <c r="F68" s="878"/>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6"/>
      <c r="B69" s="877"/>
      <c r="C69" s="877"/>
      <c r="D69" s="877"/>
      <c r="E69" s="877"/>
      <c r="F69" s="878"/>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9"/>
      <c r="AF69" s="840"/>
      <c r="AG69" s="840"/>
      <c r="AH69" s="840"/>
      <c r="AI69" s="839"/>
      <c r="AJ69" s="840"/>
      <c r="AK69" s="840"/>
      <c r="AL69" s="840"/>
      <c r="AM69" s="839"/>
      <c r="AN69" s="840"/>
      <c r="AO69" s="840"/>
      <c r="AP69" s="840"/>
      <c r="AQ69" s="371"/>
      <c r="AR69" s="372"/>
      <c r="AS69" s="372"/>
      <c r="AT69" s="373"/>
      <c r="AU69" s="372"/>
      <c r="AV69" s="372"/>
      <c r="AW69" s="372"/>
      <c r="AX69" s="374"/>
    </row>
    <row r="70" spans="1:50" ht="23.25" hidden="1" customHeight="1" x14ac:dyDescent="0.15">
      <c r="A70" s="876" t="s">
        <v>356</v>
      </c>
      <c r="B70" s="877"/>
      <c r="C70" s="877"/>
      <c r="D70" s="877"/>
      <c r="E70" s="877"/>
      <c r="F70" s="878"/>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6"/>
      <c r="B71" s="877"/>
      <c r="C71" s="877"/>
      <c r="D71" s="877"/>
      <c r="E71" s="877"/>
      <c r="F71" s="878"/>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372</v>
      </c>
      <c r="AC71" s="1004"/>
      <c r="AD71" s="100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9"/>
      <c r="B72" s="880"/>
      <c r="C72" s="880"/>
      <c r="D72" s="880"/>
      <c r="E72" s="880"/>
      <c r="F72" s="881"/>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373</v>
      </c>
      <c r="AC72" s="1005"/>
      <c r="AD72" s="100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2" t="s">
        <v>351</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77"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41" t="s">
        <v>385</v>
      </c>
      <c r="B78" s="942"/>
      <c r="C78" s="942"/>
      <c r="D78" s="942"/>
      <c r="E78" s="939" t="s">
        <v>329</v>
      </c>
      <c r="F78" s="940"/>
      <c r="G78" s="56" t="s">
        <v>238</v>
      </c>
      <c r="H78" s="817"/>
      <c r="I78" s="248"/>
      <c r="J78" s="248"/>
      <c r="K78" s="248"/>
      <c r="L78" s="248"/>
      <c r="M78" s="248"/>
      <c r="N78" s="248"/>
      <c r="O78" s="818"/>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345</v>
      </c>
      <c r="AP79" s="153"/>
      <c r="AQ79" s="153"/>
      <c r="AR79" s="80" t="s">
        <v>343</v>
      </c>
      <c r="AS79" s="152"/>
      <c r="AT79" s="153"/>
      <c r="AU79" s="153"/>
      <c r="AV79" s="153"/>
      <c r="AW79" s="153"/>
      <c r="AX79" s="154"/>
    </row>
    <row r="80" spans="1:50" ht="18.75" hidden="1" customHeight="1" x14ac:dyDescent="0.15">
      <c r="A80" s="541" t="s">
        <v>147</v>
      </c>
      <c r="B80" s="871" t="s">
        <v>342</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434</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3"/>
      <c r="D81" s="573"/>
      <c r="E81" s="573"/>
      <c r="F81" s="574"/>
      <c r="G81" s="386"/>
      <c r="H81" s="386"/>
      <c r="I81" s="386"/>
      <c r="J81" s="386"/>
      <c r="K81" s="386"/>
      <c r="L81" s="386"/>
      <c r="M81" s="386"/>
      <c r="N81" s="386"/>
      <c r="O81" s="386"/>
      <c r="P81" s="386"/>
      <c r="Q81" s="386"/>
      <c r="R81" s="386"/>
      <c r="S81" s="386"/>
      <c r="T81" s="386"/>
      <c r="U81" s="386"/>
      <c r="V81" s="386"/>
      <c r="W81" s="386"/>
      <c r="X81" s="386"/>
      <c r="Y81" s="386"/>
      <c r="Z81" s="386"/>
      <c r="AA81" s="589"/>
      <c r="AB81" s="60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2"/>
      <c r="B82" s="874"/>
      <c r="C82" s="573"/>
      <c r="D82" s="573"/>
      <c r="E82" s="573"/>
      <c r="F82" s="574"/>
      <c r="G82" s="523"/>
      <c r="H82" s="523"/>
      <c r="I82" s="523"/>
      <c r="J82" s="523"/>
      <c r="K82" s="523"/>
      <c r="L82" s="523"/>
      <c r="M82" s="523"/>
      <c r="N82" s="523"/>
      <c r="O82" s="523"/>
      <c r="P82" s="523"/>
      <c r="Q82" s="523"/>
      <c r="R82" s="523"/>
      <c r="S82" s="523"/>
      <c r="T82" s="523"/>
      <c r="U82" s="523"/>
      <c r="V82" s="523"/>
      <c r="W82" s="523"/>
      <c r="X82" s="523"/>
      <c r="Y82" s="523"/>
      <c r="Z82" s="523"/>
      <c r="AA82" s="77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3"/>
      <c r="D83" s="573"/>
      <c r="E83" s="573"/>
      <c r="F83" s="574"/>
      <c r="G83" s="526"/>
      <c r="H83" s="526"/>
      <c r="I83" s="526"/>
      <c r="J83" s="526"/>
      <c r="K83" s="526"/>
      <c r="L83" s="526"/>
      <c r="M83" s="526"/>
      <c r="N83" s="526"/>
      <c r="O83" s="526"/>
      <c r="P83" s="526"/>
      <c r="Q83" s="526"/>
      <c r="R83" s="526"/>
      <c r="S83" s="526"/>
      <c r="T83" s="526"/>
      <c r="U83" s="526"/>
      <c r="V83" s="526"/>
      <c r="W83" s="526"/>
      <c r="X83" s="526"/>
      <c r="Y83" s="526"/>
      <c r="Z83" s="526"/>
      <c r="AA83" s="77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5"/>
      <c r="D84" s="575"/>
      <c r="E84" s="575"/>
      <c r="F84" s="576"/>
      <c r="G84" s="529"/>
      <c r="H84" s="529"/>
      <c r="I84" s="529"/>
      <c r="J84" s="529"/>
      <c r="K84" s="529"/>
      <c r="L84" s="529"/>
      <c r="M84" s="529"/>
      <c r="N84" s="529"/>
      <c r="O84" s="529"/>
      <c r="P84" s="529"/>
      <c r="Q84" s="529"/>
      <c r="R84" s="529"/>
      <c r="S84" s="529"/>
      <c r="T84" s="529"/>
      <c r="U84" s="529"/>
      <c r="V84" s="529"/>
      <c r="W84" s="529"/>
      <c r="X84" s="529"/>
      <c r="Y84" s="529"/>
      <c r="Z84" s="529"/>
      <c r="AA84" s="78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3" t="s">
        <v>145</v>
      </c>
      <c r="C85" s="573"/>
      <c r="D85" s="573"/>
      <c r="E85" s="573"/>
      <c r="F85" s="574"/>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42"/>
      <c r="B86" s="573"/>
      <c r="C86" s="573"/>
      <c r="D86" s="573"/>
      <c r="E86" s="573"/>
      <c r="F86" s="574"/>
      <c r="G86" s="588"/>
      <c r="H86" s="386"/>
      <c r="I86" s="386"/>
      <c r="J86" s="386"/>
      <c r="K86" s="386"/>
      <c r="L86" s="386"/>
      <c r="M86" s="386"/>
      <c r="N86" s="386"/>
      <c r="O86" s="589"/>
      <c r="P86" s="601"/>
      <c r="Q86" s="386"/>
      <c r="R86" s="386"/>
      <c r="S86" s="386"/>
      <c r="T86" s="386"/>
      <c r="U86" s="386"/>
      <c r="V86" s="386"/>
      <c r="W86" s="386"/>
      <c r="X86" s="58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42"/>
      <c r="B87" s="573"/>
      <c r="C87" s="573"/>
      <c r="D87" s="573"/>
      <c r="E87" s="573"/>
      <c r="F87" s="574"/>
      <c r="G87" s="235"/>
      <c r="H87" s="165"/>
      <c r="I87" s="165"/>
      <c r="J87" s="165"/>
      <c r="K87" s="165"/>
      <c r="L87" s="165"/>
      <c r="M87" s="165"/>
      <c r="N87" s="165"/>
      <c r="O87" s="236"/>
      <c r="P87" s="165"/>
      <c r="Q87" s="824"/>
      <c r="R87" s="824"/>
      <c r="S87" s="824"/>
      <c r="T87" s="824"/>
      <c r="U87" s="824"/>
      <c r="V87" s="824"/>
      <c r="W87" s="824"/>
      <c r="X87" s="825"/>
      <c r="Y87" s="781" t="s">
        <v>62</v>
      </c>
      <c r="Z87" s="782"/>
      <c r="AA87" s="783"/>
      <c r="AB87" s="544"/>
      <c r="AC87" s="544"/>
      <c r="AD87" s="544"/>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42"/>
      <c r="B88" s="573"/>
      <c r="C88" s="573"/>
      <c r="D88" s="573"/>
      <c r="E88" s="573"/>
      <c r="F88" s="574"/>
      <c r="G88" s="237"/>
      <c r="H88" s="238"/>
      <c r="I88" s="238"/>
      <c r="J88" s="238"/>
      <c r="K88" s="238"/>
      <c r="L88" s="238"/>
      <c r="M88" s="238"/>
      <c r="N88" s="238"/>
      <c r="O88" s="239"/>
      <c r="P88" s="826"/>
      <c r="Q88" s="826"/>
      <c r="R88" s="826"/>
      <c r="S88" s="826"/>
      <c r="T88" s="826"/>
      <c r="U88" s="826"/>
      <c r="V88" s="826"/>
      <c r="W88" s="826"/>
      <c r="X88" s="827"/>
      <c r="Y88" s="756" t="s">
        <v>54</v>
      </c>
      <c r="Z88" s="757"/>
      <c r="AA88" s="758"/>
      <c r="AB88" s="702"/>
      <c r="AC88" s="702"/>
      <c r="AD88" s="702"/>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42"/>
      <c r="B89" s="575"/>
      <c r="C89" s="575"/>
      <c r="D89" s="575"/>
      <c r="E89" s="575"/>
      <c r="F89" s="576"/>
      <c r="G89" s="240"/>
      <c r="H89" s="168"/>
      <c r="I89" s="168"/>
      <c r="J89" s="168"/>
      <c r="K89" s="168"/>
      <c r="L89" s="168"/>
      <c r="M89" s="168"/>
      <c r="N89" s="168"/>
      <c r="O89" s="241"/>
      <c r="P89" s="308"/>
      <c r="Q89" s="308"/>
      <c r="R89" s="308"/>
      <c r="S89" s="308"/>
      <c r="T89" s="308"/>
      <c r="U89" s="308"/>
      <c r="V89" s="308"/>
      <c r="W89" s="308"/>
      <c r="X89" s="828"/>
      <c r="Y89" s="756" t="s">
        <v>13</v>
      </c>
      <c r="Z89" s="757"/>
      <c r="AA89" s="758"/>
      <c r="AB89" s="483" t="s">
        <v>14</v>
      </c>
      <c r="AC89" s="483"/>
      <c r="AD89" s="48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42"/>
      <c r="B90" s="573" t="s">
        <v>145</v>
      </c>
      <c r="C90" s="573"/>
      <c r="D90" s="573"/>
      <c r="E90" s="573"/>
      <c r="F90" s="574"/>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t="18.75" hidden="1" customHeight="1" x14ac:dyDescent="0.15">
      <c r="A91" s="542"/>
      <c r="B91" s="573"/>
      <c r="C91" s="573"/>
      <c r="D91" s="573"/>
      <c r="E91" s="573"/>
      <c r="F91" s="574"/>
      <c r="G91" s="588"/>
      <c r="H91" s="386"/>
      <c r="I91" s="386"/>
      <c r="J91" s="386"/>
      <c r="K91" s="386"/>
      <c r="L91" s="386"/>
      <c r="M91" s="386"/>
      <c r="N91" s="386"/>
      <c r="O91" s="589"/>
      <c r="P91" s="601"/>
      <c r="Q91" s="386"/>
      <c r="R91" s="386"/>
      <c r="S91" s="386"/>
      <c r="T91" s="386"/>
      <c r="U91" s="386"/>
      <c r="V91" s="386"/>
      <c r="W91" s="386"/>
      <c r="X91" s="58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42"/>
      <c r="B92" s="573"/>
      <c r="C92" s="573"/>
      <c r="D92" s="573"/>
      <c r="E92" s="573"/>
      <c r="F92" s="574"/>
      <c r="G92" s="235"/>
      <c r="H92" s="165"/>
      <c r="I92" s="165"/>
      <c r="J92" s="165"/>
      <c r="K92" s="165"/>
      <c r="L92" s="165"/>
      <c r="M92" s="165"/>
      <c r="N92" s="165"/>
      <c r="O92" s="236"/>
      <c r="P92" s="165"/>
      <c r="Q92" s="824"/>
      <c r="R92" s="824"/>
      <c r="S92" s="824"/>
      <c r="T92" s="824"/>
      <c r="U92" s="824"/>
      <c r="V92" s="824"/>
      <c r="W92" s="824"/>
      <c r="X92" s="825"/>
      <c r="Y92" s="781" t="s">
        <v>62</v>
      </c>
      <c r="Z92" s="782"/>
      <c r="AA92" s="783"/>
      <c r="AB92" s="544"/>
      <c r="AC92" s="544"/>
      <c r="AD92" s="544"/>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42"/>
      <c r="B93" s="573"/>
      <c r="C93" s="573"/>
      <c r="D93" s="573"/>
      <c r="E93" s="573"/>
      <c r="F93" s="574"/>
      <c r="G93" s="237"/>
      <c r="H93" s="238"/>
      <c r="I93" s="238"/>
      <c r="J93" s="238"/>
      <c r="K93" s="238"/>
      <c r="L93" s="238"/>
      <c r="M93" s="238"/>
      <c r="N93" s="238"/>
      <c r="O93" s="239"/>
      <c r="P93" s="826"/>
      <c r="Q93" s="826"/>
      <c r="R93" s="826"/>
      <c r="S93" s="826"/>
      <c r="T93" s="826"/>
      <c r="U93" s="826"/>
      <c r="V93" s="826"/>
      <c r="W93" s="826"/>
      <c r="X93" s="827"/>
      <c r="Y93" s="756" t="s">
        <v>54</v>
      </c>
      <c r="Z93" s="757"/>
      <c r="AA93" s="758"/>
      <c r="AB93" s="702"/>
      <c r="AC93" s="702"/>
      <c r="AD93" s="702"/>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42"/>
      <c r="B94" s="575"/>
      <c r="C94" s="575"/>
      <c r="D94" s="575"/>
      <c r="E94" s="575"/>
      <c r="F94" s="576"/>
      <c r="G94" s="240"/>
      <c r="H94" s="168"/>
      <c r="I94" s="168"/>
      <c r="J94" s="168"/>
      <c r="K94" s="168"/>
      <c r="L94" s="168"/>
      <c r="M94" s="168"/>
      <c r="N94" s="168"/>
      <c r="O94" s="241"/>
      <c r="P94" s="308"/>
      <c r="Q94" s="308"/>
      <c r="R94" s="308"/>
      <c r="S94" s="308"/>
      <c r="T94" s="308"/>
      <c r="U94" s="308"/>
      <c r="V94" s="308"/>
      <c r="W94" s="308"/>
      <c r="X94" s="828"/>
      <c r="Y94" s="756" t="s">
        <v>13</v>
      </c>
      <c r="Z94" s="757"/>
      <c r="AA94" s="758"/>
      <c r="AB94" s="483" t="s">
        <v>14</v>
      </c>
      <c r="AC94" s="483"/>
      <c r="AD94" s="48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42"/>
      <c r="B95" s="573" t="s">
        <v>145</v>
      </c>
      <c r="C95" s="573"/>
      <c r="D95" s="573"/>
      <c r="E95" s="573"/>
      <c r="F95" s="574"/>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42"/>
      <c r="B96" s="573"/>
      <c r="C96" s="573"/>
      <c r="D96" s="573"/>
      <c r="E96" s="573"/>
      <c r="F96" s="574"/>
      <c r="G96" s="588"/>
      <c r="H96" s="386"/>
      <c r="I96" s="386"/>
      <c r="J96" s="386"/>
      <c r="K96" s="386"/>
      <c r="L96" s="386"/>
      <c r="M96" s="386"/>
      <c r="N96" s="386"/>
      <c r="O96" s="589"/>
      <c r="P96" s="601"/>
      <c r="Q96" s="386"/>
      <c r="R96" s="386"/>
      <c r="S96" s="386"/>
      <c r="T96" s="386"/>
      <c r="U96" s="386"/>
      <c r="V96" s="386"/>
      <c r="W96" s="386"/>
      <c r="X96" s="58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42"/>
      <c r="B97" s="573"/>
      <c r="C97" s="573"/>
      <c r="D97" s="573"/>
      <c r="E97" s="573"/>
      <c r="F97" s="574"/>
      <c r="G97" s="235"/>
      <c r="H97" s="165"/>
      <c r="I97" s="165"/>
      <c r="J97" s="165"/>
      <c r="K97" s="165"/>
      <c r="L97" s="165"/>
      <c r="M97" s="165"/>
      <c r="N97" s="165"/>
      <c r="O97" s="236"/>
      <c r="P97" s="165"/>
      <c r="Q97" s="824"/>
      <c r="R97" s="824"/>
      <c r="S97" s="824"/>
      <c r="T97" s="824"/>
      <c r="U97" s="824"/>
      <c r="V97" s="824"/>
      <c r="W97" s="824"/>
      <c r="X97" s="825"/>
      <c r="Y97" s="781" t="s">
        <v>62</v>
      </c>
      <c r="Z97" s="782"/>
      <c r="AA97" s="783"/>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42"/>
      <c r="B98" s="573"/>
      <c r="C98" s="573"/>
      <c r="D98" s="573"/>
      <c r="E98" s="573"/>
      <c r="F98" s="574"/>
      <c r="G98" s="237"/>
      <c r="H98" s="238"/>
      <c r="I98" s="238"/>
      <c r="J98" s="238"/>
      <c r="K98" s="238"/>
      <c r="L98" s="238"/>
      <c r="M98" s="238"/>
      <c r="N98" s="238"/>
      <c r="O98" s="239"/>
      <c r="P98" s="826"/>
      <c r="Q98" s="826"/>
      <c r="R98" s="826"/>
      <c r="S98" s="826"/>
      <c r="T98" s="826"/>
      <c r="U98" s="826"/>
      <c r="V98" s="826"/>
      <c r="W98" s="826"/>
      <c r="X98" s="827"/>
      <c r="Y98" s="756" t="s">
        <v>54</v>
      </c>
      <c r="Z98" s="757"/>
      <c r="AA98" s="758"/>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352</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395</v>
      </c>
      <c r="AF100" s="849"/>
      <c r="AG100" s="849"/>
      <c r="AH100" s="850"/>
      <c r="AI100" s="848" t="s">
        <v>415</v>
      </c>
      <c r="AJ100" s="849"/>
      <c r="AK100" s="849"/>
      <c r="AL100" s="850"/>
      <c r="AM100" s="848" t="s">
        <v>422</v>
      </c>
      <c r="AN100" s="849"/>
      <c r="AO100" s="849"/>
      <c r="AP100" s="850"/>
      <c r="AQ100" s="958" t="s">
        <v>435</v>
      </c>
      <c r="AR100" s="959"/>
      <c r="AS100" s="959"/>
      <c r="AT100" s="960"/>
      <c r="AU100" s="958" t="s">
        <v>436</v>
      </c>
      <c r="AV100" s="959"/>
      <c r="AW100" s="959"/>
      <c r="AX100" s="961"/>
    </row>
    <row r="101" spans="1:60" ht="23.25" customHeight="1" x14ac:dyDescent="0.15">
      <c r="A101" s="513"/>
      <c r="B101" s="514"/>
      <c r="C101" s="514"/>
      <c r="D101" s="514"/>
      <c r="E101" s="514"/>
      <c r="F101" s="515"/>
      <c r="G101" s="165" t="s">
        <v>696</v>
      </c>
      <c r="H101" s="165"/>
      <c r="I101" s="165"/>
      <c r="J101" s="165"/>
      <c r="K101" s="165"/>
      <c r="L101" s="165"/>
      <c r="M101" s="165"/>
      <c r="N101" s="165"/>
      <c r="O101" s="165"/>
      <c r="P101" s="165"/>
      <c r="Q101" s="165"/>
      <c r="R101" s="165"/>
      <c r="S101" s="165"/>
      <c r="T101" s="165"/>
      <c r="U101" s="165"/>
      <c r="V101" s="165"/>
      <c r="W101" s="165"/>
      <c r="X101" s="236"/>
      <c r="Y101" s="838" t="s">
        <v>55</v>
      </c>
      <c r="Z101" s="742"/>
      <c r="AA101" s="743"/>
      <c r="AB101" s="544" t="s">
        <v>182</v>
      </c>
      <c r="AC101" s="544"/>
      <c r="AD101" s="544"/>
      <c r="AE101" s="371">
        <v>56</v>
      </c>
      <c r="AF101" s="372"/>
      <c r="AG101" s="372"/>
      <c r="AH101" s="373"/>
      <c r="AI101" s="371"/>
      <c r="AJ101" s="372"/>
      <c r="AK101" s="372"/>
      <c r="AL101" s="373"/>
      <c r="AM101" s="371"/>
      <c r="AN101" s="372"/>
      <c r="AO101" s="372"/>
      <c r="AP101" s="373"/>
      <c r="AQ101" s="371" t="s">
        <v>607</v>
      </c>
      <c r="AR101" s="372"/>
      <c r="AS101" s="372"/>
      <c r="AT101" s="373"/>
      <c r="AU101" s="371" t="s">
        <v>607</v>
      </c>
      <c r="AV101" s="372"/>
      <c r="AW101" s="372"/>
      <c r="AX101" s="373"/>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46"/>
      <c r="AA102" s="347"/>
      <c r="AB102" s="544" t="s">
        <v>182</v>
      </c>
      <c r="AC102" s="544"/>
      <c r="AD102" s="544"/>
      <c r="AE102" s="365" t="s">
        <v>607</v>
      </c>
      <c r="AF102" s="365"/>
      <c r="AG102" s="365"/>
      <c r="AH102" s="365"/>
      <c r="AI102" s="365" t="s">
        <v>608</v>
      </c>
      <c r="AJ102" s="365"/>
      <c r="AK102" s="365"/>
      <c r="AL102" s="365"/>
      <c r="AM102" s="365" t="s">
        <v>607</v>
      </c>
      <c r="AN102" s="365"/>
      <c r="AO102" s="365"/>
      <c r="AP102" s="365"/>
      <c r="AQ102" s="839">
        <v>65</v>
      </c>
      <c r="AR102" s="840"/>
      <c r="AS102" s="840"/>
      <c r="AT102" s="841"/>
      <c r="AU102" s="839" t="s">
        <v>607</v>
      </c>
      <c r="AV102" s="840"/>
      <c r="AW102" s="840"/>
      <c r="AX102" s="841"/>
    </row>
    <row r="103" spans="1:60" ht="31.5" hidden="1" customHeight="1" x14ac:dyDescent="0.15">
      <c r="A103" s="510" t="s">
        <v>352</v>
      </c>
      <c r="B103" s="511"/>
      <c r="C103" s="511"/>
      <c r="D103" s="511"/>
      <c r="E103" s="511"/>
      <c r="F103" s="512"/>
      <c r="G103" s="757" t="s">
        <v>60</v>
      </c>
      <c r="H103" s="757"/>
      <c r="I103" s="757"/>
      <c r="J103" s="757"/>
      <c r="K103" s="757"/>
      <c r="L103" s="757"/>
      <c r="M103" s="757"/>
      <c r="N103" s="757"/>
      <c r="O103" s="757"/>
      <c r="P103" s="757"/>
      <c r="Q103" s="757"/>
      <c r="R103" s="757"/>
      <c r="S103" s="757"/>
      <c r="T103" s="757"/>
      <c r="U103" s="757"/>
      <c r="V103" s="757"/>
      <c r="W103" s="757"/>
      <c r="X103" s="758"/>
      <c r="Y103" s="490"/>
      <c r="Z103" s="491"/>
      <c r="AA103" s="492"/>
      <c r="AB103" s="307" t="s">
        <v>11</v>
      </c>
      <c r="AC103" s="302"/>
      <c r="AD103" s="303"/>
      <c r="AE103" s="307" t="s">
        <v>395</v>
      </c>
      <c r="AF103" s="302"/>
      <c r="AG103" s="302"/>
      <c r="AH103" s="303"/>
      <c r="AI103" s="307" t="s">
        <v>393</v>
      </c>
      <c r="AJ103" s="302"/>
      <c r="AK103" s="302"/>
      <c r="AL103" s="303"/>
      <c r="AM103" s="307" t="s">
        <v>422</v>
      </c>
      <c r="AN103" s="302"/>
      <c r="AO103" s="302"/>
      <c r="AP103" s="303"/>
      <c r="AQ103" s="367" t="s">
        <v>435</v>
      </c>
      <c r="AR103" s="368"/>
      <c r="AS103" s="368"/>
      <c r="AT103" s="369"/>
      <c r="AU103" s="367" t="s">
        <v>436</v>
      </c>
      <c r="AV103" s="368"/>
      <c r="AW103" s="368"/>
      <c r="AX103" s="370"/>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13"/>
      <c r="AC105" s="414"/>
      <c r="AD105" s="415"/>
      <c r="AE105" s="365"/>
      <c r="AF105" s="365"/>
      <c r="AG105" s="365"/>
      <c r="AH105" s="365"/>
      <c r="AI105" s="365"/>
      <c r="AJ105" s="365"/>
      <c r="AK105" s="365"/>
      <c r="AL105" s="365"/>
      <c r="AM105" s="365"/>
      <c r="AN105" s="365"/>
      <c r="AO105" s="365"/>
      <c r="AP105" s="365"/>
      <c r="AQ105" s="371"/>
      <c r="AR105" s="372"/>
      <c r="AS105" s="372"/>
      <c r="AT105" s="373"/>
      <c r="AU105" s="839"/>
      <c r="AV105" s="840"/>
      <c r="AW105" s="840"/>
      <c r="AX105" s="841"/>
    </row>
    <row r="106" spans="1:60" ht="31.5" hidden="1" customHeight="1" x14ac:dyDescent="0.15">
      <c r="A106" s="510" t="s">
        <v>352</v>
      </c>
      <c r="B106" s="511"/>
      <c r="C106" s="511"/>
      <c r="D106" s="511"/>
      <c r="E106" s="511"/>
      <c r="F106" s="512"/>
      <c r="G106" s="757" t="s">
        <v>60</v>
      </c>
      <c r="H106" s="757"/>
      <c r="I106" s="757"/>
      <c r="J106" s="757"/>
      <c r="K106" s="757"/>
      <c r="L106" s="757"/>
      <c r="M106" s="757"/>
      <c r="N106" s="757"/>
      <c r="O106" s="757"/>
      <c r="P106" s="757"/>
      <c r="Q106" s="757"/>
      <c r="R106" s="757"/>
      <c r="S106" s="757"/>
      <c r="T106" s="757"/>
      <c r="U106" s="757"/>
      <c r="V106" s="757"/>
      <c r="W106" s="757"/>
      <c r="X106" s="758"/>
      <c r="Y106" s="490"/>
      <c r="Z106" s="491"/>
      <c r="AA106" s="492"/>
      <c r="AB106" s="307" t="s">
        <v>11</v>
      </c>
      <c r="AC106" s="302"/>
      <c r="AD106" s="303"/>
      <c r="AE106" s="307" t="s">
        <v>395</v>
      </c>
      <c r="AF106" s="302"/>
      <c r="AG106" s="302"/>
      <c r="AH106" s="303"/>
      <c r="AI106" s="307" t="s">
        <v>393</v>
      </c>
      <c r="AJ106" s="302"/>
      <c r="AK106" s="302"/>
      <c r="AL106" s="303"/>
      <c r="AM106" s="307" t="s">
        <v>422</v>
      </c>
      <c r="AN106" s="302"/>
      <c r="AO106" s="302"/>
      <c r="AP106" s="303"/>
      <c r="AQ106" s="367" t="s">
        <v>435</v>
      </c>
      <c r="AR106" s="368"/>
      <c r="AS106" s="368"/>
      <c r="AT106" s="369"/>
      <c r="AU106" s="367" t="s">
        <v>436</v>
      </c>
      <c r="AV106" s="368"/>
      <c r="AW106" s="368"/>
      <c r="AX106" s="370"/>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13"/>
      <c r="AC108" s="414"/>
      <c r="AD108" s="415"/>
      <c r="AE108" s="365"/>
      <c r="AF108" s="365"/>
      <c r="AG108" s="365"/>
      <c r="AH108" s="365"/>
      <c r="AI108" s="365"/>
      <c r="AJ108" s="365"/>
      <c r="AK108" s="365"/>
      <c r="AL108" s="365"/>
      <c r="AM108" s="365"/>
      <c r="AN108" s="365"/>
      <c r="AO108" s="365"/>
      <c r="AP108" s="365"/>
      <c r="AQ108" s="371"/>
      <c r="AR108" s="372"/>
      <c r="AS108" s="372"/>
      <c r="AT108" s="373"/>
      <c r="AU108" s="839"/>
      <c r="AV108" s="840"/>
      <c r="AW108" s="840"/>
      <c r="AX108" s="841"/>
    </row>
    <row r="109" spans="1:60" ht="31.5" hidden="1" customHeight="1" x14ac:dyDescent="0.15">
      <c r="A109" s="510" t="s">
        <v>352</v>
      </c>
      <c r="B109" s="511"/>
      <c r="C109" s="511"/>
      <c r="D109" s="511"/>
      <c r="E109" s="511"/>
      <c r="F109" s="512"/>
      <c r="G109" s="757" t="s">
        <v>60</v>
      </c>
      <c r="H109" s="757"/>
      <c r="I109" s="757"/>
      <c r="J109" s="757"/>
      <c r="K109" s="757"/>
      <c r="L109" s="757"/>
      <c r="M109" s="757"/>
      <c r="N109" s="757"/>
      <c r="O109" s="757"/>
      <c r="P109" s="757"/>
      <c r="Q109" s="757"/>
      <c r="R109" s="757"/>
      <c r="S109" s="757"/>
      <c r="T109" s="757"/>
      <c r="U109" s="757"/>
      <c r="V109" s="757"/>
      <c r="W109" s="757"/>
      <c r="X109" s="758"/>
      <c r="Y109" s="490"/>
      <c r="Z109" s="491"/>
      <c r="AA109" s="492"/>
      <c r="AB109" s="307" t="s">
        <v>11</v>
      </c>
      <c r="AC109" s="302"/>
      <c r="AD109" s="303"/>
      <c r="AE109" s="307" t="s">
        <v>395</v>
      </c>
      <c r="AF109" s="302"/>
      <c r="AG109" s="302"/>
      <c r="AH109" s="303"/>
      <c r="AI109" s="307" t="s">
        <v>393</v>
      </c>
      <c r="AJ109" s="302"/>
      <c r="AK109" s="302"/>
      <c r="AL109" s="303"/>
      <c r="AM109" s="307" t="s">
        <v>422</v>
      </c>
      <c r="AN109" s="302"/>
      <c r="AO109" s="302"/>
      <c r="AP109" s="303"/>
      <c r="AQ109" s="367" t="s">
        <v>435</v>
      </c>
      <c r="AR109" s="368"/>
      <c r="AS109" s="368"/>
      <c r="AT109" s="369"/>
      <c r="AU109" s="367" t="s">
        <v>436</v>
      </c>
      <c r="AV109" s="368"/>
      <c r="AW109" s="368"/>
      <c r="AX109" s="370"/>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13"/>
      <c r="AC111" s="414"/>
      <c r="AD111" s="415"/>
      <c r="AE111" s="365"/>
      <c r="AF111" s="365"/>
      <c r="AG111" s="365"/>
      <c r="AH111" s="365"/>
      <c r="AI111" s="365"/>
      <c r="AJ111" s="365"/>
      <c r="AK111" s="365"/>
      <c r="AL111" s="365"/>
      <c r="AM111" s="365"/>
      <c r="AN111" s="365"/>
      <c r="AO111" s="365"/>
      <c r="AP111" s="365"/>
      <c r="AQ111" s="371"/>
      <c r="AR111" s="372"/>
      <c r="AS111" s="372"/>
      <c r="AT111" s="373"/>
      <c r="AU111" s="839"/>
      <c r="AV111" s="840"/>
      <c r="AW111" s="840"/>
      <c r="AX111" s="841"/>
    </row>
    <row r="112" spans="1:60" ht="31.5" hidden="1" customHeight="1" x14ac:dyDescent="0.15">
      <c r="A112" s="510" t="s">
        <v>352</v>
      </c>
      <c r="B112" s="511"/>
      <c r="C112" s="511"/>
      <c r="D112" s="511"/>
      <c r="E112" s="511"/>
      <c r="F112" s="512"/>
      <c r="G112" s="757" t="s">
        <v>60</v>
      </c>
      <c r="H112" s="757"/>
      <c r="I112" s="757"/>
      <c r="J112" s="757"/>
      <c r="K112" s="757"/>
      <c r="L112" s="757"/>
      <c r="M112" s="757"/>
      <c r="N112" s="757"/>
      <c r="O112" s="757"/>
      <c r="P112" s="757"/>
      <c r="Q112" s="757"/>
      <c r="R112" s="757"/>
      <c r="S112" s="757"/>
      <c r="T112" s="757"/>
      <c r="U112" s="757"/>
      <c r="V112" s="757"/>
      <c r="W112" s="757"/>
      <c r="X112" s="758"/>
      <c r="Y112" s="490"/>
      <c r="Z112" s="491"/>
      <c r="AA112" s="492"/>
      <c r="AB112" s="307" t="s">
        <v>11</v>
      </c>
      <c r="AC112" s="302"/>
      <c r="AD112" s="303"/>
      <c r="AE112" s="307" t="s">
        <v>395</v>
      </c>
      <c r="AF112" s="302"/>
      <c r="AG112" s="302"/>
      <c r="AH112" s="303"/>
      <c r="AI112" s="307" t="s">
        <v>393</v>
      </c>
      <c r="AJ112" s="302"/>
      <c r="AK112" s="302"/>
      <c r="AL112" s="303"/>
      <c r="AM112" s="307" t="s">
        <v>422</v>
      </c>
      <c r="AN112" s="302"/>
      <c r="AO112" s="302"/>
      <c r="AP112" s="303"/>
      <c r="AQ112" s="367" t="s">
        <v>435</v>
      </c>
      <c r="AR112" s="368"/>
      <c r="AS112" s="368"/>
      <c r="AT112" s="369"/>
      <c r="AU112" s="367" t="s">
        <v>436</v>
      </c>
      <c r="AV112" s="368"/>
      <c r="AW112" s="368"/>
      <c r="AX112" s="370"/>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395</v>
      </c>
      <c r="AF115" s="302"/>
      <c r="AG115" s="302"/>
      <c r="AH115" s="303"/>
      <c r="AI115" s="307" t="s">
        <v>393</v>
      </c>
      <c r="AJ115" s="302"/>
      <c r="AK115" s="302"/>
      <c r="AL115" s="303"/>
      <c r="AM115" s="307" t="s">
        <v>422</v>
      </c>
      <c r="AN115" s="302"/>
      <c r="AO115" s="302"/>
      <c r="AP115" s="303"/>
      <c r="AQ115" s="342" t="s">
        <v>437</v>
      </c>
      <c r="AR115" s="343"/>
      <c r="AS115" s="343"/>
      <c r="AT115" s="343"/>
      <c r="AU115" s="343"/>
      <c r="AV115" s="343"/>
      <c r="AW115" s="343"/>
      <c r="AX115" s="344"/>
    </row>
    <row r="116" spans="1:50" ht="23.25" customHeight="1" x14ac:dyDescent="0.15">
      <c r="A116" s="296"/>
      <c r="B116" s="297"/>
      <c r="C116" s="297"/>
      <c r="D116" s="297"/>
      <c r="E116" s="297"/>
      <c r="F116" s="298"/>
      <c r="G116" s="358" t="s">
        <v>389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c r="AC116" s="305"/>
      <c r="AD116" s="306"/>
      <c r="AE116" s="365"/>
      <c r="AF116" s="365"/>
      <c r="AG116" s="365"/>
      <c r="AH116" s="365"/>
      <c r="AI116" s="365"/>
      <c r="AJ116" s="365"/>
      <c r="AK116" s="365"/>
      <c r="AL116" s="365"/>
      <c r="AM116" s="365"/>
      <c r="AN116" s="365"/>
      <c r="AO116" s="365"/>
      <c r="AP116" s="365"/>
      <c r="AQ116" s="371"/>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359</v>
      </c>
      <c r="AC117" s="349"/>
      <c r="AD117" s="35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395</v>
      </c>
      <c r="AF118" s="302"/>
      <c r="AG118" s="302"/>
      <c r="AH118" s="303"/>
      <c r="AI118" s="307" t="s">
        <v>393</v>
      </c>
      <c r="AJ118" s="302"/>
      <c r="AK118" s="302"/>
      <c r="AL118" s="303"/>
      <c r="AM118" s="307" t="s">
        <v>422</v>
      </c>
      <c r="AN118" s="302"/>
      <c r="AO118" s="302"/>
      <c r="AP118" s="303"/>
      <c r="AQ118" s="342" t="s">
        <v>437</v>
      </c>
      <c r="AR118" s="343"/>
      <c r="AS118" s="343"/>
      <c r="AT118" s="343"/>
      <c r="AU118" s="343"/>
      <c r="AV118" s="343"/>
      <c r="AW118" s="343"/>
      <c r="AX118" s="344"/>
    </row>
    <row r="119" spans="1:50" ht="23.25" hidden="1" customHeight="1" x14ac:dyDescent="0.15">
      <c r="A119" s="296"/>
      <c r="B119" s="297"/>
      <c r="C119" s="297"/>
      <c r="D119" s="297"/>
      <c r="E119" s="297"/>
      <c r="F119" s="298"/>
      <c r="G119" s="358" t="s">
        <v>360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359</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395</v>
      </c>
      <c r="AF121" s="302"/>
      <c r="AG121" s="302"/>
      <c r="AH121" s="303"/>
      <c r="AI121" s="307" t="s">
        <v>393</v>
      </c>
      <c r="AJ121" s="302"/>
      <c r="AK121" s="302"/>
      <c r="AL121" s="303"/>
      <c r="AM121" s="307" t="s">
        <v>422</v>
      </c>
      <c r="AN121" s="302"/>
      <c r="AO121" s="302"/>
      <c r="AP121" s="303"/>
      <c r="AQ121" s="342" t="s">
        <v>437</v>
      </c>
      <c r="AR121" s="343"/>
      <c r="AS121" s="343"/>
      <c r="AT121" s="343"/>
      <c r="AU121" s="343"/>
      <c r="AV121" s="343"/>
      <c r="AW121" s="343"/>
      <c r="AX121" s="344"/>
    </row>
    <row r="122" spans="1:50" ht="23.25" hidden="1" customHeight="1" x14ac:dyDescent="0.15">
      <c r="A122" s="296"/>
      <c r="B122" s="297"/>
      <c r="C122" s="297"/>
      <c r="D122" s="297"/>
      <c r="E122" s="297"/>
      <c r="F122" s="298"/>
      <c r="G122" s="358" t="s">
        <v>361</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362</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395</v>
      </c>
      <c r="AF124" s="302"/>
      <c r="AG124" s="302"/>
      <c r="AH124" s="303"/>
      <c r="AI124" s="307" t="s">
        <v>393</v>
      </c>
      <c r="AJ124" s="302"/>
      <c r="AK124" s="302"/>
      <c r="AL124" s="303"/>
      <c r="AM124" s="307" t="s">
        <v>422</v>
      </c>
      <c r="AN124" s="302"/>
      <c r="AO124" s="302"/>
      <c r="AP124" s="303"/>
      <c r="AQ124" s="342" t="s">
        <v>437</v>
      </c>
      <c r="AR124" s="343"/>
      <c r="AS124" s="343"/>
      <c r="AT124" s="343"/>
      <c r="AU124" s="343"/>
      <c r="AV124" s="343"/>
      <c r="AW124" s="343"/>
      <c r="AX124" s="344"/>
    </row>
    <row r="125" spans="1:50" ht="23.25" hidden="1" customHeight="1" x14ac:dyDescent="0.15">
      <c r="A125" s="296"/>
      <c r="B125" s="297"/>
      <c r="C125" s="297"/>
      <c r="D125" s="297"/>
      <c r="E125" s="297"/>
      <c r="F125" s="298"/>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359</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395</v>
      </c>
      <c r="AF127" s="302"/>
      <c r="AG127" s="302"/>
      <c r="AH127" s="303"/>
      <c r="AI127" s="307" t="s">
        <v>393</v>
      </c>
      <c r="AJ127" s="302"/>
      <c r="AK127" s="302"/>
      <c r="AL127" s="303"/>
      <c r="AM127" s="307" t="s">
        <v>422</v>
      </c>
      <c r="AN127" s="302"/>
      <c r="AO127" s="302"/>
      <c r="AP127" s="303"/>
      <c r="AQ127" s="342" t="s">
        <v>437</v>
      </c>
      <c r="AR127" s="343"/>
      <c r="AS127" s="343"/>
      <c r="AT127" s="343"/>
      <c r="AU127" s="343"/>
      <c r="AV127" s="343"/>
      <c r="AW127" s="343"/>
      <c r="AX127" s="344"/>
    </row>
    <row r="128" spans="1:50" ht="23.25" hidden="1" customHeight="1" x14ac:dyDescent="0.15">
      <c r="A128" s="296"/>
      <c r="B128" s="297"/>
      <c r="C128" s="297"/>
      <c r="D128" s="297"/>
      <c r="E128" s="297"/>
      <c r="F128" s="298"/>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359</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410</v>
      </c>
      <c r="B130" s="1021"/>
      <c r="C130" s="1020" t="s">
        <v>239</v>
      </c>
      <c r="D130" s="1021"/>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v>2</v>
      </c>
      <c r="AV133" s="140"/>
      <c r="AW133" s="141" t="s">
        <v>181</v>
      </c>
      <c r="AX133" s="142"/>
    </row>
    <row r="134" spans="1:50" ht="39.75" customHeight="1" x14ac:dyDescent="0.15">
      <c r="A134" s="1024"/>
      <c r="B134" s="256"/>
      <c r="C134" s="255"/>
      <c r="D134" s="256"/>
      <c r="E134" s="255"/>
      <c r="F134" s="318"/>
      <c r="G134" s="235" t="s">
        <v>697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c r="AF134" s="120"/>
      <c r="AG134" s="120"/>
      <c r="AH134" s="120"/>
      <c r="AI134" s="270"/>
      <c r="AJ134" s="120"/>
      <c r="AK134" s="120"/>
      <c r="AL134" s="120"/>
      <c r="AM134" s="270"/>
      <c r="AN134" s="120"/>
      <c r="AO134" s="120"/>
      <c r="AP134" s="120"/>
      <c r="AQ134" s="270" t="s">
        <v>567</v>
      </c>
      <c r="AR134" s="120"/>
      <c r="AS134" s="120"/>
      <c r="AT134" s="120"/>
      <c r="AU134" s="270" t="s">
        <v>567</v>
      </c>
      <c r="AV134" s="120"/>
      <c r="AW134" s="120"/>
      <c r="AX134" s="219"/>
    </row>
    <row r="135" spans="1:50" ht="39.75" customHeight="1" x14ac:dyDescent="0.15">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c r="AV135" s="120"/>
      <c r="AW135" s="120"/>
      <c r="AX135" s="219"/>
    </row>
    <row r="136" spans="1:50" ht="18.75" hidden="1" customHeight="1" x14ac:dyDescent="0.15">
      <c r="A136" s="102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4"/>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4"/>
      <c r="B155" s="256"/>
      <c r="C155" s="255"/>
      <c r="D155" s="256"/>
      <c r="E155" s="255"/>
      <c r="F155" s="318"/>
      <c r="G155" s="237"/>
      <c r="H155" s="238"/>
      <c r="I155" s="238"/>
      <c r="J155" s="238"/>
      <c r="K155" s="238"/>
      <c r="L155" s="238"/>
      <c r="M155" s="238"/>
      <c r="N155" s="238"/>
      <c r="O155" s="238"/>
      <c r="P155" s="239"/>
      <c r="Q155" s="453"/>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4"/>
      <c r="B156" s="256"/>
      <c r="C156" s="255"/>
      <c r="D156" s="256"/>
      <c r="E156" s="255"/>
      <c r="F156" s="318"/>
      <c r="G156" s="237"/>
      <c r="H156" s="238"/>
      <c r="I156" s="238"/>
      <c r="J156" s="238"/>
      <c r="K156" s="238"/>
      <c r="L156" s="238"/>
      <c r="M156" s="238"/>
      <c r="N156" s="238"/>
      <c r="O156" s="238"/>
      <c r="P156" s="239"/>
      <c r="Q156" s="453"/>
      <c r="R156" s="238"/>
      <c r="S156" s="238"/>
      <c r="T156" s="238"/>
      <c r="U156" s="238"/>
      <c r="V156" s="238"/>
      <c r="W156" s="238"/>
      <c r="X156" s="238"/>
      <c r="Y156" s="238"/>
      <c r="Z156" s="238"/>
      <c r="AA156" s="95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4"/>
      <c r="B157" s="256"/>
      <c r="C157" s="255"/>
      <c r="D157" s="256"/>
      <c r="E157" s="255"/>
      <c r="F157" s="318"/>
      <c r="G157" s="237"/>
      <c r="H157" s="238"/>
      <c r="I157" s="238"/>
      <c r="J157" s="238"/>
      <c r="K157" s="238"/>
      <c r="L157" s="238"/>
      <c r="M157" s="238"/>
      <c r="N157" s="238"/>
      <c r="O157" s="238"/>
      <c r="P157" s="239"/>
      <c r="Q157" s="453"/>
      <c r="R157" s="238"/>
      <c r="S157" s="238"/>
      <c r="T157" s="238"/>
      <c r="U157" s="238"/>
      <c r="V157" s="238"/>
      <c r="W157" s="238"/>
      <c r="X157" s="238"/>
      <c r="Y157" s="238"/>
      <c r="Z157" s="238"/>
      <c r="AA157" s="95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4"/>
      <c r="B162" s="256"/>
      <c r="C162" s="255"/>
      <c r="D162" s="256"/>
      <c r="E162" s="255"/>
      <c r="F162" s="318"/>
      <c r="G162" s="237"/>
      <c r="H162" s="238"/>
      <c r="I162" s="238"/>
      <c r="J162" s="238"/>
      <c r="K162" s="238"/>
      <c r="L162" s="238"/>
      <c r="M162" s="238"/>
      <c r="N162" s="238"/>
      <c r="O162" s="238"/>
      <c r="P162" s="239"/>
      <c r="Q162" s="453"/>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4"/>
      <c r="B163" s="256"/>
      <c r="C163" s="255"/>
      <c r="D163" s="256"/>
      <c r="E163" s="255"/>
      <c r="F163" s="318"/>
      <c r="G163" s="237"/>
      <c r="H163" s="238"/>
      <c r="I163" s="238"/>
      <c r="J163" s="238"/>
      <c r="K163" s="238"/>
      <c r="L163" s="238"/>
      <c r="M163" s="238"/>
      <c r="N163" s="238"/>
      <c r="O163" s="238"/>
      <c r="P163" s="239"/>
      <c r="Q163" s="453"/>
      <c r="R163" s="238"/>
      <c r="S163" s="238"/>
      <c r="T163" s="238"/>
      <c r="U163" s="238"/>
      <c r="V163" s="238"/>
      <c r="W163" s="238"/>
      <c r="X163" s="238"/>
      <c r="Y163" s="238"/>
      <c r="Z163" s="238"/>
      <c r="AA163" s="95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4"/>
      <c r="B164" s="256"/>
      <c r="C164" s="255"/>
      <c r="D164" s="256"/>
      <c r="E164" s="255"/>
      <c r="F164" s="318"/>
      <c r="G164" s="237"/>
      <c r="H164" s="238"/>
      <c r="I164" s="238"/>
      <c r="J164" s="238"/>
      <c r="K164" s="238"/>
      <c r="L164" s="238"/>
      <c r="M164" s="238"/>
      <c r="N164" s="238"/>
      <c r="O164" s="238"/>
      <c r="P164" s="239"/>
      <c r="Q164" s="453"/>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4"/>
      <c r="B169" s="256"/>
      <c r="C169" s="255"/>
      <c r="D169" s="256"/>
      <c r="E169" s="255"/>
      <c r="F169" s="318"/>
      <c r="G169" s="237"/>
      <c r="H169" s="238"/>
      <c r="I169" s="238"/>
      <c r="J169" s="238"/>
      <c r="K169" s="238"/>
      <c r="L169" s="238"/>
      <c r="M169" s="238"/>
      <c r="N169" s="238"/>
      <c r="O169" s="238"/>
      <c r="P169" s="239"/>
      <c r="Q169" s="453"/>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4"/>
      <c r="B170" s="256"/>
      <c r="C170" s="255"/>
      <c r="D170" s="256"/>
      <c r="E170" s="255"/>
      <c r="F170" s="318"/>
      <c r="G170" s="237"/>
      <c r="H170" s="238"/>
      <c r="I170" s="238"/>
      <c r="J170" s="238"/>
      <c r="K170" s="238"/>
      <c r="L170" s="238"/>
      <c r="M170" s="238"/>
      <c r="N170" s="238"/>
      <c r="O170" s="238"/>
      <c r="P170" s="239"/>
      <c r="Q170" s="453"/>
      <c r="R170" s="238"/>
      <c r="S170" s="238"/>
      <c r="T170" s="238"/>
      <c r="U170" s="238"/>
      <c r="V170" s="238"/>
      <c r="W170" s="238"/>
      <c r="X170" s="238"/>
      <c r="Y170" s="238"/>
      <c r="Z170" s="238"/>
      <c r="AA170" s="95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4"/>
      <c r="B171" s="256"/>
      <c r="C171" s="255"/>
      <c r="D171" s="256"/>
      <c r="E171" s="255"/>
      <c r="F171" s="318"/>
      <c r="G171" s="237"/>
      <c r="H171" s="238"/>
      <c r="I171" s="238"/>
      <c r="J171" s="238"/>
      <c r="K171" s="238"/>
      <c r="L171" s="238"/>
      <c r="M171" s="238"/>
      <c r="N171" s="238"/>
      <c r="O171" s="238"/>
      <c r="P171" s="239"/>
      <c r="Q171" s="453"/>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4"/>
      <c r="B176" s="256"/>
      <c r="C176" s="255"/>
      <c r="D176" s="256"/>
      <c r="E176" s="255"/>
      <c r="F176" s="318"/>
      <c r="G176" s="237"/>
      <c r="H176" s="238"/>
      <c r="I176" s="238"/>
      <c r="J176" s="238"/>
      <c r="K176" s="238"/>
      <c r="L176" s="238"/>
      <c r="M176" s="238"/>
      <c r="N176" s="238"/>
      <c r="O176" s="238"/>
      <c r="P176" s="239"/>
      <c r="Q176" s="453"/>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4"/>
      <c r="B177" s="256"/>
      <c r="C177" s="255"/>
      <c r="D177" s="256"/>
      <c r="E177" s="255"/>
      <c r="F177" s="318"/>
      <c r="G177" s="237"/>
      <c r="H177" s="238"/>
      <c r="I177" s="238"/>
      <c r="J177" s="238"/>
      <c r="K177" s="238"/>
      <c r="L177" s="238"/>
      <c r="M177" s="238"/>
      <c r="N177" s="238"/>
      <c r="O177" s="238"/>
      <c r="P177" s="239"/>
      <c r="Q177" s="453"/>
      <c r="R177" s="238"/>
      <c r="S177" s="238"/>
      <c r="T177" s="238"/>
      <c r="U177" s="238"/>
      <c r="V177" s="238"/>
      <c r="W177" s="238"/>
      <c r="X177" s="238"/>
      <c r="Y177" s="238"/>
      <c r="Z177" s="238"/>
      <c r="AA177" s="95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4"/>
      <c r="B178" s="256"/>
      <c r="C178" s="255"/>
      <c r="D178" s="256"/>
      <c r="E178" s="255"/>
      <c r="F178" s="318"/>
      <c r="G178" s="237"/>
      <c r="H178" s="238"/>
      <c r="I178" s="238"/>
      <c r="J178" s="238"/>
      <c r="K178" s="238"/>
      <c r="L178" s="238"/>
      <c r="M178" s="238"/>
      <c r="N178" s="238"/>
      <c r="O178" s="238"/>
      <c r="P178" s="239"/>
      <c r="Q178" s="453"/>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4"/>
      <c r="B183" s="256"/>
      <c r="C183" s="255"/>
      <c r="D183" s="256"/>
      <c r="E183" s="255"/>
      <c r="F183" s="318"/>
      <c r="G183" s="237"/>
      <c r="H183" s="238"/>
      <c r="I183" s="238"/>
      <c r="J183" s="238"/>
      <c r="K183" s="238"/>
      <c r="L183" s="238"/>
      <c r="M183" s="238"/>
      <c r="N183" s="238"/>
      <c r="O183" s="238"/>
      <c r="P183" s="239"/>
      <c r="Q183" s="453"/>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4"/>
      <c r="B184" s="256"/>
      <c r="C184" s="255"/>
      <c r="D184" s="256"/>
      <c r="E184" s="255"/>
      <c r="F184" s="318"/>
      <c r="G184" s="237"/>
      <c r="H184" s="238"/>
      <c r="I184" s="238"/>
      <c r="J184" s="238"/>
      <c r="K184" s="238"/>
      <c r="L184" s="238"/>
      <c r="M184" s="238"/>
      <c r="N184" s="238"/>
      <c r="O184" s="238"/>
      <c r="P184" s="239"/>
      <c r="Q184" s="453"/>
      <c r="R184" s="238"/>
      <c r="S184" s="238"/>
      <c r="T184" s="238"/>
      <c r="U184" s="238"/>
      <c r="V184" s="238"/>
      <c r="W184" s="238"/>
      <c r="X184" s="238"/>
      <c r="Y184" s="238"/>
      <c r="Z184" s="238"/>
      <c r="AA184" s="95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4"/>
      <c r="B185" s="256"/>
      <c r="C185" s="255"/>
      <c r="D185" s="256"/>
      <c r="E185" s="255"/>
      <c r="F185" s="318"/>
      <c r="G185" s="237"/>
      <c r="H185" s="238"/>
      <c r="I185" s="238"/>
      <c r="J185" s="238"/>
      <c r="K185" s="238"/>
      <c r="L185" s="238"/>
      <c r="M185" s="238"/>
      <c r="N185" s="238"/>
      <c r="O185" s="238"/>
      <c r="P185" s="239"/>
      <c r="Q185" s="453"/>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164" t="s">
        <v>698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4"/>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2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4"/>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2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4"/>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4"/>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2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4"/>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4"/>
      <c r="B430" s="256"/>
      <c r="C430" s="253" t="s">
        <v>425</v>
      </c>
      <c r="D430" s="254"/>
      <c r="E430" s="242" t="s">
        <v>403</v>
      </c>
      <c r="F430" s="47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2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4"/>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51" t="s">
        <v>140</v>
      </c>
      <c r="B702" s="552"/>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565</v>
      </c>
      <c r="AE702" s="926"/>
      <c r="AF702" s="926"/>
      <c r="AG702" s="910" t="s">
        <v>579</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3"/>
      <c r="B703" s="554"/>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1"/>
      <c r="AD703" s="158" t="s">
        <v>565</v>
      </c>
      <c r="AE703" s="159"/>
      <c r="AF703" s="159"/>
      <c r="AG703" s="686" t="s">
        <v>580</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5"/>
      <c r="B704" s="556"/>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7" t="s">
        <v>565</v>
      </c>
      <c r="AE704" s="608"/>
      <c r="AF704" s="608"/>
      <c r="AG704" s="453" t="s">
        <v>580</v>
      </c>
      <c r="AH704" s="238"/>
      <c r="AI704" s="238"/>
      <c r="AJ704" s="238"/>
      <c r="AK704" s="238"/>
      <c r="AL704" s="238"/>
      <c r="AM704" s="238"/>
      <c r="AN704" s="238"/>
      <c r="AO704" s="238"/>
      <c r="AP704" s="238"/>
      <c r="AQ704" s="238"/>
      <c r="AR704" s="238"/>
      <c r="AS704" s="238"/>
      <c r="AT704" s="238"/>
      <c r="AU704" s="238"/>
      <c r="AV704" s="238"/>
      <c r="AW704" s="238"/>
      <c r="AX704" s="454"/>
    </row>
    <row r="705" spans="1:50" ht="27" customHeight="1" x14ac:dyDescent="0.15">
      <c r="A705" s="640"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689" t="s">
        <v>565</v>
      </c>
      <c r="AE705" s="690"/>
      <c r="AF705" s="759"/>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7"/>
      <c r="B706" s="796"/>
      <c r="C706" s="633"/>
      <c r="D706" s="634"/>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582</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26.25" customHeight="1" x14ac:dyDescent="0.15">
      <c r="A707" s="677"/>
      <c r="B707" s="796"/>
      <c r="C707" s="635"/>
      <c r="D707" s="636"/>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582</v>
      </c>
      <c r="AE707" s="605"/>
      <c r="AF707" s="606"/>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565</v>
      </c>
      <c r="AE708" s="690"/>
      <c r="AF708" s="690"/>
      <c r="AG708" s="548" t="s">
        <v>583</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7"/>
      <c r="B709" s="678"/>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565</v>
      </c>
      <c r="AE709" s="159"/>
      <c r="AF709" s="159"/>
      <c r="AG709" s="686" t="s">
        <v>584</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565</v>
      </c>
      <c r="AE710" s="159"/>
      <c r="AF710" s="159"/>
      <c r="AG710" s="686" t="s">
        <v>585</v>
      </c>
      <c r="AH710" s="717"/>
      <c r="AI710" s="717"/>
      <c r="AJ710" s="717"/>
      <c r="AK710" s="717"/>
      <c r="AL710" s="717"/>
      <c r="AM710" s="717"/>
      <c r="AN710" s="717"/>
      <c r="AO710" s="717"/>
      <c r="AP710" s="717"/>
      <c r="AQ710" s="717"/>
      <c r="AR710" s="717"/>
      <c r="AS710" s="717"/>
      <c r="AT710" s="717"/>
      <c r="AU710" s="717"/>
      <c r="AV710" s="717"/>
      <c r="AW710" s="717"/>
      <c r="AX710" s="71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565</v>
      </c>
      <c r="AE711" s="159"/>
      <c r="AF711" s="159"/>
      <c r="AG711" s="686" t="s">
        <v>586</v>
      </c>
      <c r="AH711" s="717"/>
      <c r="AI711" s="717"/>
      <c r="AJ711" s="717"/>
      <c r="AK711" s="717"/>
      <c r="AL711" s="717"/>
      <c r="AM711" s="717"/>
      <c r="AN711" s="717"/>
      <c r="AO711" s="717"/>
      <c r="AP711" s="717"/>
      <c r="AQ711" s="717"/>
      <c r="AR711" s="717"/>
      <c r="AS711" s="717"/>
      <c r="AT711" s="717"/>
      <c r="AU711" s="717"/>
      <c r="AV711" s="717"/>
      <c r="AW711" s="717"/>
      <c r="AX711" s="718"/>
    </row>
    <row r="712" spans="1:50" ht="26.25" customHeight="1" x14ac:dyDescent="0.15">
      <c r="A712" s="677"/>
      <c r="B712" s="678"/>
      <c r="C712" s="610" t="s">
        <v>347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587</v>
      </c>
      <c r="AE712" s="608"/>
      <c r="AF712" s="608"/>
      <c r="AG712" s="613" t="s">
        <v>588</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13" t="s">
        <v>589</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79"/>
      <c r="B714" s="680"/>
      <c r="C714" s="797" t="s">
        <v>325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4" t="s">
        <v>565</v>
      </c>
      <c r="AE714" s="605"/>
      <c r="AF714" s="606"/>
      <c r="AG714" s="712" t="s">
        <v>590</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0" t="s">
        <v>40</v>
      </c>
      <c r="B715" s="676"/>
      <c r="C715" s="681" t="s">
        <v>326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565</v>
      </c>
      <c r="AE715" s="690"/>
      <c r="AF715" s="759"/>
      <c r="AG715" s="548" t="s">
        <v>591</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x14ac:dyDescent="0.15">
      <c r="A716" s="677"/>
      <c r="B716" s="678"/>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4" t="s">
        <v>565</v>
      </c>
      <c r="AE716" s="785"/>
      <c r="AF716" s="785"/>
      <c r="AG716" s="686" t="s">
        <v>592</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565</v>
      </c>
      <c r="AE717" s="159"/>
      <c r="AF717" s="159"/>
      <c r="AG717" s="686" t="s">
        <v>593</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565</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5"/>
      <c r="AD719" s="689" t="s">
        <v>587</v>
      </c>
      <c r="AE719" s="690"/>
      <c r="AF719" s="690"/>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5" t="s">
        <v>340</v>
      </c>
      <c r="D720" s="963"/>
      <c r="E720" s="963"/>
      <c r="F720" s="966"/>
      <c r="G720" s="962" t="s">
        <v>341</v>
      </c>
      <c r="H720" s="963"/>
      <c r="I720" s="963"/>
      <c r="J720" s="963"/>
      <c r="K720" s="963"/>
      <c r="L720" s="963"/>
      <c r="M720" s="963"/>
      <c r="N720" s="962" t="s">
        <v>344</v>
      </c>
      <c r="O720" s="963"/>
      <c r="P720" s="963"/>
      <c r="Q720" s="963"/>
      <c r="R720" s="963"/>
      <c r="S720" s="963"/>
      <c r="T720" s="963"/>
      <c r="U720" s="963"/>
      <c r="V720" s="963"/>
      <c r="W720" s="963"/>
      <c r="X720" s="963"/>
      <c r="Y720" s="963"/>
      <c r="Z720" s="963"/>
      <c r="AA720" s="963"/>
      <c r="AB720" s="963"/>
      <c r="AC720" s="963"/>
      <c r="AD720" s="963"/>
      <c r="AE720" s="963"/>
      <c r="AF720" s="964"/>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2"/>
      <c r="B721" s="673"/>
      <c r="C721" s="947"/>
      <c r="D721" s="948"/>
      <c r="E721" s="948"/>
      <c r="F721" s="949"/>
      <c r="G721" s="967"/>
      <c r="H721" s="968"/>
      <c r="I721" s="82" t="str">
        <f>IF(OR(G721="　", G721=""), "", "-")</f>
        <v/>
      </c>
      <c r="J721" s="946"/>
      <c r="K721" s="946"/>
      <c r="L721" s="82" t="str">
        <f>IF(M721="","","-")</f>
        <v/>
      </c>
      <c r="M721" s="83"/>
      <c r="N721" s="943" t="s">
        <v>596</v>
      </c>
      <c r="O721" s="944"/>
      <c r="P721" s="944"/>
      <c r="Q721" s="944"/>
      <c r="R721" s="944"/>
      <c r="S721" s="944"/>
      <c r="T721" s="944"/>
      <c r="U721" s="944"/>
      <c r="V721" s="944"/>
      <c r="W721" s="944"/>
      <c r="X721" s="944"/>
      <c r="Y721" s="944"/>
      <c r="Z721" s="944"/>
      <c r="AA721" s="944"/>
      <c r="AB721" s="944"/>
      <c r="AC721" s="944"/>
      <c r="AD721" s="944"/>
      <c r="AE721" s="944"/>
      <c r="AF721" s="945"/>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2"/>
      <c r="B722" s="673"/>
      <c r="C722" s="947"/>
      <c r="D722" s="948"/>
      <c r="E722" s="948"/>
      <c r="F722" s="949"/>
      <c r="G722" s="967"/>
      <c r="H722" s="968"/>
      <c r="I722" s="82" t="str">
        <f t="shared" ref="I722:I725" si="4">IF(OR(G722="　", G722=""), "", "-")</f>
        <v/>
      </c>
      <c r="J722" s="946"/>
      <c r="K722" s="946"/>
      <c r="L722" s="82" t="str">
        <f t="shared" ref="L722:L725" si="5">IF(M722="","","-")</f>
        <v/>
      </c>
      <c r="M722" s="83"/>
      <c r="N722" s="943" t="s">
        <v>596</v>
      </c>
      <c r="O722" s="944"/>
      <c r="P722" s="944"/>
      <c r="Q722" s="944"/>
      <c r="R722" s="944"/>
      <c r="S722" s="944"/>
      <c r="T722" s="944"/>
      <c r="U722" s="944"/>
      <c r="V722" s="944"/>
      <c r="W722" s="944"/>
      <c r="X722" s="944"/>
      <c r="Y722" s="944"/>
      <c r="Z722" s="944"/>
      <c r="AA722" s="944"/>
      <c r="AB722" s="944"/>
      <c r="AC722" s="944"/>
      <c r="AD722" s="944"/>
      <c r="AE722" s="944"/>
      <c r="AF722" s="945"/>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customHeight="1" x14ac:dyDescent="0.15">
      <c r="A723" s="672"/>
      <c r="B723" s="673"/>
      <c r="C723" s="947"/>
      <c r="D723" s="948"/>
      <c r="E723" s="948"/>
      <c r="F723" s="949"/>
      <c r="G723" s="967"/>
      <c r="H723" s="968"/>
      <c r="I723" s="82" t="str">
        <f t="shared" si="4"/>
        <v/>
      </c>
      <c r="J723" s="946"/>
      <c r="K723" s="946"/>
      <c r="L723" s="82" t="str">
        <f t="shared" si="5"/>
        <v/>
      </c>
      <c r="M723" s="83"/>
      <c r="N723" s="943" t="s">
        <v>596</v>
      </c>
      <c r="O723" s="944"/>
      <c r="P723" s="944"/>
      <c r="Q723" s="944"/>
      <c r="R723" s="944"/>
      <c r="S723" s="944"/>
      <c r="T723" s="944"/>
      <c r="U723" s="944"/>
      <c r="V723" s="944"/>
      <c r="W723" s="944"/>
      <c r="X723" s="944"/>
      <c r="Y723" s="944"/>
      <c r="Z723" s="944"/>
      <c r="AA723" s="944"/>
      <c r="AB723" s="944"/>
      <c r="AC723" s="944"/>
      <c r="AD723" s="944"/>
      <c r="AE723" s="944"/>
      <c r="AF723" s="945"/>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customHeight="1" x14ac:dyDescent="0.15">
      <c r="A724" s="672"/>
      <c r="B724" s="673"/>
      <c r="C724" s="947"/>
      <c r="D724" s="948"/>
      <c r="E724" s="948"/>
      <c r="F724" s="949"/>
      <c r="G724" s="967"/>
      <c r="H724" s="968"/>
      <c r="I724" s="82" t="str">
        <f t="shared" si="4"/>
        <v/>
      </c>
      <c r="J724" s="946"/>
      <c r="K724" s="946"/>
      <c r="L724" s="82" t="str">
        <f t="shared" si="5"/>
        <v/>
      </c>
      <c r="M724" s="83"/>
      <c r="N724" s="943" t="s">
        <v>596</v>
      </c>
      <c r="O724" s="944"/>
      <c r="P724" s="944"/>
      <c r="Q724" s="944"/>
      <c r="R724" s="944"/>
      <c r="S724" s="944"/>
      <c r="T724" s="944"/>
      <c r="U724" s="944"/>
      <c r="V724" s="944"/>
      <c r="W724" s="944"/>
      <c r="X724" s="944"/>
      <c r="Y724" s="944"/>
      <c r="Z724" s="944"/>
      <c r="AA724" s="944"/>
      <c r="AB724" s="944"/>
      <c r="AC724" s="944"/>
      <c r="AD724" s="944"/>
      <c r="AE724" s="944"/>
      <c r="AF724" s="945"/>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4"/>
      <c r="B725" s="675"/>
      <c r="C725" s="950"/>
      <c r="D725" s="951"/>
      <c r="E725" s="951"/>
      <c r="F725" s="952"/>
      <c r="G725" s="989"/>
      <c r="H725" s="990"/>
      <c r="I725" s="84" t="str">
        <f t="shared" si="4"/>
        <v/>
      </c>
      <c r="J725" s="991"/>
      <c r="K725" s="991"/>
      <c r="L725" s="84" t="str">
        <f t="shared" si="5"/>
        <v/>
      </c>
      <c r="M725" s="85"/>
      <c r="N725" s="982" t="s">
        <v>596</v>
      </c>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8" t="s">
        <v>53</v>
      </c>
      <c r="D726" s="602"/>
      <c r="E726" s="602"/>
      <c r="F726" s="603"/>
      <c r="G726" s="822" t="s">
        <v>597</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2"/>
      <c r="B727" s="643"/>
      <c r="C727" s="722" t="s">
        <v>57</v>
      </c>
      <c r="D727" s="723"/>
      <c r="E727" s="723"/>
      <c r="F727" s="724"/>
      <c r="G727" s="820" t="s">
        <v>598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1"/>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75.25" customHeight="1" thickBot="1" x14ac:dyDescent="0.2">
      <c r="A735" s="630" t="s">
        <v>614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0" t="s">
        <v>353</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406</v>
      </c>
      <c r="B737" s="101"/>
      <c r="C737" s="101"/>
      <c r="D737" s="102"/>
      <c r="E737" s="103" t="s">
        <v>599</v>
      </c>
      <c r="F737" s="103"/>
      <c r="G737" s="103"/>
      <c r="H737" s="103"/>
      <c r="I737" s="103"/>
      <c r="J737" s="103"/>
      <c r="K737" s="103"/>
      <c r="L737" s="103"/>
      <c r="M737" s="103"/>
      <c r="N737" s="109" t="s">
        <v>401</v>
      </c>
      <c r="O737" s="109"/>
      <c r="P737" s="109"/>
      <c r="Q737" s="109"/>
      <c r="R737" s="103" t="s">
        <v>600</v>
      </c>
      <c r="S737" s="103"/>
      <c r="T737" s="103"/>
      <c r="U737" s="103"/>
      <c r="V737" s="103"/>
      <c r="W737" s="103"/>
      <c r="X737" s="103"/>
      <c r="Y737" s="103"/>
      <c r="Z737" s="103"/>
      <c r="AA737" s="109" t="s">
        <v>400</v>
      </c>
      <c r="AB737" s="109"/>
      <c r="AC737" s="109"/>
      <c r="AD737" s="109"/>
      <c r="AE737" s="103" t="s">
        <v>601</v>
      </c>
      <c r="AF737" s="103"/>
      <c r="AG737" s="103"/>
      <c r="AH737" s="103"/>
      <c r="AI737" s="103"/>
      <c r="AJ737" s="103"/>
      <c r="AK737" s="103"/>
      <c r="AL737" s="103"/>
      <c r="AM737" s="103"/>
      <c r="AN737" s="109" t="s">
        <v>399</v>
      </c>
      <c r="AO737" s="109"/>
      <c r="AP737" s="109"/>
      <c r="AQ737" s="109"/>
      <c r="AR737" s="110" t="s">
        <v>602</v>
      </c>
      <c r="AS737" s="111"/>
      <c r="AT737" s="111"/>
      <c r="AU737" s="111"/>
      <c r="AV737" s="111"/>
      <c r="AW737" s="111"/>
      <c r="AX737" s="112"/>
      <c r="AY737" s="88"/>
      <c r="AZ737" s="88"/>
    </row>
    <row r="738" spans="1:52" ht="24.75" customHeight="1" x14ac:dyDescent="0.15">
      <c r="A738" s="100" t="s">
        <v>398</v>
      </c>
      <c r="B738" s="101"/>
      <c r="C738" s="101"/>
      <c r="D738" s="102"/>
      <c r="E738" s="103" t="s">
        <v>603</v>
      </c>
      <c r="F738" s="103"/>
      <c r="G738" s="103"/>
      <c r="H738" s="103"/>
      <c r="I738" s="103"/>
      <c r="J738" s="103"/>
      <c r="K738" s="103"/>
      <c r="L738" s="103"/>
      <c r="M738" s="103"/>
      <c r="N738" s="109" t="s">
        <v>397</v>
      </c>
      <c r="O738" s="109"/>
      <c r="P738" s="109"/>
      <c r="Q738" s="109"/>
      <c r="R738" s="103" t="s">
        <v>604</v>
      </c>
      <c r="S738" s="103"/>
      <c r="T738" s="103"/>
      <c r="U738" s="103"/>
      <c r="V738" s="103"/>
      <c r="W738" s="103"/>
      <c r="X738" s="103"/>
      <c r="Y738" s="103"/>
      <c r="Z738" s="103"/>
      <c r="AA738" s="109" t="s">
        <v>396</v>
      </c>
      <c r="AB738" s="109"/>
      <c r="AC738" s="109"/>
      <c r="AD738" s="109"/>
      <c r="AE738" s="103" t="s">
        <v>605</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568</v>
      </c>
      <c r="F740" s="125"/>
      <c r="G740" s="125"/>
      <c r="H740" s="92" t="str">
        <f>IF(E740="", "", "(")</f>
        <v>(</v>
      </c>
      <c r="I740" s="125"/>
      <c r="J740" s="125"/>
      <c r="K740" s="92" t="str">
        <f>IF(OR(I740="　", I740=""), "", "-")</f>
        <v/>
      </c>
      <c r="L740" s="126">
        <v>172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388</v>
      </c>
      <c r="B780" s="787"/>
      <c r="C780" s="787"/>
      <c r="D780" s="787"/>
      <c r="E780" s="787"/>
      <c r="F780" s="788"/>
      <c r="G780" s="464" t="s">
        <v>615</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685</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77"/>
      <c r="B781" s="789"/>
      <c r="C781" s="789"/>
      <c r="D781" s="789"/>
      <c r="E781" s="789"/>
      <c r="F781" s="790"/>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1.75" customHeight="1" x14ac:dyDescent="0.15">
      <c r="A782" s="577"/>
      <c r="B782" s="789"/>
      <c r="C782" s="789"/>
      <c r="D782" s="789"/>
      <c r="E782" s="789"/>
      <c r="F782" s="790"/>
      <c r="G782" s="474" t="s">
        <v>699</v>
      </c>
      <c r="H782" s="475"/>
      <c r="I782" s="475"/>
      <c r="J782" s="475"/>
      <c r="K782" s="476"/>
      <c r="L782" s="477" t="s">
        <v>616</v>
      </c>
      <c r="M782" s="478"/>
      <c r="N782" s="478"/>
      <c r="O782" s="478"/>
      <c r="P782" s="478"/>
      <c r="Q782" s="478"/>
      <c r="R782" s="478"/>
      <c r="S782" s="478"/>
      <c r="T782" s="478"/>
      <c r="U782" s="478"/>
      <c r="V782" s="478"/>
      <c r="W782" s="478"/>
      <c r="X782" s="479"/>
      <c r="Y782" s="480">
        <v>34689</v>
      </c>
      <c r="Z782" s="481"/>
      <c r="AA782" s="481"/>
      <c r="AB782" s="578"/>
      <c r="AC782" s="474" t="s">
        <v>700</v>
      </c>
      <c r="AD782" s="475"/>
      <c r="AE782" s="475"/>
      <c r="AF782" s="475"/>
      <c r="AG782" s="476"/>
      <c r="AH782" s="477" t="s">
        <v>686</v>
      </c>
      <c r="AI782" s="478"/>
      <c r="AJ782" s="478"/>
      <c r="AK782" s="478"/>
      <c r="AL782" s="478"/>
      <c r="AM782" s="478"/>
      <c r="AN782" s="478"/>
      <c r="AO782" s="478"/>
      <c r="AP782" s="478"/>
      <c r="AQ782" s="478"/>
      <c r="AR782" s="478"/>
      <c r="AS782" s="478"/>
      <c r="AT782" s="479"/>
      <c r="AU782" s="480">
        <v>1059</v>
      </c>
      <c r="AV782" s="481"/>
      <c r="AW782" s="481"/>
      <c r="AX782" s="482"/>
    </row>
    <row r="783" spans="1:50" ht="21.75" customHeight="1" x14ac:dyDescent="0.15">
      <c r="A783" s="577"/>
      <c r="B783" s="789"/>
      <c r="C783" s="789"/>
      <c r="D783" s="789"/>
      <c r="E783" s="789"/>
      <c r="F783" s="790"/>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1.75" customHeight="1" x14ac:dyDescent="0.15">
      <c r="A784" s="577"/>
      <c r="B784" s="789"/>
      <c r="C784" s="789"/>
      <c r="D784" s="789"/>
      <c r="E784" s="789"/>
      <c r="F784" s="79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1.75" customHeight="1" x14ac:dyDescent="0.15">
      <c r="A785" s="577"/>
      <c r="B785" s="789"/>
      <c r="C785" s="789"/>
      <c r="D785" s="789"/>
      <c r="E785" s="789"/>
      <c r="F785" s="79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1.75" customHeight="1" x14ac:dyDescent="0.15">
      <c r="A786" s="577"/>
      <c r="B786" s="789"/>
      <c r="C786" s="789"/>
      <c r="D786" s="789"/>
      <c r="E786" s="789"/>
      <c r="F786" s="79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1.75" customHeight="1" x14ac:dyDescent="0.15">
      <c r="A787" s="577"/>
      <c r="B787" s="789"/>
      <c r="C787" s="789"/>
      <c r="D787" s="789"/>
      <c r="E787" s="789"/>
      <c r="F787" s="79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1.75" customHeight="1" x14ac:dyDescent="0.15">
      <c r="A788" s="577"/>
      <c r="B788" s="789"/>
      <c r="C788" s="789"/>
      <c r="D788" s="789"/>
      <c r="E788" s="789"/>
      <c r="F788" s="79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1.75" customHeight="1" x14ac:dyDescent="0.15">
      <c r="A789" s="577"/>
      <c r="B789" s="789"/>
      <c r="C789" s="789"/>
      <c r="D789" s="789"/>
      <c r="E789" s="789"/>
      <c r="F789" s="79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1.75" customHeight="1" x14ac:dyDescent="0.15">
      <c r="A790" s="577"/>
      <c r="B790" s="789"/>
      <c r="C790" s="789"/>
      <c r="D790" s="789"/>
      <c r="E790" s="789"/>
      <c r="F790" s="79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1.75" customHeight="1" x14ac:dyDescent="0.15">
      <c r="A791" s="577"/>
      <c r="B791" s="789"/>
      <c r="C791" s="789"/>
      <c r="D791" s="789"/>
      <c r="E791" s="789"/>
      <c r="F791" s="790"/>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77"/>
      <c r="B792" s="789"/>
      <c r="C792" s="789"/>
      <c r="D792" s="789"/>
      <c r="E792" s="789"/>
      <c r="F792" s="790"/>
      <c r="G792" s="416" t="s">
        <v>20</v>
      </c>
      <c r="H792" s="417"/>
      <c r="I792" s="417"/>
      <c r="J792" s="417"/>
      <c r="K792" s="417"/>
      <c r="L792" s="418"/>
      <c r="M792" s="419"/>
      <c r="N792" s="419"/>
      <c r="O792" s="419"/>
      <c r="P792" s="419"/>
      <c r="Q792" s="419"/>
      <c r="R792" s="419"/>
      <c r="S792" s="419"/>
      <c r="T792" s="419"/>
      <c r="U792" s="419"/>
      <c r="V792" s="419"/>
      <c r="W792" s="419"/>
      <c r="X792" s="420"/>
      <c r="Y792" s="421">
        <f>SUM(Y782:AB791)</f>
        <v>34689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1059</v>
      </c>
      <c r="AV792" s="422"/>
      <c r="AW792" s="422"/>
      <c r="AX792" s="424"/>
    </row>
    <row r="793" spans="1:50" ht="24.75" customHeight="1" x14ac:dyDescent="0.15">
      <c r="A793" s="577"/>
      <c r="B793" s="789"/>
      <c r="C793" s="789"/>
      <c r="D793" s="789"/>
      <c r="E793" s="789"/>
      <c r="F793" s="790"/>
      <c r="G793" s="464" t="s">
        <v>687</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689</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77"/>
      <c r="B794" s="789"/>
      <c r="C794" s="789"/>
      <c r="D794" s="789"/>
      <c r="E794" s="789"/>
      <c r="F794" s="790"/>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1.75" customHeight="1" x14ac:dyDescent="0.15">
      <c r="A795" s="577"/>
      <c r="B795" s="789"/>
      <c r="C795" s="789"/>
      <c r="D795" s="789"/>
      <c r="E795" s="789"/>
      <c r="F795" s="790"/>
      <c r="G795" s="474" t="s">
        <v>701</v>
      </c>
      <c r="H795" s="475"/>
      <c r="I795" s="475"/>
      <c r="J795" s="475"/>
      <c r="K795" s="476"/>
      <c r="L795" s="477" t="s">
        <v>649</v>
      </c>
      <c r="M795" s="478"/>
      <c r="N795" s="478"/>
      <c r="O795" s="478"/>
      <c r="P795" s="478"/>
      <c r="Q795" s="478"/>
      <c r="R795" s="478"/>
      <c r="S795" s="478"/>
      <c r="T795" s="478"/>
      <c r="U795" s="478"/>
      <c r="V795" s="478"/>
      <c r="W795" s="478"/>
      <c r="X795" s="479"/>
      <c r="Y795" s="480">
        <v>450</v>
      </c>
      <c r="Z795" s="481"/>
      <c r="AA795" s="481"/>
      <c r="AB795" s="578"/>
      <c r="AC795" s="474" t="s">
        <v>700</v>
      </c>
      <c r="AD795" s="475"/>
      <c r="AE795" s="475"/>
      <c r="AF795" s="475"/>
      <c r="AG795" s="476"/>
      <c r="AH795" s="477" t="s">
        <v>650</v>
      </c>
      <c r="AI795" s="478"/>
      <c r="AJ795" s="478"/>
      <c r="AK795" s="478"/>
      <c r="AL795" s="478"/>
      <c r="AM795" s="478"/>
      <c r="AN795" s="478"/>
      <c r="AO795" s="478"/>
      <c r="AP795" s="478"/>
      <c r="AQ795" s="478"/>
      <c r="AR795" s="478"/>
      <c r="AS795" s="478"/>
      <c r="AT795" s="479"/>
      <c r="AU795" s="480">
        <v>683</v>
      </c>
      <c r="AV795" s="481"/>
      <c r="AW795" s="481"/>
      <c r="AX795" s="482"/>
    </row>
    <row r="796" spans="1:50" ht="21.75" customHeight="1" x14ac:dyDescent="0.15">
      <c r="A796" s="577"/>
      <c r="B796" s="789"/>
      <c r="C796" s="789"/>
      <c r="D796" s="789"/>
      <c r="E796" s="789"/>
      <c r="F796" s="79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1.75" customHeight="1" x14ac:dyDescent="0.15">
      <c r="A797" s="577"/>
      <c r="B797" s="789"/>
      <c r="C797" s="789"/>
      <c r="D797" s="789"/>
      <c r="E797" s="789"/>
      <c r="F797" s="79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1.75" customHeight="1" x14ac:dyDescent="0.15">
      <c r="A798" s="577"/>
      <c r="B798" s="789"/>
      <c r="C798" s="789"/>
      <c r="D798" s="789"/>
      <c r="E798" s="789"/>
      <c r="F798" s="79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1.75" customHeight="1" x14ac:dyDescent="0.15">
      <c r="A799" s="577"/>
      <c r="B799" s="789"/>
      <c r="C799" s="789"/>
      <c r="D799" s="789"/>
      <c r="E799" s="789"/>
      <c r="F799" s="79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1.75" customHeight="1" x14ac:dyDescent="0.15">
      <c r="A800" s="577"/>
      <c r="B800" s="789"/>
      <c r="C800" s="789"/>
      <c r="D800" s="789"/>
      <c r="E800" s="789"/>
      <c r="F800" s="79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1.75" customHeight="1" x14ac:dyDescent="0.15">
      <c r="A801" s="577"/>
      <c r="B801" s="789"/>
      <c r="C801" s="789"/>
      <c r="D801" s="789"/>
      <c r="E801" s="789"/>
      <c r="F801" s="79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1.75" customHeight="1" x14ac:dyDescent="0.15">
      <c r="A802" s="577"/>
      <c r="B802" s="789"/>
      <c r="C802" s="789"/>
      <c r="D802" s="789"/>
      <c r="E802" s="789"/>
      <c r="F802" s="79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1.75" customHeight="1" x14ac:dyDescent="0.15">
      <c r="A803" s="577"/>
      <c r="B803" s="789"/>
      <c r="C803" s="789"/>
      <c r="D803" s="789"/>
      <c r="E803" s="789"/>
      <c r="F803" s="79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1.75" customHeight="1" x14ac:dyDescent="0.15">
      <c r="A804" s="577"/>
      <c r="B804" s="789"/>
      <c r="C804" s="789"/>
      <c r="D804" s="789"/>
      <c r="E804" s="789"/>
      <c r="F804" s="790"/>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77"/>
      <c r="B805" s="789"/>
      <c r="C805" s="789"/>
      <c r="D805" s="789"/>
      <c r="E805" s="789"/>
      <c r="F805" s="790"/>
      <c r="G805" s="416" t="s">
        <v>20</v>
      </c>
      <c r="H805" s="417"/>
      <c r="I805" s="417"/>
      <c r="J805" s="417"/>
      <c r="K805" s="417"/>
      <c r="L805" s="418"/>
      <c r="M805" s="419"/>
      <c r="N805" s="419"/>
      <c r="O805" s="419"/>
      <c r="P805" s="419"/>
      <c r="Q805" s="419"/>
      <c r="R805" s="419"/>
      <c r="S805" s="419"/>
      <c r="T805" s="419"/>
      <c r="U805" s="419"/>
      <c r="V805" s="419"/>
      <c r="W805" s="419"/>
      <c r="X805" s="420"/>
      <c r="Y805" s="421">
        <f>SUM(Y795:AB804)</f>
        <v>450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683</v>
      </c>
      <c r="AV805" s="422"/>
      <c r="AW805" s="422"/>
      <c r="AX805" s="424"/>
    </row>
    <row r="806" spans="1:50" ht="24.75" customHeight="1" x14ac:dyDescent="0.15">
      <c r="A806" s="577"/>
      <c r="B806" s="789"/>
      <c r="C806" s="789"/>
      <c r="D806" s="789"/>
      <c r="E806" s="789"/>
      <c r="F806" s="790"/>
      <c r="G806" s="464" t="s">
        <v>691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321</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15">
      <c r="A807" s="577"/>
      <c r="B807" s="789"/>
      <c r="C807" s="789"/>
      <c r="D807" s="789"/>
      <c r="E807" s="789"/>
      <c r="F807" s="790"/>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1" customHeight="1" x14ac:dyDescent="0.15">
      <c r="A808" s="577"/>
      <c r="B808" s="789"/>
      <c r="C808" s="789"/>
      <c r="D808" s="789"/>
      <c r="E808" s="789"/>
      <c r="F808" s="790"/>
      <c r="G808" s="474" t="s">
        <v>700</v>
      </c>
      <c r="H808" s="475"/>
      <c r="I808" s="475"/>
      <c r="J808" s="475"/>
      <c r="K808" s="476"/>
      <c r="L808" s="477" t="s">
        <v>648</v>
      </c>
      <c r="M808" s="478"/>
      <c r="N808" s="478"/>
      <c r="O808" s="478"/>
      <c r="P808" s="478"/>
      <c r="Q808" s="478"/>
      <c r="R808" s="478"/>
      <c r="S808" s="478"/>
      <c r="T808" s="478"/>
      <c r="U808" s="478"/>
      <c r="V808" s="478"/>
      <c r="W808" s="478"/>
      <c r="X808" s="479"/>
      <c r="Y808" s="480">
        <v>19</v>
      </c>
      <c r="Z808" s="481"/>
      <c r="AA808" s="481"/>
      <c r="AB808" s="578"/>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1" customHeight="1" x14ac:dyDescent="0.15">
      <c r="A809" s="577"/>
      <c r="B809" s="789"/>
      <c r="C809" s="789"/>
      <c r="D809" s="789"/>
      <c r="E809" s="789"/>
      <c r="F809" s="79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1" customHeight="1" x14ac:dyDescent="0.15">
      <c r="A810" s="577"/>
      <c r="B810" s="789"/>
      <c r="C810" s="789"/>
      <c r="D810" s="789"/>
      <c r="E810" s="789"/>
      <c r="F810" s="79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1" customHeight="1" x14ac:dyDescent="0.15">
      <c r="A811" s="577"/>
      <c r="B811" s="789"/>
      <c r="C811" s="789"/>
      <c r="D811" s="789"/>
      <c r="E811" s="789"/>
      <c r="F811" s="79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1" customHeight="1" x14ac:dyDescent="0.15">
      <c r="A812" s="577"/>
      <c r="B812" s="789"/>
      <c r="C812" s="789"/>
      <c r="D812" s="789"/>
      <c r="E812" s="789"/>
      <c r="F812" s="79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1" customHeight="1" x14ac:dyDescent="0.15">
      <c r="A813" s="577"/>
      <c r="B813" s="789"/>
      <c r="C813" s="789"/>
      <c r="D813" s="789"/>
      <c r="E813" s="789"/>
      <c r="F813" s="79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1" customHeight="1" x14ac:dyDescent="0.15">
      <c r="A814" s="577"/>
      <c r="B814" s="789"/>
      <c r="C814" s="789"/>
      <c r="D814" s="789"/>
      <c r="E814" s="789"/>
      <c r="F814" s="79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1" customHeight="1" x14ac:dyDescent="0.15">
      <c r="A815" s="577"/>
      <c r="B815" s="789"/>
      <c r="C815" s="789"/>
      <c r="D815" s="789"/>
      <c r="E815" s="789"/>
      <c r="F815" s="79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1" customHeight="1" x14ac:dyDescent="0.15">
      <c r="A816" s="577"/>
      <c r="B816" s="789"/>
      <c r="C816" s="789"/>
      <c r="D816" s="789"/>
      <c r="E816" s="789"/>
      <c r="F816" s="79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1" customHeight="1" x14ac:dyDescent="0.15">
      <c r="A817" s="577"/>
      <c r="B817" s="789"/>
      <c r="C817" s="789"/>
      <c r="D817" s="789"/>
      <c r="E817" s="789"/>
      <c r="F817" s="790"/>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77"/>
      <c r="B818" s="789"/>
      <c r="C818" s="789"/>
      <c r="D818" s="789"/>
      <c r="E818" s="789"/>
      <c r="F818" s="790"/>
      <c r="G818" s="416" t="s">
        <v>20</v>
      </c>
      <c r="H818" s="417"/>
      <c r="I818" s="417"/>
      <c r="J818" s="417"/>
      <c r="K818" s="417"/>
      <c r="L818" s="418"/>
      <c r="M818" s="419"/>
      <c r="N818" s="419"/>
      <c r="O818" s="419"/>
      <c r="P818" s="419"/>
      <c r="Q818" s="419"/>
      <c r="R818" s="419"/>
      <c r="S818" s="419"/>
      <c r="T818" s="419"/>
      <c r="U818" s="419"/>
      <c r="V818" s="419"/>
      <c r="W818" s="419"/>
      <c r="X818" s="420"/>
      <c r="Y818" s="421">
        <f>SUM(Y808:AB817)</f>
        <v>19</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customHeight="1" x14ac:dyDescent="0.15">
      <c r="A819" s="577"/>
      <c r="B819" s="789"/>
      <c r="C819" s="789"/>
      <c r="D819" s="789"/>
      <c r="E819" s="789"/>
      <c r="F819" s="790"/>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15">
      <c r="A820" s="577"/>
      <c r="B820" s="789"/>
      <c r="C820" s="789"/>
      <c r="D820" s="789"/>
      <c r="E820" s="789"/>
      <c r="F820" s="790"/>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1" customHeight="1" x14ac:dyDescent="0.15">
      <c r="A821" s="577"/>
      <c r="B821" s="789"/>
      <c r="C821" s="789"/>
      <c r="D821" s="789"/>
      <c r="E821" s="789"/>
      <c r="F821" s="790"/>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8"/>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1" customHeight="1" x14ac:dyDescent="0.15">
      <c r="A822" s="577"/>
      <c r="B822" s="789"/>
      <c r="C822" s="789"/>
      <c r="D822" s="789"/>
      <c r="E822" s="789"/>
      <c r="F822" s="79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1" customHeight="1" x14ac:dyDescent="0.15">
      <c r="A823" s="577"/>
      <c r="B823" s="789"/>
      <c r="C823" s="789"/>
      <c r="D823" s="789"/>
      <c r="E823" s="789"/>
      <c r="F823" s="79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1" customHeight="1" x14ac:dyDescent="0.15">
      <c r="A824" s="577"/>
      <c r="B824" s="789"/>
      <c r="C824" s="789"/>
      <c r="D824" s="789"/>
      <c r="E824" s="789"/>
      <c r="F824" s="79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1" customHeight="1" x14ac:dyDescent="0.15">
      <c r="A825" s="577"/>
      <c r="B825" s="789"/>
      <c r="C825" s="789"/>
      <c r="D825" s="789"/>
      <c r="E825" s="789"/>
      <c r="F825" s="79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1" customHeight="1" x14ac:dyDescent="0.15">
      <c r="A826" s="577"/>
      <c r="B826" s="789"/>
      <c r="C826" s="789"/>
      <c r="D826" s="789"/>
      <c r="E826" s="789"/>
      <c r="F826" s="79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1" customHeight="1" x14ac:dyDescent="0.15">
      <c r="A827" s="577"/>
      <c r="B827" s="789"/>
      <c r="C827" s="789"/>
      <c r="D827" s="789"/>
      <c r="E827" s="789"/>
      <c r="F827" s="79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1" customHeight="1" x14ac:dyDescent="0.15">
      <c r="A828" s="577"/>
      <c r="B828" s="789"/>
      <c r="C828" s="789"/>
      <c r="D828" s="789"/>
      <c r="E828" s="789"/>
      <c r="F828" s="79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1" customHeight="1" x14ac:dyDescent="0.15">
      <c r="A829" s="577"/>
      <c r="B829" s="789"/>
      <c r="C829" s="789"/>
      <c r="D829" s="789"/>
      <c r="E829" s="789"/>
      <c r="F829" s="79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1" customHeight="1" x14ac:dyDescent="0.15">
      <c r="A830" s="577"/>
      <c r="B830" s="789"/>
      <c r="C830" s="789"/>
      <c r="D830" s="789"/>
      <c r="E830" s="789"/>
      <c r="F830" s="790"/>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77"/>
      <c r="B831" s="789"/>
      <c r="C831" s="789"/>
      <c r="D831" s="789"/>
      <c r="E831" s="789"/>
      <c r="F831" s="790"/>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5" t="s">
        <v>345</v>
      </c>
      <c r="AM832" s="986"/>
      <c r="AN832" s="986"/>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339</v>
      </c>
      <c r="AD837" s="281"/>
      <c r="AE837" s="281"/>
      <c r="AF837" s="281"/>
      <c r="AG837" s="281"/>
      <c r="AH837" s="351" t="s">
        <v>369</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9" t="s">
        <v>617</v>
      </c>
      <c r="D838" s="425"/>
      <c r="E838" s="425"/>
      <c r="F838" s="425"/>
      <c r="G838" s="425"/>
      <c r="H838" s="425"/>
      <c r="I838" s="425"/>
      <c r="J838" s="426" t="s">
        <v>625</v>
      </c>
      <c r="K838" s="427"/>
      <c r="L838" s="427"/>
      <c r="M838" s="427"/>
      <c r="N838" s="427"/>
      <c r="O838" s="427"/>
      <c r="P838" s="321" t="s">
        <v>627</v>
      </c>
      <c r="Q838" s="322"/>
      <c r="R838" s="322"/>
      <c r="S838" s="322"/>
      <c r="T838" s="322"/>
      <c r="U838" s="322"/>
      <c r="V838" s="322"/>
      <c r="W838" s="322"/>
      <c r="X838" s="322"/>
      <c r="Y838" s="323">
        <v>34689</v>
      </c>
      <c r="Z838" s="324"/>
      <c r="AA838" s="324"/>
      <c r="AB838" s="325"/>
      <c r="AC838" s="333"/>
      <c r="AD838" s="428"/>
      <c r="AE838" s="428"/>
      <c r="AF838" s="428"/>
      <c r="AG838" s="428"/>
      <c r="AH838" s="334" t="s">
        <v>626</v>
      </c>
      <c r="AI838" s="335"/>
      <c r="AJ838" s="335"/>
      <c r="AK838" s="335"/>
      <c r="AL838" s="330" t="s">
        <v>625</v>
      </c>
      <c r="AM838" s="331"/>
      <c r="AN838" s="331"/>
      <c r="AO838" s="332"/>
      <c r="AP838" s="326" t="s">
        <v>625</v>
      </c>
      <c r="AQ838" s="326"/>
      <c r="AR838" s="326"/>
      <c r="AS838" s="326"/>
      <c r="AT838" s="326"/>
      <c r="AU838" s="326"/>
      <c r="AV838" s="326"/>
      <c r="AW838" s="326"/>
      <c r="AX838" s="326"/>
    </row>
    <row r="839" spans="1:50" ht="30" customHeight="1" x14ac:dyDescent="0.15">
      <c r="A839" s="411">
        <v>2</v>
      </c>
      <c r="B839" s="411">
        <v>1</v>
      </c>
      <c r="C839" s="429" t="s">
        <v>618</v>
      </c>
      <c r="D839" s="425"/>
      <c r="E839" s="425"/>
      <c r="F839" s="425"/>
      <c r="G839" s="425"/>
      <c r="H839" s="425"/>
      <c r="I839" s="425"/>
      <c r="J839" s="426" t="s">
        <v>625</v>
      </c>
      <c r="K839" s="427"/>
      <c r="L839" s="427"/>
      <c r="M839" s="427"/>
      <c r="N839" s="427"/>
      <c r="O839" s="427"/>
      <c r="P839" s="321" t="s">
        <v>627</v>
      </c>
      <c r="Q839" s="322"/>
      <c r="R839" s="322"/>
      <c r="S839" s="322"/>
      <c r="T839" s="322"/>
      <c r="U839" s="322"/>
      <c r="V839" s="322"/>
      <c r="W839" s="322"/>
      <c r="X839" s="322"/>
      <c r="Y839" s="323">
        <v>23448</v>
      </c>
      <c r="Z839" s="324"/>
      <c r="AA839" s="324"/>
      <c r="AB839" s="325"/>
      <c r="AC839" s="333"/>
      <c r="AD839" s="333"/>
      <c r="AE839" s="333"/>
      <c r="AF839" s="333"/>
      <c r="AG839" s="333"/>
      <c r="AH839" s="334" t="s">
        <v>626</v>
      </c>
      <c r="AI839" s="335"/>
      <c r="AJ839" s="335"/>
      <c r="AK839" s="335"/>
      <c r="AL839" s="330" t="s">
        <v>625</v>
      </c>
      <c r="AM839" s="331"/>
      <c r="AN839" s="331"/>
      <c r="AO839" s="332"/>
      <c r="AP839" s="326" t="s">
        <v>625</v>
      </c>
      <c r="AQ839" s="326"/>
      <c r="AR839" s="326"/>
      <c r="AS839" s="326"/>
      <c r="AT839" s="326"/>
      <c r="AU839" s="326"/>
      <c r="AV839" s="326"/>
      <c r="AW839" s="326"/>
      <c r="AX839" s="326"/>
    </row>
    <row r="840" spans="1:50" ht="30" customHeight="1" x14ac:dyDescent="0.15">
      <c r="A840" s="411">
        <v>3</v>
      </c>
      <c r="B840" s="411">
        <v>1</v>
      </c>
      <c r="C840" s="429" t="s">
        <v>619</v>
      </c>
      <c r="D840" s="425"/>
      <c r="E840" s="425"/>
      <c r="F840" s="425"/>
      <c r="G840" s="425"/>
      <c r="H840" s="425"/>
      <c r="I840" s="425"/>
      <c r="J840" s="426" t="s">
        <v>625</v>
      </c>
      <c r="K840" s="427"/>
      <c r="L840" s="427"/>
      <c r="M840" s="427"/>
      <c r="N840" s="427"/>
      <c r="O840" s="427"/>
      <c r="P840" s="321" t="s">
        <v>627</v>
      </c>
      <c r="Q840" s="322"/>
      <c r="R840" s="322"/>
      <c r="S840" s="322"/>
      <c r="T840" s="322"/>
      <c r="U840" s="322"/>
      <c r="V840" s="322"/>
      <c r="W840" s="322"/>
      <c r="X840" s="322"/>
      <c r="Y840" s="323">
        <v>22255</v>
      </c>
      <c r="Z840" s="324"/>
      <c r="AA840" s="324"/>
      <c r="AB840" s="325"/>
      <c r="AC840" s="333"/>
      <c r="AD840" s="333"/>
      <c r="AE840" s="333"/>
      <c r="AF840" s="333"/>
      <c r="AG840" s="333"/>
      <c r="AH840" s="334" t="s">
        <v>626</v>
      </c>
      <c r="AI840" s="335"/>
      <c r="AJ840" s="335"/>
      <c r="AK840" s="335"/>
      <c r="AL840" s="330" t="s">
        <v>625</v>
      </c>
      <c r="AM840" s="331"/>
      <c r="AN840" s="331"/>
      <c r="AO840" s="332"/>
      <c r="AP840" s="326" t="s">
        <v>625</v>
      </c>
      <c r="AQ840" s="326"/>
      <c r="AR840" s="326"/>
      <c r="AS840" s="326"/>
      <c r="AT840" s="326"/>
      <c r="AU840" s="326"/>
      <c r="AV840" s="326"/>
      <c r="AW840" s="326"/>
      <c r="AX840" s="326"/>
    </row>
    <row r="841" spans="1:50" ht="30" customHeight="1" x14ac:dyDescent="0.15">
      <c r="A841" s="411">
        <v>4</v>
      </c>
      <c r="B841" s="411">
        <v>1</v>
      </c>
      <c r="C841" s="429" t="s">
        <v>621</v>
      </c>
      <c r="D841" s="425"/>
      <c r="E841" s="425"/>
      <c r="F841" s="425"/>
      <c r="G841" s="425"/>
      <c r="H841" s="425"/>
      <c r="I841" s="425"/>
      <c r="J841" s="426" t="s">
        <v>625</v>
      </c>
      <c r="K841" s="427"/>
      <c r="L841" s="427"/>
      <c r="M841" s="427"/>
      <c r="N841" s="427"/>
      <c r="O841" s="427"/>
      <c r="P841" s="321" t="s">
        <v>627</v>
      </c>
      <c r="Q841" s="322"/>
      <c r="R841" s="322"/>
      <c r="S841" s="322"/>
      <c r="T841" s="322"/>
      <c r="U841" s="322"/>
      <c r="V841" s="322"/>
      <c r="W841" s="322"/>
      <c r="X841" s="322"/>
      <c r="Y841" s="323">
        <v>21278</v>
      </c>
      <c r="Z841" s="324"/>
      <c r="AA841" s="324"/>
      <c r="AB841" s="325"/>
      <c r="AC841" s="333"/>
      <c r="AD841" s="333"/>
      <c r="AE841" s="333"/>
      <c r="AF841" s="333"/>
      <c r="AG841" s="333"/>
      <c r="AH841" s="334" t="s">
        <v>626</v>
      </c>
      <c r="AI841" s="335"/>
      <c r="AJ841" s="335"/>
      <c r="AK841" s="335"/>
      <c r="AL841" s="330" t="s">
        <v>625</v>
      </c>
      <c r="AM841" s="331"/>
      <c r="AN841" s="331"/>
      <c r="AO841" s="332"/>
      <c r="AP841" s="326" t="s">
        <v>625</v>
      </c>
      <c r="AQ841" s="326"/>
      <c r="AR841" s="326"/>
      <c r="AS841" s="326"/>
      <c r="AT841" s="326"/>
      <c r="AU841" s="326"/>
      <c r="AV841" s="326"/>
      <c r="AW841" s="326"/>
      <c r="AX841" s="326"/>
    </row>
    <row r="842" spans="1:50" ht="30" customHeight="1" x14ac:dyDescent="0.15">
      <c r="A842" s="411">
        <v>5</v>
      </c>
      <c r="B842" s="411">
        <v>1</v>
      </c>
      <c r="C842" s="429" t="s">
        <v>620</v>
      </c>
      <c r="D842" s="425"/>
      <c r="E842" s="425"/>
      <c r="F842" s="425"/>
      <c r="G842" s="425"/>
      <c r="H842" s="425"/>
      <c r="I842" s="425"/>
      <c r="J842" s="426" t="s">
        <v>626</v>
      </c>
      <c r="K842" s="427"/>
      <c r="L842" s="427"/>
      <c r="M842" s="427"/>
      <c r="N842" s="427"/>
      <c r="O842" s="427"/>
      <c r="P842" s="321" t="s">
        <v>627</v>
      </c>
      <c r="Q842" s="322"/>
      <c r="R842" s="322"/>
      <c r="S842" s="322"/>
      <c r="T842" s="322"/>
      <c r="U842" s="322"/>
      <c r="V842" s="322"/>
      <c r="W842" s="322"/>
      <c r="X842" s="322"/>
      <c r="Y842" s="323">
        <v>19140</v>
      </c>
      <c r="Z842" s="324"/>
      <c r="AA842" s="324"/>
      <c r="AB842" s="325"/>
      <c r="AC842" s="327"/>
      <c r="AD842" s="327"/>
      <c r="AE842" s="327"/>
      <c r="AF842" s="327"/>
      <c r="AG842" s="327"/>
      <c r="AH842" s="334" t="s">
        <v>626</v>
      </c>
      <c r="AI842" s="335"/>
      <c r="AJ842" s="335"/>
      <c r="AK842" s="335"/>
      <c r="AL842" s="330" t="s">
        <v>625</v>
      </c>
      <c r="AM842" s="331"/>
      <c r="AN842" s="331"/>
      <c r="AO842" s="332"/>
      <c r="AP842" s="326" t="s">
        <v>625</v>
      </c>
      <c r="AQ842" s="326"/>
      <c r="AR842" s="326"/>
      <c r="AS842" s="326"/>
      <c r="AT842" s="326"/>
      <c r="AU842" s="326"/>
      <c r="AV842" s="326"/>
      <c r="AW842" s="326"/>
      <c r="AX842" s="326"/>
    </row>
    <row r="843" spans="1:50" ht="30" customHeight="1" x14ac:dyDescent="0.15">
      <c r="A843" s="411">
        <v>6</v>
      </c>
      <c r="B843" s="411">
        <v>1</v>
      </c>
      <c r="C843" s="429" t="s">
        <v>622</v>
      </c>
      <c r="D843" s="425"/>
      <c r="E843" s="425"/>
      <c r="F843" s="425"/>
      <c r="G843" s="425"/>
      <c r="H843" s="425"/>
      <c r="I843" s="425"/>
      <c r="J843" s="426" t="s">
        <v>625</v>
      </c>
      <c r="K843" s="427"/>
      <c r="L843" s="427"/>
      <c r="M843" s="427"/>
      <c r="N843" s="427"/>
      <c r="O843" s="427"/>
      <c r="P843" s="321" t="s">
        <v>627</v>
      </c>
      <c r="Q843" s="322"/>
      <c r="R843" s="322"/>
      <c r="S843" s="322"/>
      <c r="T843" s="322"/>
      <c r="U843" s="322"/>
      <c r="V843" s="322"/>
      <c r="W843" s="322"/>
      <c r="X843" s="322"/>
      <c r="Y843" s="323">
        <v>16635</v>
      </c>
      <c r="Z843" s="324"/>
      <c r="AA843" s="324"/>
      <c r="AB843" s="325"/>
      <c r="AC843" s="327"/>
      <c r="AD843" s="327"/>
      <c r="AE843" s="327"/>
      <c r="AF843" s="327"/>
      <c r="AG843" s="327"/>
      <c r="AH843" s="334" t="s">
        <v>626</v>
      </c>
      <c r="AI843" s="335"/>
      <c r="AJ843" s="335"/>
      <c r="AK843" s="335"/>
      <c r="AL843" s="330" t="s">
        <v>625</v>
      </c>
      <c r="AM843" s="331"/>
      <c r="AN843" s="331"/>
      <c r="AO843" s="332"/>
      <c r="AP843" s="326" t="s">
        <v>625</v>
      </c>
      <c r="AQ843" s="326"/>
      <c r="AR843" s="326"/>
      <c r="AS843" s="326"/>
      <c r="AT843" s="326"/>
      <c r="AU843" s="326"/>
      <c r="AV843" s="326"/>
      <c r="AW843" s="326"/>
      <c r="AX843" s="326"/>
    </row>
    <row r="844" spans="1:50" ht="30" customHeight="1" x14ac:dyDescent="0.15">
      <c r="A844" s="411">
        <v>7</v>
      </c>
      <c r="B844" s="411">
        <v>1</v>
      </c>
      <c r="C844" s="429" t="s">
        <v>623</v>
      </c>
      <c r="D844" s="425"/>
      <c r="E844" s="425"/>
      <c r="F844" s="425"/>
      <c r="G844" s="425"/>
      <c r="H844" s="425"/>
      <c r="I844" s="425"/>
      <c r="J844" s="426" t="s">
        <v>625</v>
      </c>
      <c r="K844" s="427"/>
      <c r="L844" s="427"/>
      <c r="M844" s="427"/>
      <c r="N844" s="427"/>
      <c r="O844" s="427"/>
      <c r="P844" s="321" t="s">
        <v>627</v>
      </c>
      <c r="Q844" s="322"/>
      <c r="R844" s="322"/>
      <c r="S844" s="322"/>
      <c r="T844" s="322"/>
      <c r="U844" s="322"/>
      <c r="V844" s="322"/>
      <c r="W844" s="322"/>
      <c r="X844" s="322"/>
      <c r="Y844" s="323">
        <v>13886</v>
      </c>
      <c r="Z844" s="324"/>
      <c r="AA844" s="324"/>
      <c r="AB844" s="325"/>
      <c r="AC844" s="327"/>
      <c r="AD844" s="327"/>
      <c r="AE844" s="327"/>
      <c r="AF844" s="327"/>
      <c r="AG844" s="327"/>
      <c r="AH844" s="334" t="s">
        <v>626</v>
      </c>
      <c r="AI844" s="335"/>
      <c r="AJ844" s="335"/>
      <c r="AK844" s="335"/>
      <c r="AL844" s="330" t="s">
        <v>625</v>
      </c>
      <c r="AM844" s="331"/>
      <c r="AN844" s="331"/>
      <c r="AO844" s="332"/>
      <c r="AP844" s="326" t="s">
        <v>625</v>
      </c>
      <c r="AQ844" s="326"/>
      <c r="AR844" s="326"/>
      <c r="AS844" s="326"/>
      <c r="AT844" s="326"/>
      <c r="AU844" s="326"/>
      <c r="AV844" s="326"/>
      <c r="AW844" s="326"/>
      <c r="AX844" s="326"/>
    </row>
    <row r="845" spans="1:50" ht="30" customHeight="1" x14ac:dyDescent="0.15">
      <c r="A845" s="411">
        <v>8</v>
      </c>
      <c r="B845" s="411">
        <v>1</v>
      </c>
      <c r="C845" s="429" t="s">
        <v>624</v>
      </c>
      <c r="D845" s="425"/>
      <c r="E845" s="425"/>
      <c r="F845" s="425"/>
      <c r="G845" s="425"/>
      <c r="H845" s="425"/>
      <c r="I845" s="425"/>
      <c r="J845" s="426" t="s">
        <v>625</v>
      </c>
      <c r="K845" s="427"/>
      <c r="L845" s="427"/>
      <c r="M845" s="427"/>
      <c r="N845" s="427"/>
      <c r="O845" s="427"/>
      <c r="P845" s="321" t="s">
        <v>627</v>
      </c>
      <c r="Q845" s="322"/>
      <c r="R845" s="322"/>
      <c r="S845" s="322"/>
      <c r="T845" s="322"/>
      <c r="U845" s="322"/>
      <c r="V845" s="322"/>
      <c r="W845" s="322"/>
      <c r="X845" s="322"/>
      <c r="Y845" s="323">
        <v>9883</v>
      </c>
      <c r="Z845" s="324"/>
      <c r="AA845" s="324"/>
      <c r="AB845" s="325"/>
      <c r="AC845" s="327"/>
      <c r="AD845" s="327"/>
      <c r="AE845" s="327"/>
      <c r="AF845" s="327"/>
      <c r="AG845" s="327"/>
      <c r="AH845" s="334" t="s">
        <v>626</v>
      </c>
      <c r="AI845" s="335"/>
      <c r="AJ845" s="335"/>
      <c r="AK845" s="335"/>
      <c r="AL845" s="330" t="s">
        <v>625</v>
      </c>
      <c r="AM845" s="331"/>
      <c r="AN845" s="331"/>
      <c r="AO845" s="332"/>
      <c r="AP845" s="326" t="s">
        <v>625</v>
      </c>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339</v>
      </c>
      <c r="AD870" s="281"/>
      <c r="AE870" s="281"/>
      <c r="AF870" s="281"/>
      <c r="AG870" s="281"/>
      <c r="AH870" s="351" t="s">
        <v>369</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15">
      <c r="A871" s="411">
        <v>1</v>
      </c>
      <c r="B871" s="411">
        <v>1</v>
      </c>
      <c r="C871" s="450" t="s">
        <v>629</v>
      </c>
      <c r="D871" s="451"/>
      <c r="E871" s="451"/>
      <c r="F871" s="451"/>
      <c r="G871" s="451"/>
      <c r="H871" s="451"/>
      <c r="I871" s="452"/>
      <c r="J871" s="426">
        <v>9020001021167</v>
      </c>
      <c r="K871" s="427"/>
      <c r="L871" s="427"/>
      <c r="M871" s="427"/>
      <c r="N871" s="427"/>
      <c r="O871" s="427"/>
      <c r="P871" s="321" t="s">
        <v>657</v>
      </c>
      <c r="Q871" s="322"/>
      <c r="R871" s="322"/>
      <c r="S871" s="322"/>
      <c r="T871" s="322"/>
      <c r="U871" s="322"/>
      <c r="V871" s="322"/>
      <c r="W871" s="322"/>
      <c r="X871" s="322"/>
      <c r="Y871" s="323">
        <v>1059</v>
      </c>
      <c r="Z871" s="324"/>
      <c r="AA871" s="324"/>
      <c r="AB871" s="325"/>
      <c r="AC871" s="333" t="s">
        <v>375</v>
      </c>
      <c r="AD871" s="428"/>
      <c r="AE871" s="428"/>
      <c r="AF871" s="428"/>
      <c r="AG871" s="428"/>
      <c r="AH871" s="334">
        <v>2</v>
      </c>
      <c r="AI871" s="335"/>
      <c r="AJ871" s="335"/>
      <c r="AK871" s="335"/>
      <c r="AL871" s="330">
        <v>90.5</v>
      </c>
      <c r="AM871" s="331"/>
      <c r="AN871" s="331"/>
      <c r="AO871" s="332"/>
      <c r="AP871" s="326" t="s">
        <v>625</v>
      </c>
      <c r="AQ871" s="326"/>
      <c r="AR871" s="326"/>
      <c r="AS871" s="326"/>
      <c r="AT871" s="326"/>
      <c r="AU871" s="326"/>
      <c r="AV871" s="326"/>
      <c r="AW871" s="326"/>
      <c r="AX871" s="326"/>
    </row>
    <row r="872" spans="1:50" ht="30" customHeight="1" x14ac:dyDescent="0.15">
      <c r="A872" s="411">
        <v>2</v>
      </c>
      <c r="B872" s="411">
        <v>1</v>
      </c>
      <c r="C872" s="450" t="s">
        <v>662</v>
      </c>
      <c r="D872" s="451"/>
      <c r="E872" s="451"/>
      <c r="F872" s="451"/>
      <c r="G872" s="451"/>
      <c r="H872" s="451"/>
      <c r="I872" s="452"/>
      <c r="J872" s="426">
        <v>2010401022094</v>
      </c>
      <c r="K872" s="427"/>
      <c r="L872" s="427"/>
      <c r="M872" s="427"/>
      <c r="N872" s="427"/>
      <c r="O872" s="427"/>
      <c r="P872" s="321" t="s">
        <v>657</v>
      </c>
      <c r="Q872" s="322"/>
      <c r="R872" s="322"/>
      <c r="S872" s="322"/>
      <c r="T872" s="322"/>
      <c r="U872" s="322"/>
      <c r="V872" s="322"/>
      <c r="W872" s="322"/>
      <c r="X872" s="322"/>
      <c r="Y872" s="323">
        <v>810</v>
      </c>
      <c r="Z872" s="324"/>
      <c r="AA872" s="324"/>
      <c r="AB872" s="325"/>
      <c r="AC872" s="333" t="s">
        <v>375</v>
      </c>
      <c r="AD872" s="428"/>
      <c r="AE872" s="428"/>
      <c r="AF872" s="428"/>
      <c r="AG872" s="428"/>
      <c r="AH872" s="334">
        <v>1</v>
      </c>
      <c r="AI872" s="335"/>
      <c r="AJ872" s="335"/>
      <c r="AK872" s="335"/>
      <c r="AL872" s="330">
        <v>98.5</v>
      </c>
      <c r="AM872" s="331"/>
      <c r="AN872" s="331"/>
      <c r="AO872" s="332"/>
      <c r="AP872" s="326" t="s">
        <v>625</v>
      </c>
      <c r="AQ872" s="326"/>
      <c r="AR872" s="326"/>
      <c r="AS872" s="326"/>
      <c r="AT872" s="326"/>
      <c r="AU872" s="326"/>
      <c r="AV872" s="326"/>
      <c r="AW872" s="326"/>
      <c r="AX872" s="326"/>
    </row>
    <row r="873" spans="1:50" ht="30" customHeight="1" x14ac:dyDescent="0.15">
      <c r="A873" s="411">
        <v>3</v>
      </c>
      <c r="B873" s="411">
        <v>1</v>
      </c>
      <c r="C873" s="450" t="s">
        <v>692</v>
      </c>
      <c r="D873" s="451"/>
      <c r="E873" s="451"/>
      <c r="F873" s="451"/>
      <c r="G873" s="451"/>
      <c r="H873" s="451"/>
      <c r="I873" s="452"/>
      <c r="J873" s="426">
        <v>7011001057583</v>
      </c>
      <c r="K873" s="427"/>
      <c r="L873" s="427"/>
      <c r="M873" s="427"/>
      <c r="N873" s="427"/>
      <c r="O873" s="427"/>
      <c r="P873" s="321" t="s">
        <v>657</v>
      </c>
      <c r="Q873" s="322"/>
      <c r="R873" s="322"/>
      <c r="S873" s="322"/>
      <c r="T873" s="322"/>
      <c r="U873" s="322"/>
      <c r="V873" s="322"/>
      <c r="W873" s="322"/>
      <c r="X873" s="322"/>
      <c r="Y873" s="323">
        <v>636</v>
      </c>
      <c r="Z873" s="324"/>
      <c r="AA873" s="324"/>
      <c r="AB873" s="325"/>
      <c r="AC873" s="333" t="s">
        <v>375</v>
      </c>
      <c r="AD873" s="428"/>
      <c r="AE873" s="428"/>
      <c r="AF873" s="428"/>
      <c r="AG873" s="428"/>
      <c r="AH873" s="328">
        <v>1</v>
      </c>
      <c r="AI873" s="329"/>
      <c r="AJ873" s="329"/>
      <c r="AK873" s="329"/>
      <c r="AL873" s="330">
        <v>95.5</v>
      </c>
      <c r="AM873" s="331"/>
      <c r="AN873" s="331"/>
      <c r="AO873" s="332"/>
      <c r="AP873" s="326" t="s">
        <v>625</v>
      </c>
      <c r="AQ873" s="326"/>
      <c r="AR873" s="326"/>
      <c r="AS873" s="326"/>
      <c r="AT873" s="326"/>
      <c r="AU873" s="326"/>
      <c r="AV873" s="326"/>
      <c r="AW873" s="326"/>
      <c r="AX873" s="326"/>
    </row>
    <row r="874" spans="1:50" ht="30" customHeight="1" x14ac:dyDescent="0.15">
      <c r="A874" s="411">
        <v>4</v>
      </c>
      <c r="B874" s="411">
        <v>1</v>
      </c>
      <c r="C874" s="450" t="s">
        <v>693</v>
      </c>
      <c r="D874" s="451"/>
      <c r="E874" s="451"/>
      <c r="F874" s="451"/>
      <c r="G874" s="451"/>
      <c r="H874" s="451"/>
      <c r="I874" s="452"/>
      <c r="J874" s="426">
        <v>8100001019393</v>
      </c>
      <c r="K874" s="427"/>
      <c r="L874" s="427"/>
      <c r="M874" s="427"/>
      <c r="N874" s="427"/>
      <c r="O874" s="427"/>
      <c r="P874" s="321" t="s">
        <v>657</v>
      </c>
      <c r="Q874" s="322"/>
      <c r="R874" s="322"/>
      <c r="S874" s="322"/>
      <c r="T874" s="322"/>
      <c r="U874" s="322"/>
      <c r="V874" s="322"/>
      <c r="W874" s="322"/>
      <c r="X874" s="322"/>
      <c r="Y874" s="323">
        <v>651</v>
      </c>
      <c r="Z874" s="324"/>
      <c r="AA874" s="324"/>
      <c r="AB874" s="325"/>
      <c r="AC874" s="333" t="s">
        <v>375</v>
      </c>
      <c r="AD874" s="333"/>
      <c r="AE874" s="333"/>
      <c r="AF874" s="333"/>
      <c r="AG874" s="333"/>
      <c r="AH874" s="328">
        <v>3</v>
      </c>
      <c r="AI874" s="329"/>
      <c r="AJ874" s="329"/>
      <c r="AK874" s="329"/>
      <c r="AL874" s="330">
        <v>99</v>
      </c>
      <c r="AM874" s="331"/>
      <c r="AN874" s="331"/>
      <c r="AO874" s="332"/>
      <c r="AP874" s="326" t="s">
        <v>625</v>
      </c>
      <c r="AQ874" s="326"/>
      <c r="AR874" s="326"/>
      <c r="AS874" s="326"/>
      <c r="AT874" s="326"/>
      <c r="AU874" s="326"/>
      <c r="AV874" s="326"/>
      <c r="AW874" s="326"/>
      <c r="AX874" s="326"/>
    </row>
    <row r="875" spans="1:50" ht="30" customHeight="1" x14ac:dyDescent="0.15">
      <c r="A875" s="411">
        <v>5</v>
      </c>
      <c r="B875" s="411">
        <v>1</v>
      </c>
      <c r="C875" s="450" t="s">
        <v>663</v>
      </c>
      <c r="D875" s="451"/>
      <c r="E875" s="451"/>
      <c r="F875" s="451"/>
      <c r="G875" s="451"/>
      <c r="H875" s="451"/>
      <c r="I875" s="452"/>
      <c r="J875" s="426">
        <v>4010001034835</v>
      </c>
      <c r="K875" s="427"/>
      <c r="L875" s="427"/>
      <c r="M875" s="427"/>
      <c r="N875" s="427"/>
      <c r="O875" s="427"/>
      <c r="P875" s="321" t="s">
        <v>644</v>
      </c>
      <c r="Q875" s="322"/>
      <c r="R875" s="322"/>
      <c r="S875" s="322"/>
      <c r="T875" s="322"/>
      <c r="U875" s="322"/>
      <c r="V875" s="322"/>
      <c r="W875" s="322"/>
      <c r="X875" s="322"/>
      <c r="Y875" s="323">
        <v>537</v>
      </c>
      <c r="Z875" s="324"/>
      <c r="AA875" s="324"/>
      <c r="AB875" s="325"/>
      <c r="AC875" s="441" t="s">
        <v>645</v>
      </c>
      <c r="AD875" s="442"/>
      <c r="AE875" s="442"/>
      <c r="AF875" s="442"/>
      <c r="AG875" s="443"/>
      <c r="AH875" s="328">
        <v>6</v>
      </c>
      <c r="AI875" s="329"/>
      <c r="AJ875" s="329"/>
      <c r="AK875" s="329"/>
      <c r="AL875" s="330">
        <v>95.2</v>
      </c>
      <c r="AM875" s="331"/>
      <c r="AN875" s="331"/>
      <c r="AO875" s="332"/>
      <c r="AP875" s="326" t="s">
        <v>625</v>
      </c>
      <c r="AQ875" s="326"/>
      <c r="AR875" s="326"/>
      <c r="AS875" s="326"/>
      <c r="AT875" s="326"/>
      <c r="AU875" s="326"/>
      <c r="AV875" s="326"/>
      <c r="AW875" s="326"/>
      <c r="AX875" s="326"/>
    </row>
    <row r="876" spans="1:50" ht="30" customHeight="1" x14ac:dyDescent="0.15">
      <c r="A876" s="411">
        <v>6</v>
      </c>
      <c r="B876" s="411">
        <v>1</v>
      </c>
      <c r="C876" s="450" t="s">
        <v>664</v>
      </c>
      <c r="D876" s="451"/>
      <c r="E876" s="451"/>
      <c r="F876" s="451"/>
      <c r="G876" s="451"/>
      <c r="H876" s="451"/>
      <c r="I876" s="452"/>
      <c r="J876" s="426">
        <v>9011001029597</v>
      </c>
      <c r="K876" s="427"/>
      <c r="L876" s="427"/>
      <c r="M876" s="427"/>
      <c r="N876" s="427"/>
      <c r="O876" s="427"/>
      <c r="P876" s="321" t="s">
        <v>648</v>
      </c>
      <c r="Q876" s="322"/>
      <c r="R876" s="322"/>
      <c r="S876" s="322"/>
      <c r="T876" s="322"/>
      <c r="U876" s="322"/>
      <c r="V876" s="322"/>
      <c r="W876" s="322"/>
      <c r="X876" s="322"/>
      <c r="Y876" s="323">
        <v>525</v>
      </c>
      <c r="Z876" s="324"/>
      <c r="AA876" s="324"/>
      <c r="AB876" s="325"/>
      <c r="AC876" s="327" t="s">
        <v>381</v>
      </c>
      <c r="AD876" s="327"/>
      <c r="AE876" s="327"/>
      <c r="AF876" s="327"/>
      <c r="AG876" s="327"/>
      <c r="AH876" s="328" t="s">
        <v>625</v>
      </c>
      <c r="AI876" s="329"/>
      <c r="AJ876" s="329"/>
      <c r="AK876" s="329"/>
      <c r="AL876" s="330" t="s">
        <v>646</v>
      </c>
      <c r="AM876" s="331"/>
      <c r="AN876" s="331"/>
      <c r="AO876" s="332"/>
      <c r="AP876" s="326" t="s">
        <v>625</v>
      </c>
      <c r="AQ876" s="326"/>
      <c r="AR876" s="326"/>
      <c r="AS876" s="326"/>
      <c r="AT876" s="326"/>
      <c r="AU876" s="326"/>
      <c r="AV876" s="326"/>
      <c r="AW876" s="326"/>
      <c r="AX876" s="326"/>
    </row>
    <row r="877" spans="1:50" ht="30" customHeight="1" x14ac:dyDescent="0.15">
      <c r="A877" s="411">
        <v>7</v>
      </c>
      <c r="B877" s="411">
        <v>1</v>
      </c>
      <c r="C877" s="450" t="s">
        <v>665</v>
      </c>
      <c r="D877" s="451"/>
      <c r="E877" s="451"/>
      <c r="F877" s="451"/>
      <c r="G877" s="451"/>
      <c r="H877" s="451"/>
      <c r="I877" s="452"/>
      <c r="J877" s="426">
        <v>1130001038463</v>
      </c>
      <c r="K877" s="427"/>
      <c r="L877" s="427"/>
      <c r="M877" s="427"/>
      <c r="N877" s="427"/>
      <c r="O877" s="427"/>
      <c r="P877" s="321" t="s">
        <v>657</v>
      </c>
      <c r="Q877" s="322"/>
      <c r="R877" s="322"/>
      <c r="S877" s="322"/>
      <c r="T877" s="322"/>
      <c r="U877" s="322"/>
      <c r="V877" s="322"/>
      <c r="W877" s="322"/>
      <c r="X877" s="322"/>
      <c r="Y877" s="323">
        <v>510</v>
      </c>
      <c r="Z877" s="324"/>
      <c r="AA877" s="324"/>
      <c r="AB877" s="325"/>
      <c r="AC877" s="441" t="s">
        <v>645</v>
      </c>
      <c r="AD877" s="442"/>
      <c r="AE877" s="442"/>
      <c r="AF877" s="442"/>
      <c r="AG877" s="443"/>
      <c r="AH877" s="328">
        <v>4</v>
      </c>
      <c r="AI877" s="329"/>
      <c r="AJ877" s="329"/>
      <c r="AK877" s="329"/>
      <c r="AL877" s="330">
        <v>90.6</v>
      </c>
      <c r="AM877" s="331"/>
      <c r="AN877" s="331"/>
      <c r="AO877" s="332"/>
      <c r="AP877" s="326" t="s">
        <v>625</v>
      </c>
      <c r="AQ877" s="326"/>
      <c r="AR877" s="326"/>
      <c r="AS877" s="326"/>
      <c r="AT877" s="326"/>
      <c r="AU877" s="326"/>
      <c r="AV877" s="326"/>
      <c r="AW877" s="326"/>
      <c r="AX877" s="326"/>
    </row>
    <row r="878" spans="1:50" ht="30" customHeight="1" x14ac:dyDescent="0.15">
      <c r="A878" s="411">
        <v>8</v>
      </c>
      <c r="B878" s="411">
        <v>1</v>
      </c>
      <c r="C878" s="450" t="s">
        <v>666</v>
      </c>
      <c r="D878" s="451"/>
      <c r="E878" s="451"/>
      <c r="F878" s="451"/>
      <c r="G878" s="451"/>
      <c r="H878" s="451"/>
      <c r="I878" s="452"/>
      <c r="J878" s="426">
        <v>3021001020759</v>
      </c>
      <c r="K878" s="427"/>
      <c r="L878" s="427"/>
      <c r="M878" s="427"/>
      <c r="N878" s="427"/>
      <c r="O878" s="427"/>
      <c r="P878" s="322" t="s">
        <v>647</v>
      </c>
      <c r="Q878" s="322"/>
      <c r="R878" s="322"/>
      <c r="S878" s="322"/>
      <c r="T878" s="322"/>
      <c r="U878" s="322"/>
      <c r="V878" s="322"/>
      <c r="W878" s="322"/>
      <c r="X878" s="322"/>
      <c r="Y878" s="323">
        <v>438</v>
      </c>
      <c r="Z878" s="324"/>
      <c r="AA878" s="324"/>
      <c r="AB878" s="325"/>
      <c r="AC878" s="441" t="s">
        <v>645</v>
      </c>
      <c r="AD878" s="442"/>
      <c r="AE878" s="442"/>
      <c r="AF878" s="442"/>
      <c r="AG878" s="443"/>
      <c r="AH878" s="444">
        <v>4</v>
      </c>
      <c r="AI878" s="445"/>
      <c r="AJ878" s="445"/>
      <c r="AK878" s="446"/>
      <c r="AL878" s="330">
        <v>92.5</v>
      </c>
      <c r="AM878" s="331"/>
      <c r="AN878" s="331"/>
      <c r="AO878" s="332"/>
      <c r="AP878" s="326" t="s">
        <v>625</v>
      </c>
      <c r="AQ878" s="326"/>
      <c r="AR878" s="326"/>
      <c r="AS878" s="326"/>
      <c r="AT878" s="326"/>
      <c r="AU878" s="326"/>
      <c r="AV878" s="326"/>
      <c r="AW878" s="326"/>
      <c r="AX878" s="326"/>
    </row>
    <row r="879" spans="1:50" ht="30" customHeight="1" x14ac:dyDescent="0.15">
      <c r="A879" s="411">
        <v>9</v>
      </c>
      <c r="B879" s="411">
        <v>1</v>
      </c>
      <c r="C879" s="450" t="s">
        <v>667</v>
      </c>
      <c r="D879" s="451"/>
      <c r="E879" s="451"/>
      <c r="F879" s="451"/>
      <c r="G879" s="451"/>
      <c r="H879" s="451"/>
      <c r="I879" s="452"/>
      <c r="J879" s="426">
        <v>5100001019751</v>
      </c>
      <c r="K879" s="427"/>
      <c r="L879" s="427"/>
      <c r="M879" s="427"/>
      <c r="N879" s="427"/>
      <c r="O879" s="427"/>
      <c r="P879" s="321" t="s">
        <v>658</v>
      </c>
      <c r="Q879" s="322"/>
      <c r="R879" s="322"/>
      <c r="S879" s="322"/>
      <c r="T879" s="322"/>
      <c r="U879" s="322"/>
      <c r="V879" s="322"/>
      <c r="W879" s="322"/>
      <c r="X879" s="322"/>
      <c r="Y879" s="323">
        <v>421</v>
      </c>
      <c r="Z879" s="324"/>
      <c r="AA879" s="324"/>
      <c r="AB879" s="325"/>
      <c r="AC879" s="441" t="s">
        <v>645</v>
      </c>
      <c r="AD879" s="442"/>
      <c r="AE879" s="442"/>
      <c r="AF879" s="442"/>
      <c r="AG879" s="443"/>
      <c r="AH879" s="328">
        <v>1</v>
      </c>
      <c r="AI879" s="329"/>
      <c r="AJ879" s="329"/>
      <c r="AK879" s="329"/>
      <c r="AL879" s="330">
        <v>90.1</v>
      </c>
      <c r="AM879" s="331"/>
      <c r="AN879" s="331"/>
      <c r="AO879" s="332"/>
      <c r="AP879" s="326" t="s">
        <v>625</v>
      </c>
      <c r="AQ879" s="326"/>
      <c r="AR879" s="326"/>
      <c r="AS879" s="326"/>
      <c r="AT879" s="326"/>
      <c r="AU879" s="326"/>
      <c r="AV879" s="326"/>
      <c r="AW879" s="326"/>
      <c r="AX879" s="326"/>
    </row>
    <row r="880" spans="1:50" ht="30" customHeight="1" x14ac:dyDescent="0.15">
      <c r="A880" s="411">
        <v>10</v>
      </c>
      <c r="B880" s="411">
        <v>1</v>
      </c>
      <c r="C880" s="450" t="s">
        <v>668</v>
      </c>
      <c r="D880" s="451"/>
      <c r="E880" s="451"/>
      <c r="F880" s="451"/>
      <c r="G880" s="451"/>
      <c r="H880" s="451"/>
      <c r="I880" s="452"/>
      <c r="J880" s="426">
        <v>1010401015438</v>
      </c>
      <c r="K880" s="427"/>
      <c r="L880" s="427"/>
      <c r="M880" s="427"/>
      <c r="N880" s="427"/>
      <c r="O880" s="427"/>
      <c r="P880" s="321" t="s">
        <v>648</v>
      </c>
      <c r="Q880" s="322"/>
      <c r="R880" s="322"/>
      <c r="S880" s="322"/>
      <c r="T880" s="322"/>
      <c r="U880" s="322"/>
      <c r="V880" s="322"/>
      <c r="W880" s="322"/>
      <c r="X880" s="322"/>
      <c r="Y880" s="323">
        <v>397</v>
      </c>
      <c r="Z880" s="324"/>
      <c r="AA880" s="324"/>
      <c r="AB880" s="325"/>
      <c r="AC880" s="441" t="s">
        <v>645</v>
      </c>
      <c r="AD880" s="442"/>
      <c r="AE880" s="442"/>
      <c r="AF880" s="442"/>
      <c r="AG880" s="443"/>
      <c r="AH880" s="328">
        <v>7</v>
      </c>
      <c r="AI880" s="329"/>
      <c r="AJ880" s="329"/>
      <c r="AK880" s="329"/>
      <c r="AL880" s="330">
        <v>91.9</v>
      </c>
      <c r="AM880" s="331"/>
      <c r="AN880" s="331"/>
      <c r="AO880" s="332"/>
      <c r="AP880" s="326" t="s">
        <v>625</v>
      </c>
      <c r="AQ880" s="326"/>
      <c r="AR880" s="326"/>
      <c r="AS880" s="326"/>
      <c r="AT880" s="326"/>
      <c r="AU880" s="326"/>
      <c r="AV880" s="326"/>
      <c r="AW880" s="326"/>
      <c r="AX880" s="326"/>
    </row>
    <row r="881" spans="1:50" ht="30" hidden="1" customHeight="1" x14ac:dyDescent="0.15">
      <c r="A881" s="411">
        <v>11</v>
      </c>
      <c r="B881" s="411">
        <v>1</v>
      </c>
      <c r="C881" s="432" t="str">
        <f>[1]様式２!$G$10</f>
        <v>奈良建設（株）</v>
      </c>
      <c r="D881" s="433"/>
      <c r="E881" s="433"/>
      <c r="F881" s="433"/>
      <c r="G881" s="433"/>
      <c r="H881" s="433"/>
      <c r="I881" s="434"/>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32" t="str">
        <f>[1]様式２!$G$10</f>
        <v>奈良建設（株）</v>
      </c>
      <c r="D882" s="433"/>
      <c r="E882" s="433"/>
      <c r="F882" s="433"/>
      <c r="G882" s="433"/>
      <c r="H882" s="433"/>
      <c r="I882" s="434"/>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32" t="str">
        <f>[1]様式２!$G$10</f>
        <v>奈良建設（株）</v>
      </c>
      <c r="D883" s="433"/>
      <c r="E883" s="433"/>
      <c r="F883" s="433"/>
      <c r="G883" s="433"/>
      <c r="H883" s="433"/>
      <c r="I883" s="434"/>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32" t="str">
        <f>[1]様式２!$G$10</f>
        <v>奈良建設（株）</v>
      </c>
      <c r="D884" s="433"/>
      <c r="E884" s="433"/>
      <c r="F884" s="433"/>
      <c r="G884" s="433"/>
      <c r="H884" s="433"/>
      <c r="I884" s="434"/>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32" t="str">
        <f>[1]様式２!$G$10</f>
        <v>奈良建設（株）</v>
      </c>
      <c r="D885" s="433"/>
      <c r="E885" s="433"/>
      <c r="F885" s="433"/>
      <c r="G885" s="433"/>
      <c r="H885" s="433"/>
      <c r="I885" s="434"/>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32" t="str">
        <f>[1]様式２!$G$10</f>
        <v>奈良建設（株）</v>
      </c>
      <c r="D886" s="433"/>
      <c r="E886" s="433"/>
      <c r="F886" s="433"/>
      <c r="G886" s="433"/>
      <c r="H886" s="433"/>
      <c r="I886" s="434"/>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32" t="str">
        <f>[1]様式２!$G$10</f>
        <v>奈良建設（株）</v>
      </c>
      <c r="D887" s="433"/>
      <c r="E887" s="433"/>
      <c r="F887" s="433"/>
      <c r="G887" s="433"/>
      <c r="H887" s="433"/>
      <c r="I887" s="434"/>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32" t="str">
        <f>[1]様式２!$G$10</f>
        <v>奈良建設（株）</v>
      </c>
      <c r="D888" s="433"/>
      <c r="E888" s="433"/>
      <c r="F888" s="433"/>
      <c r="G888" s="433"/>
      <c r="H888" s="433"/>
      <c r="I888" s="434"/>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32" t="str">
        <f>[1]様式２!$G$10</f>
        <v>奈良建設（株）</v>
      </c>
      <c r="D889" s="433"/>
      <c r="E889" s="433"/>
      <c r="F889" s="433"/>
      <c r="G889" s="433"/>
      <c r="H889" s="433"/>
      <c r="I889" s="434"/>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32" t="str">
        <f>[1]様式２!$G$10</f>
        <v>奈良建設（株）</v>
      </c>
      <c r="D890" s="433"/>
      <c r="E890" s="433"/>
      <c r="F890" s="433"/>
      <c r="G890" s="433"/>
      <c r="H890" s="433"/>
      <c r="I890" s="434"/>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32" t="str">
        <f>[1]様式２!$G$10</f>
        <v>奈良建設（株）</v>
      </c>
      <c r="D891" s="433"/>
      <c r="E891" s="433"/>
      <c r="F891" s="433"/>
      <c r="G891" s="433"/>
      <c r="H891" s="433"/>
      <c r="I891" s="434"/>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32" t="str">
        <f>[1]様式２!$G$10</f>
        <v>奈良建設（株）</v>
      </c>
      <c r="D892" s="433"/>
      <c r="E892" s="433"/>
      <c r="F892" s="433"/>
      <c r="G892" s="433"/>
      <c r="H892" s="433"/>
      <c r="I892" s="434"/>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32" t="str">
        <f>[1]様式２!$G$10</f>
        <v>奈良建設（株）</v>
      </c>
      <c r="D893" s="433"/>
      <c r="E893" s="433"/>
      <c r="F893" s="433"/>
      <c r="G893" s="433"/>
      <c r="H893" s="433"/>
      <c r="I893" s="434"/>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32" t="str">
        <f>[1]様式２!$G$10</f>
        <v>奈良建設（株）</v>
      </c>
      <c r="D894" s="433"/>
      <c r="E894" s="433"/>
      <c r="F894" s="433"/>
      <c r="G894" s="433"/>
      <c r="H894" s="433"/>
      <c r="I894" s="434"/>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32" t="str">
        <f>[1]様式２!$G$10</f>
        <v>奈良建設（株）</v>
      </c>
      <c r="D895" s="433"/>
      <c r="E895" s="433"/>
      <c r="F895" s="433"/>
      <c r="G895" s="433"/>
      <c r="H895" s="433"/>
      <c r="I895" s="434"/>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32" t="str">
        <f>[1]様式２!$G$10</f>
        <v>奈良建設（株）</v>
      </c>
      <c r="D896" s="433"/>
      <c r="E896" s="433"/>
      <c r="F896" s="433"/>
      <c r="G896" s="433"/>
      <c r="H896" s="433"/>
      <c r="I896" s="434"/>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32" t="str">
        <f>[1]様式２!$G$10</f>
        <v>奈良建設（株）</v>
      </c>
      <c r="D897" s="433"/>
      <c r="E897" s="433"/>
      <c r="F897" s="433"/>
      <c r="G897" s="433"/>
      <c r="H897" s="433"/>
      <c r="I897" s="434"/>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32" t="str">
        <f>[1]様式２!$G$10</f>
        <v>奈良建設（株）</v>
      </c>
      <c r="D898" s="433"/>
      <c r="E898" s="433"/>
      <c r="F898" s="433"/>
      <c r="G898" s="433"/>
      <c r="H898" s="433"/>
      <c r="I898" s="434"/>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32" t="str">
        <f>[1]様式２!$G$10</f>
        <v>奈良建設（株）</v>
      </c>
      <c r="D899" s="433"/>
      <c r="E899" s="433"/>
      <c r="F899" s="433"/>
      <c r="G899" s="433"/>
      <c r="H899" s="433"/>
      <c r="I899" s="434"/>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32" t="str">
        <f>[1]様式２!$G$10</f>
        <v>奈良建設（株）</v>
      </c>
      <c r="D900" s="433"/>
      <c r="E900" s="433"/>
      <c r="F900" s="433"/>
      <c r="G900" s="433"/>
      <c r="H900" s="433"/>
      <c r="I900" s="434"/>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339</v>
      </c>
      <c r="AD903" s="281"/>
      <c r="AE903" s="281"/>
      <c r="AF903" s="281"/>
      <c r="AG903" s="281"/>
      <c r="AH903" s="351" t="s">
        <v>369</v>
      </c>
      <c r="AI903" s="353"/>
      <c r="AJ903" s="353"/>
      <c r="AK903" s="353"/>
      <c r="AL903" s="353" t="s">
        <v>21</v>
      </c>
      <c r="AM903" s="353"/>
      <c r="AN903" s="353"/>
      <c r="AO903" s="430"/>
      <c r="AP903" s="431" t="s">
        <v>301</v>
      </c>
      <c r="AQ903" s="431"/>
      <c r="AR903" s="431"/>
      <c r="AS903" s="431"/>
      <c r="AT903" s="431"/>
      <c r="AU903" s="431"/>
      <c r="AV903" s="431"/>
      <c r="AW903" s="431"/>
      <c r="AX903" s="431"/>
    </row>
    <row r="904" spans="1:50" ht="30" customHeight="1" x14ac:dyDescent="0.15">
      <c r="A904" s="411">
        <v>1</v>
      </c>
      <c r="B904" s="411">
        <v>1</v>
      </c>
      <c r="C904" s="450" t="s">
        <v>631</v>
      </c>
      <c r="D904" s="451"/>
      <c r="E904" s="451"/>
      <c r="F904" s="451"/>
      <c r="G904" s="451"/>
      <c r="H904" s="451"/>
      <c r="I904" s="452"/>
      <c r="J904" s="435" t="s">
        <v>625</v>
      </c>
      <c r="K904" s="436"/>
      <c r="L904" s="436"/>
      <c r="M904" s="436"/>
      <c r="N904" s="436"/>
      <c r="O904" s="437"/>
      <c r="P904" s="438" t="s">
        <v>649</v>
      </c>
      <c r="Q904" s="439"/>
      <c r="R904" s="439"/>
      <c r="S904" s="439"/>
      <c r="T904" s="439"/>
      <c r="U904" s="439"/>
      <c r="V904" s="439"/>
      <c r="W904" s="439"/>
      <c r="X904" s="440"/>
      <c r="Y904" s="323">
        <v>450</v>
      </c>
      <c r="Z904" s="324"/>
      <c r="AA904" s="324"/>
      <c r="AB904" s="325"/>
      <c r="AC904" s="333" t="s">
        <v>381</v>
      </c>
      <c r="AD904" s="428"/>
      <c r="AE904" s="428"/>
      <c r="AF904" s="428"/>
      <c r="AG904" s="428"/>
      <c r="AH904" s="334" t="s">
        <v>625</v>
      </c>
      <c r="AI904" s="335"/>
      <c r="AJ904" s="335"/>
      <c r="AK904" s="335"/>
      <c r="AL904" s="330" t="s">
        <v>625</v>
      </c>
      <c r="AM904" s="331"/>
      <c r="AN904" s="331"/>
      <c r="AO904" s="332"/>
      <c r="AP904" s="326" t="s">
        <v>630</v>
      </c>
      <c r="AQ904" s="326"/>
      <c r="AR904" s="326"/>
      <c r="AS904" s="326"/>
      <c r="AT904" s="326"/>
      <c r="AU904" s="326"/>
      <c r="AV904" s="326"/>
      <c r="AW904" s="326"/>
      <c r="AX904" s="326"/>
    </row>
    <row r="905" spans="1:50" ht="30" customHeight="1" x14ac:dyDescent="0.15">
      <c r="A905" s="411">
        <v>2</v>
      </c>
      <c r="B905" s="411">
        <v>1</v>
      </c>
      <c r="C905" s="450" t="s">
        <v>632</v>
      </c>
      <c r="D905" s="451"/>
      <c r="E905" s="451"/>
      <c r="F905" s="451"/>
      <c r="G905" s="451"/>
      <c r="H905" s="451"/>
      <c r="I905" s="452"/>
      <c r="J905" s="435" t="s">
        <v>625</v>
      </c>
      <c r="K905" s="436"/>
      <c r="L905" s="436"/>
      <c r="M905" s="436"/>
      <c r="N905" s="436"/>
      <c r="O905" s="437"/>
      <c r="P905" s="438" t="s">
        <v>649</v>
      </c>
      <c r="Q905" s="439"/>
      <c r="R905" s="439"/>
      <c r="S905" s="439"/>
      <c r="T905" s="439"/>
      <c r="U905" s="439"/>
      <c r="V905" s="439"/>
      <c r="W905" s="439"/>
      <c r="X905" s="440"/>
      <c r="Y905" s="323">
        <v>242</v>
      </c>
      <c r="Z905" s="324"/>
      <c r="AA905" s="324"/>
      <c r="AB905" s="325"/>
      <c r="AC905" s="333" t="s">
        <v>381</v>
      </c>
      <c r="AD905" s="428"/>
      <c r="AE905" s="428"/>
      <c r="AF905" s="428"/>
      <c r="AG905" s="428"/>
      <c r="AH905" s="334" t="s">
        <v>625</v>
      </c>
      <c r="AI905" s="335"/>
      <c r="AJ905" s="335"/>
      <c r="AK905" s="335"/>
      <c r="AL905" s="330" t="s">
        <v>625</v>
      </c>
      <c r="AM905" s="331"/>
      <c r="AN905" s="331"/>
      <c r="AO905" s="332"/>
      <c r="AP905" s="326" t="s">
        <v>630</v>
      </c>
      <c r="AQ905" s="326"/>
      <c r="AR905" s="326"/>
      <c r="AS905" s="326"/>
      <c r="AT905" s="326"/>
      <c r="AU905" s="326"/>
      <c r="AV905" s="326"/>
      <c r="AW905" s="326"/>
      <c r="AX905" s="326"/>
    </row>
    <row r="906" spans="1:50" ht="30" customHeight="1" x14ac:dyDescent="0.15">
      <c r="A906" s="411">
        <v>3</v>
      </c>
      <c r="B906" s="411">
        <v>1</v>
      </c>
      <c r="C906" s="450" t="s">
        <v>633</v>
      </c>
      <c r="D906" s="451"/>
      <c r="E906" s="451"/>
      <c r="F906" s="451"/>
      <c r="G906" s="451"/>
      <c r="H906" s="451"/>
      <c r="I906" s="452"/>
      <c r="J906" s="435" t="s">
        <v>625</v>
      </c>
      <c r="K906" s="436"/>
      <c r="L906" s="436"/>
      <c r="M906" s="436"/>
      <c r="N906" s="436"/>
      <c r="O906" s="437"/>
      <c r="P906" s="438" t="s">
        <v>649</v>
      </c>
      <c r="Q906" s="439"/>
      <c r="R906" s="439"/>
      <c r="S906" s="439"/>
      <c r="T906" s="439"/>
      <c r="U906" s="439"/>
      <c r="V906" s="439"/>
      <c r="W906" s="439"/>
      <c r="X906" s="440"/>
      <c r="Y906" s="323">
        <v>174</v>
      </c>
      <c r="Z906" s="324"/>
      <c r="AA906" s="324"/>
      <c r="AB906" s="325"/>
      <c r="AC906" s="333" t="s">
        <v>381</v>
      </c>
      <c r="AD906" s="428"/>
      <c r="AE906" s="428"/>
      <c r="AF906" s="428"/>
      <c r="AG906" s="428"/>
      <c r="AH906" s="334" t="s">
        <v>625</v>
      </c>
      <c r="AI906" s="335"/>
      <c r="AJ906" s="335"/>
      <c r="AK906" s="335"/>
      <c r="AL906" s="330" t="s">
        <v>625</v>
      </c>
      <c r="AM906" s="331"/>
      <c r="AN906" s="331"/>
      <c r="AO906" s="332"/>
      <c r="AP906" s="326" t="s">
        <v>630</v>
      </c>
      <c r="AQ906" s="326"/>
      <c r="AR906" s="326"/>
      <c r="AS906" s="326"/>
      <c r="AT906" s="326"/>
      <c r="AU906" s="326"/>
      <c r="AV906" s="326"/>
      <c r="AW906" s="326"/>
      <c r="AX906" s="326"/>
    </row>
    <row r="907" spans="1:50" ht="30" customHeight="1" x14ac:dyDescent="0.15">
      <c r="A907" s="411">
        <v>4</v>
      </c>
      <c r="B907" s="411">
        <v>1</v>
      </c>
      <c r="C907" s="450" t="s">
        <v>634</v>
      </c>
      <c r="D907" s="451"/>
      <c r="E907" s="451"/>
      <c r="F907" s="451"/>
      <c r="G907" s="451"/>
      <c r="H907" s="451"/>
      <c r="I907" s="452"/>
      <c r="J907" s="435" t="s">
        <v>625</v>
      </c>
      <c r="K907" s="436"/>
      <c r="L907" s="436"/>
      <c r="M907" s="436"/>
      <c r="N907" s="436"/>
      <c r="O907" s="437"/>
      <c r="P907" s="438" t="s">
        <v>649</v>
      </c>
      <c r="Q907" s="439"/>
      <c r="R907" s="439"/>
      <c r="S907" s="439"/>
      <c r="T907" s="439"/>
      <c r="U907" s="439"/>
      <c r="V907" s="439"/>
      <c r="W907" s="439"/>
      <c r="X907" s="440"/>
      <c r="Y907" s="323">
        <v>156</v>
      </c>
      <c r="Z907" s="324"/>
      <c r="AA907" s="324"/>
      <c r="AB907" s="325"/>
      <c r="AC907" s="333" t="s">
        <v>381</v>
      </c>
      <c r="AD907" s="428"/>
      <c r="AE907" s="428"/>
      <c r="AF907" s="428"/>
      <c r="AG907" s="428"/>
      <c r="AH907" s="334" t="s">
        <v>625</v>
      </c>
      <c r="AI907" s="335"/>
      <c r="AJ907" s="335"/>
      <c r="AK907" s="335"/>
      <c r="AL907" s="330" t="s">
        <v>625</v>
      </c>
      <c r="AM907" s="331"/>
      <c r="AN907" s="331"/>
      <c r="AO907" s="332"/>
      <c r="AP907" s="326" t="s">
        <v>630</v>
      </c>
      <c r="AQ907" s="326"/>
      <c r="AR907" s="326"/>
      <c r="AS907" s="326"/>
      <c r="AT907" s="326"/>
      <c r="AU907" s="326"/>
      <c r="AV907" s="326"/>
      <c r="AW907" s="326"/>
      <c r="AX907" s="326"/>
    </row>
    <row r="908" spans="1:50" ht="30" customHeight="1" x14ac:dyDescent="0.15">
      <c r="A908" s="411">
        <v>5</v>
      </c>
      <c r="B908" s="411">
        <v>1</v>
      </c>
      <c r="C908" s="450" t="s">
        <v>635</v>
      </c>
      <c r="D908" s="451"/>
      <c r="E908" s="451"/>
      <c r="F908" s="451"/>
      <c r="G908" s="451"/>
      <c r="H908" s="451"/>
      <c r="I908" s="452"/>
      <c r="J908" s="435" t="s">
        <v>625</v>
      </c>
      <c r="K908" s="436"/>
      <c r="L908" s="436"/>
      <c r="M908" s="436"/>
      <c r="N908" s="436"/>
      <c r="O908" s="437"/>
      <c r="P908" s="438" t="s">
        <v>649</v>
      </c>
      <c r="Q908" s="439"/>
      <c r="R908" s="439"/>
      <c r="S908" s="439"/>
      <c r="T908" s="439"/>
      <c r="U908" s="439"/>
      <c r="V908" s="439"/>
      <c r="W908" s="439"/>
      <c r="X908" s="440"/>
      <c r="Y908" s="323">
        <v>120</v>
      </c>
      <c r="Z908" s="324"/>
      <c r="AA908" s="324"/>
      <c r="AB908" s="325"/>
      <c r="AC908" s="333" t="s">
        <v>381</v>
      </c>
      <c r="AD908" s="428"/>
      <c r="AE908" s="428"/>
      <c r="AF908" s="428"/>
      <c r="AG908" s="428"/>
      <c r="AH908" s="334" t="s">
        <v>625</v>
      </c>
      <c r="AI908" s="335"/>
      <c r="AJ908" s="335"/>
      <c r="AK908" s="335"/>
      <c r="AL908" s="330" t="s">
        <v>625</v>
      </c>
      <c r="AM908" s="331"/>
      <c r="AN908" s="331"/>
      <c r="AO908" s="332"/>
      <c r="AP908" s="326" t="s">
        <v>630</v>
      </c>
      <c r="AQ908" s="326"/>
      <c r="AR908" s="326"/>
      <c r="AS908" s="326"/>
      <c r="AT908" s="326"/>
      <c r="AU908" s="326"/>
      <c r="AV908" s="326"/>
      <c r="AW908" s="326"/>
      <c r="AX908" s="326"/>
    </row>
    <row r="909" spans="1:50" ht="30" customHeight="1" x14ac:dyDescent="0.15">
      <c r="A909" s="411">
        <v>6</v>
      </c>
      <c r="B909" s="411">
        <v>1</v>
      </c>
      <c r="C909" s="450" t="s">
        <v>636</v>
      </c>
      <c r="D909" s="451"/>
      <c r="E909" s="451"/>
      <c r="F909" s="451"/>
      <c r="G909" s="451"/>
      <c r="H909" s="451"/>
      <c r="I909" s="452"/>
      <c r="J909" s="435" t="s">
        <v>625</v>
      </c>
      <c r="K909" s="436"/>
      <c r="L909" s="436"/>
      <c r="M909" s="436"/>
      <c r="N909" s="436"/>
      <c r="O909" s="437"/>
      <c r="P909" s="438" t="s">
        <v>649</v>
      </c>
      <c r="Q909" s="439"/>
      <c r="R909" s="439"/>
      <c r="S909" s="439"/>
      <c r="T909" s="439"/>
      <c r="U909" s="439"/>
      <c r="V909" s="439"/>
      <c r="W909" s="439"/>
      <c r="X909" s="440"/>
      <c r="Y909" s="323">
        <v>116</v>
      </c>
      <c r="Z909" s="324"/>
      <c r="AA909" s="324"/>
      <c r="AB909" s="325"/>
      <c r="AC909" s="333" t="s">
        <v>381</v>
      </c>
      <c r="AD909" s="428"/>
      <c r="AE909" s="428"/>
      <c r="AF909" s="428"/>
      <c r="AG909" s="428"/>
      <c r="AH909" s="334" t="s">
        <v>625</v>
      </c>
      <c r="AI909" s="335"/>
      <c r="AJ909" s="335"/>
      <c r="AK909" s="335"/>
      <c r="AL909" s="330" t="s">
        <v>625</v>
      </c>
      <c r="AM909" s="331"/>
      <c r="AN909" s="331"/>
      <c r="AO909" s="332"/>
      <c r="AP909" s="326" t="s">
        <v>630</v>
      </c>
      <c r="AQ909" s="326"/>
      <c r="AR909" s="326"/>
      <c r="AS909" s="326"/>
      <c r="AT909" s="326"/>
      <c r="AU909" s="326"/>
      <c r="AV909" s="326"/>
      <c r="AW909" s="326"/>
      <c r="AX909" s="326"/>
    </row>
    <row r="910" spans="1:50" ht="30" customHeight="1" x14ac:dyDescent="0.15">
      <c r="A910" s="411">
        <v>7</v>
      </c>
      <c r="B910" s="411">
        <v>1</v>
      </c>
      <c r="C910" s="450" t="s">
        <v>637</v>
      </c>
      <c r="D910" s="451"/>
      <c r="E910" s="451"/>
      <c r="F910" s="451"/>
      <c r="G910" s="451"/>
      <c r="H910" s="451"/>
      <c r="I910" s="452"/>
      <c r="J910" s="435" t="s">
        <v>625</v>
      </c>
      <c r="K910" s="436"/>
      <c r="L910" s="436"/>
      <c r="M910" s="436"/>
      <c r="N910" s="436"/>
      <c r="O910" s="437"/>
      <c r="P910" s="438" t="s">
        <v>649</v>
      </c>
      <c r="Q910" s="439"/>
      <c r="R910" s="439"/>
      <c r="S910" s="439"/>
      <c r="T910" s="439"/>
      <c r="U910" s="439"/>
      <c r="V910" s="439"/>
      <c r="W910" s="439"/>
      <c r="X910" s="440"/>
      <c r="Y910" s="323">
        <v>114</v>
      </c>
      <c r="Z910" s="324"/>
      <c r="AA910" s="324"/>
      <c r="AB910" s="325"/>
      <c r="AC910" s="333" t="s">
        <v>381</v>
      </c>
      <c r="AD910" s="428"/>
      <c r="AE910" s="428"/>
      <c r="AF910" s="428"/>
      <c r="AG910" s="428"/>
      <c r="AH910" s="334" t="s">
        <v>625</v>
      </c>
      <c r="AI910" s="335"/>
      <c r="AJ910" s="335"/>
      <c r="AK910" s="335"/>
      <c r="AL910" s="330" t="s">
        <v>625</v>
      </c>
      <c r="AM910" s="331"/>
      <c r="AN910" s="331"/>
      <c r="AO910" s="332"/>
      <c r="AP910" s="326" t="s">
        <v>630</v>
      </c>
      <c r="AQ910" s="326"/>
      <c r="AR910" s="326"/>
      <c r="AS910" s="326"/>
      <c r="AT910" s="326"/>
      <c r="AU910" s="326"/>
      <c r="AV910" s="326"/>
      <c r="AW910" s="326"/>
      <c r="AX910" s="326"/>
    </row>
    <row r="911" spans="1:50" ht="30" customHeight="1" x14ac:dyDescent="0.15">
      <c r="A911" s="411">
        <v>8</v>
      </c>
      <c r="B911" s="411">
        <v>1</v>
      </c>
      <c r="C911" s="450" t="s">
        <v>638</v>
      </c>
      <c r="D911" s="451"/>
      <c r="E911" s="451"/>
      <c r="F911" s="451"/>
      <c r="G911" s="451"/>
      <c r="H911" s="451"/>
      <c r="I911" s="452"/>
      <c r="J911" s="435" t="s">
        <v>625</v>
      </c>
      <c r="K911" s="436"/>
      <c r="L911" s="436"/>
      <c r="M911" s="436"/>
      <c r="N911" s="436"/>
      <c r="O911" s="437"/>
      <c r="P911" s="438" t="s">
        <v>649</v>
      </c>
      <c r="Q911" s="439"/>
      <c r="R911" s="439"/>
      <c r="S911" s="439"/>
      <c r="T911" s="439"/>
      <c r="U911" s="439"/>
      <c r="V911" s="439"/>
      <c r="W911" s="439"/>
      <c r="X911" s="440"/>
      <c r="Y911" s="323">
        <v>110</v>
      </c>
      <c r="Z911" s="324"/>
      <c r="AA911" s="324"/>
      <c r="AB911" s="325"/>
      <c r="AC911" s="333" t="s">
        <v>381</v>
      </c>
      <c r="AD911" s="428"/>
      <c r="AE911" s="428"/>
      <c r="AF911" s="428"/>
      <c r="AG911" s="428"/>
      <c r="AH911" s="334" t="s">
        <v>625</v>
      </c>
      <c r="AI911" s="335"/>
      <c r="AJ911" s="335"/>
      <c r="AK911" s="335"/>
      <c r="AL911" s="330" t="s">
        <v>625</v>
      </c>
      <c r="AM911" s="331"/>
      <c r="AN911" s="331"/>
      <c r="AO911" s="332"/>
      <c r="AP911" s="326" t="s">
        <v>630</v>
      </c>
      <c r="AQ911" s="326"/>
      <c r="AR911" s="326"/>
      <c r="AS911" s="326"/>
      <c r="AT911" s="326"/>
      <c r="AU911" s="326"/>
      <c r="AV911" s="326"/>
      <c r="AW911" s="326"/>
      <c r="AX911" s="326"/>
    </row>
    <row r="912" spans="1:50" ht="30" customHeight="1" x14ac:dyDescent="0.15">
      <c r="A912" s="411">
        <v>9</v>
      </c>
      <c r="B912" s="411">
        <v>1</v>
      </c>
      <c r="C912" s="450" t="s">
        <v>639</v>
      </c>
      <c r="D912" s="451"/>
      <c r="E912" s="451"/>
      <c r="F912" s="451"/>
      <c r="G912" s="451"/>
      <c r="H912" s="451"/>
      <c r="I912" s="452"/>
      <c r="J912" s="435" t="s">
        <v>625</v>
      </c>
      <c r="K912" s="436"/>
      <c r="L912" s="436"/>
      <c r="M912" s="436"/>
      <c r="N912" s="436"/>
      <c r="O912" s="437"/>
      <c r="P912" s="438" t="s">
        <v>649</v>
      </c>
      <c r="Q912" s="439"/>
      <c r="R912" s="439"/>
      <c r="S912" s="439"/>
      <c r="T912" s="439"/>
      <c r="U912" s="439"/>
      <c r="V912" s="439"/>
      <c r="W912" s="439"/>
      <c r="X912" s="440"/>
      <c r="Y912" s="323">
        <v>108</v>
      </c>
      <c r="Z912" s="324"/>
      <c r="AA912" s="324"/>
      <c r="AB912" s="325"/>
      <c r="AC912" s="333" t="s">
        <v>381</v>
      </c>
      <c r="AD912" s="428"/>
      <c r="AE912" s="428"/>
      <c r="AF912" s="428"/>
      <c r="AG912" s="428"/>
      <c r="AH912" s="334" t="s">
        <v>625</v>
      </c>
      <c r="AI912" s="335"/>
      <c r="AJ912" s="335"/>
      <c r="AK912" s="335"/>
      <c r="AL912" s="330" t="s">
        <v>625</v>
      </c>
      <c r="AM912" s="331"/>
      <c r="AN912" s="331"/>
      <c r="AO912" s="332"/>
      <c r="AP912" s="326" t="s">
        <v>630</v>
      </c>
      <c r="AQ912" s="326"/>
      <c r="AR912" s="326"/>
      <c r="AS912" s="326"/>
      <c r="AT912" s="326"/>
      <c r="AU912" s="326"/>
      <c r="AV912" s="326"/>
      <c r="AW912" s="326"/>
      <c r="AX912" s="326"/>
    </row>
    <row r="913" spans="1:50" ht="30" customHeight="1" x14ac:dyDescent="0.15">
      <c r="A913" s="411">
        <v>10</v>
      </c>
      <c r="B913" s="411">
        <v>1</v>
      </c>
      <c r="C913" s="450" t="s">
        <v>640</v>
      </c>
      <c r="D913" s="451"/>
      <c r="E913" s="451"/>
      <c r="F913" s="451"/>
      <c r="G913" s="451"/>
      <c r="H913" s="451"/>
      <c r="I913" s="452"/>
      <c r="J913" s="435" t="s">
        <v>625</v>
      </c>
      <c r="K913" s="436"/>
      <c r="L913" s="436"/>
      <c r="M913" s="436"/>
      <c r="N913" s="436"/>
      <c r="O913" s="437"/>
      <c r="P913" s="438" t="s">
        <v>649</v>
      </c>
      <c r="Q913" s="439"/>
      <c r="R913" s="439"/>
      <c r="S913" s="439"/>
      <c r="T913" s="439"/>
      <c r="U913" s="439"/>
      <c r="V913" s="439"/>
      <c r="W913" s="439"/>
      <c r="X913" s="440"/>
      <c r="Y913" s="323">
        <v>100</v>
      </c>
      <c r="Z913" s="324"/>
      <c r="AA913" s="324"/>
      <c r="AB913" s="325"/>
      <c r="AC913" s="333" t="s">
        <v>381</v>
      </c>
      <c r="AD913" s="428"/>
      <c r="AE913" s="428"/>
      <c r="AF913" s="428"/>
      <c r="AG913" s="428"/>
      <c r="AH913" s="334" t="s">
        <v>625</v>
      </c>
      <c r="AI913" s="335"/>
      <c r="AJ913" s="335"/>
      <c r="AK913" s="335"/>
      <c r="AL913" s="330" t="s">
        <v>625</v>
      </c>
      <c r="AM913" s="331"/>
      <c r="AN913" s="331"/>
      <c r="AO913" s="332"/>
      <c r="AP913" s="326" t="s">
        <v>630</v>
      </c>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3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339</v>
      </c>
      <c r="AD936" s="281"/>
      <c r="AE936" s="281"/>
      <c r="AF936" s="281"/>
      <c r="AG936" s="281"/>
      <c r="AH936" s="351" t="s">
        <v>369</v>
      </c>
      <c r="AI936" s="353"/>
      <c r="AJ936" s="353"/>
      <c r="AK936" s="353"/>
      <c r="AL936" s="353" t="s">
        <v>21</v>
      </c>
      <c r="AM936" s="353"/>
      <c r="AN936" s="353"/>
      <c r="AO936" s="430"/>
      <c r="AP936" s="431" t="s">
        <v>301</v>
      </c>
      <c r="AQ936" s="431"/>
      <c r="AR936" s="431"/>
      <c r="AS936" s="431"/>
      <c r="AT936" s="431"/>
      <c r="AU936" s="431"/>
      <c r="AV936" s="431"/>
      <c r="AW936" s="431"/>
      <c r="AX936" s="431"/>
    </row>
    <row r="937" spans="1:50" ht="30" customHeight="1" x14ac:dyDescent="0.15">
      <c r="A937" s="411">
        <v>1</v>
      </c>
      <c r="B937" s="411">
        <v>1</v>
      </c>
      <c r="C937" s="450" t="s">
        <v>688</v>
      </c>
      <c r="D937" s="433"/>
      <c r="E937" s="433"/>
      <c r="F937" s="433"/>
      <c r="G937" s="433"/>
      <c r="H937" s="433"/>
      <c r="I937" s="434"/>
      <c r="J937" s="435">
        <v>5020005009658</v>
      </c>
      <c r="K937" s="436"/>
      <c r="L937" s="436"/>
      <c r="M937" s="436"/>
      <c r="N937" s="436"/>
      <c r="O937" s="437"/>
      <c r="P937" s="438" t="s">
        <v>652</v>
      </c>
      <c r="Q937" s="439"/>
      <c r="R937" s="439"/>
      <c r="S937" s="439"/>
      <c r="T937" s="439"/>
      <c r="U937" s="439"/>
      <c r="V937" s="439"/>
      <c r="W937" s="439"/>
      <c r="X937" s="440"/>
      <c r="Y937" s="323">
        <v>683</v>
      </c>
      <c r="Z937" s="324"/>
      <c r="AA937" s="324"/>
      <c r="AB937" s="325"/>
      <c r="AC937" s="333" t="s">
        <v>381</v>
      </c>
      <c r="AD937" s="428"/>
      <c r="AE937" s="428"/>
      <c r="AF937" s="428"/>
      <c r="AG937" s="428"/>
      <c r="AH937" s="334" t="s">
        <v>625</v>
      </c>
      <c r="AI937" s="335"/>
      <c r="AJ937" s="335"/>
      <c r="AK937" s="335"/>
      <c r="AL937" s="330" t="s">
        <v>651</v>
      </c>
      <c r="AM937" s="331"/>
      <c r="AN937" s="331"/>
      <c r="AO937" s="332"/>
      <c r="AP937" s="326" t="s">
        <v>625</v>
      </c>
      <c r="AQ937" s="326"/>
      <c r="AR937" s="326"/>
      <c r="AS937" s="326"/>
      <c r="AT937" s="326"/>
      <c r="AU937" s="326"/>
      <c r="AV937" s="326"/>
      <c r="AW937" s="326"/>
      <c r="AX937" s="326"/>
    </row>
    <row r="938" spans="1:50" ht="30" customHeight="1" x14ac:dyDescent="0.15">
      <c r="A938" s="411">
        <v>2</v>
      </c>
      <c r="B938" s="411">
        <v>1</v>
      </c>
      <c r="C938" s="432" t="s">
        <v>669</v>
      </c>
      <c r="D938" s="433"/>
      <c r="E938" s="433"/>
      <c r="F938" s="433"/>
      <c r="G938" s="433"/>
      <c r="H938" s="433"/>
      <c r="I938" s="434"/>
      <c r="J938" s="435">
        <v>9070005008305</v>
      </c>
      <c r="K938" s="436"/>
      <c r="L938" s="436"/>
      <c r="M938" s="436"/>
      <c r="N938" s="436"/>
      <c r="O938" s="437"/>
      <c r="P938" s="438" t="s">
        <v>650</v>
      </c>
      <c r="Q938" s="439"/>
      <c r="R938" s="439"/>
      <c r="S938" s="439"/>
      <c r="T938" s="439"/>
      <c r="U938" s="439"/>
      <c r="V938" s="439"/>
      <c r="W938" s="439"/>
      <c r="X938" s="440"/>
      <c r="Y938" s="323">
        <v>155</v>
      </c>
      <c r="Z938" s="324"/>
      <c r="AA938" s="324"/>
      <c r="AB938" s="325"/>
      <c r="AC938" s="333" t="s">
        <v>381</v>
      </c>
      <c r="AD938" s="333"/>
      <c r="AE938" s="333"/>
      <c r="AF938" s="333"/>
      <c r="AG938" s="333"/>
      <c r="AH938" s="334" t="s">
        <v>625</v>
      </c>
      <c r="AI938" s="335"/>
      <c r="AJ938" s="335"/>
      <c r="AK938" s="335"/>
      <c r="AL938" s="330" t="s">
        <v>651</v>
      </c>
      <c r="AM938" s="331"/>
      <c r="AN938" s="331"/>
      <c r="AO938" s="332"/>
      <c r="AP938" s="326" t="s">
        <v>625</v>
      </c>
      <c r="AQ938" s="326"/>
      <c r="AR938" s="326"/>
      <c r="AS938" s="326"/>
      <c r="AT938" s="326"/>
      <c r="AU938" s="326"/>
      <c r="AV938" s="326"/>
      <c r="AW938" s="326"/>
      <c r="AX938" s="326"/>
    </row>
    <row r="939" spans="1:50" ht="30" customHeight="1" x14ac:dyDescent="0.15">
      <c r="A939" s="411">
        <v>3</v>
      </c>
      <c r="B939" s="411">
        <v>1</v>
      </c>
      <c r="C939" s="432" t="s">
        <v>670</v>
      </c>
      <c r="D939" s="433"/>
      <c r="E939" s="433"/>
      <c r="F939" s="433"/>
      <c r="G939" s="433"/>
      <c r="H939" s="433"/>
      <c r="I939" s="434"/>
      <c r="J939" s="435">
        <v>5100005000195</v>
      </c>
      <c r="K939" s="436"/>
      <c r="L939" s="436"/>
      <c r="M939" s="436"/>
      <c r="N939" s="436"/>
      <c r="O939" s="437"/>
      <c r="P939" s="438" t="s">
        <v>652</v>
      </c>
      <c r="Q939" s="439"/>
      <c r="R939" s="439"/>
      <c r="S939" s="439"/>
      <c r="T939" s="439"/>
      <c r="U939" s="439"/>
      <c r="V939" s="439"/>
      <c r="W939" s="439"/>
      <c r="X939" s="440"/>
      <c r="Y939" s="323">
        <v>112</v>
      </c>
      <c r="Z939" s="324"/>
      <c r="AA939" s="324"/>
      <c r="AB939" s="325"/>
      <c r="AC939" s="333" t="s">
        <v>381</v>
      </c>
      <c r="AD939" s="333"/>
      <c r="AE939" s="333"/>
      <c r="AF939" s="333"/>
      <c r="AG939" s="333"/>
      <c r="AH939" s="334" t="s">
        <v>625</v>
      </c>
      <c r="AI939" s="335"/>
      <c r="AJ939" s="335"/>
      <c r="AK939" s="335"/>
      <c r="AL939" s="330" t="s">
        <v>651</v>
      </c>
      <c r="AM939" s="331"/>
      <c r="AN939" s="331"/>
      <c r="AO939" s="332"/>
      <c r="AP939" s="326" t="s">
        <v>625</v>
      </c>
      <c r="AQ939" s="326"/>
      <c r="AR939" s="326"/>
      <c r="AS939" s="326"/>
      <c r="AT939" s="326"/>
      <c r="AU939" s="326"/>
      <c r="AV939" s="326"/>
      <c r="AW939" s="326"/>
      <c r="AX939" s="326"/>
    </row>
    <row r="940" spans="1:50" ht="30" customHeight="1" x14ac:dyDescent="0.15">
      <c r="A940" s="411">
        <v>4</v>
      </c>
      <c r="B940" s="411">
        <v>1</v>
      </c>
      <c r="C940" s="432" t="s">
        <v>671</v>
      </c>
      <c r="D940" s="433"/>
      <c r="E940" s="433"/>
      <c r="F940" s="433"/>
      <c r="G940" s="433"/>
      <c r="H940" s="433"/>
      <c r="I940" s="434"/>
      <c r="J940" s="435">
        <v>6010005018675</v>
      </c>
      <c r="K940" s="436"/>
      <c r="L940" s="436"/>
      <c r="M940" s="436"/>
      <c r="N940" s="436"/>
      <c r="O940" s="437"/>
      <c r="P940" s="438" t="s">
        <v>659</v>
      </c>
      <c r="Q940" s="439"/>
      <c r="R940" s="439"/>
      <c r="S940" s="439"/>
      <c r="T940" s="439"/>
      <c r="U940" s="439"/>
      <c r="V940" s="439"/>
      <c r="W940" s="439"/>
      <c r="X940" s="440"/>
      <c r="Y940" s="323">
        <v>42</v>
      </c>
      <c r="Z940" s="324"/>
      <c r="AA940" s="324"/>
      <c r="AB940" s="325"/>
      <c r="AC940" s="270" t="s">
        <v>375</v>
      </c>
      <c r="AD940" s="923"/>
      <c r="AE940" s="923"/>
      <c r="AF940" s="923"/>
      <c r="AG940" s="924"/>
      <c r="AH940" s="444">
        <v>3</v>
      </c>
      <c r="AI940" s="445"/>
      <c r="AJ940" s="445"/>
      <c r="AK940" s="446"/>
      <c r="AL940" s="330">
        <v>99.9</v>
      </c>
      <c r="AM940" s="331"/>
      <c r="AN940" s="331"/>
      <c r="AO940" s="332"/>
      <c r="AP940" s="447" t="s">
        <v>625</v>
      </c>
      <c r="AQ940" s="448"/>
      <c r="AR940" s="448"/>
      <c r="AS940" s="448"/>
      <c r="AT940" s="448"/>
      <c r="AU940" s="448"/>
      <c r="AV940" s="448"/>
      <c r="AW940" s="448"/>
      <c r="AX940" s="449"/>
    </row>
    <row r="941" spans="1:50" ht="30" customHeight="1" x14ac:dyDescent="0.15">
      <c r="A941" s="411">
        <v>5</v>
      </c>
      <c r="B941" s="411">
        <v>1</v>
      </c>
      <c r="C941" s="432" t="s">
        <v>672</v>
      </c>
      <c r="D941" s="433"/>
      <c r="E941" s="433"/>
      <c r="F941" s="433"/>
      <c r="G941" s="433"/>
      <c r="H941" s="433"/>
      <c r="I941" s="434"/>
      <c r="J941" s="435">
        <v>1030005000611</v>
      </c>
      <c r="K941" s="436"/>
      <c r="L941" s="436"/>
      <c r="M941" s="436"/>
      <c r="N941" s="436"/>
      <c r="O941" s="437"/>
      <c r="P941" s="438" t="s">
        <v>660</v>
      </c>
      <c r="Q941" s="439"/>
      <c r="R941" s="439"/>
      <c r="S941" s="439"/>
      <c r="T941" s="439"/>
      <c r="U941" s="439"/>
      <c r="V941" s="439"/>
      <c r="W941" s="439"/>
      <c r="X941" s="440"/>
      <c r="Y941" s="323">
        <v>31</v>
      </c>
      <c r="Z941" s="324"/>
      <c r="AA941" s="324"/>
      <c r="AB941" s="325"/>
      <c r="AC941" s="441" t="s">
        <v>378</v>
      </c>
      <c r="AD941" s="442"/>
      <c r="AE941" s="442"/>
      <c r="AF941" s="442"/>
      <c r="AG941" s="443"/>
      <c r="AH941" s="444">
        <v>1</v>
      </c>
      <c r="AI941" s="445"/>
      <c r="AJ941" s="445"/>
      <c r="AK941" s="446"/>
      <c r="AL941" s="330">
        <v>100</v>
      </c>
      <c r="AM941" s="331"/>
      <c r="AN941" s="331"/>
      <c r="AO941" s="332"/>
      <c r="AP941" s="447" t="s">
        <v>625</v>
      </c>
      <c r="AQ941" s="448"/>
      <c r="AR941" s="448"/>
      <c r="AS941" s="448"/>
      <c r="AT941" s="448"/>
      <c r="AU941" s="448"/>
      <c r="AV941" s="448"/>
      <c r="AW941" s="448"/>
      <c r="AX941" s="449"/>
    </row>
    <row r="942" spans="1:50" ht="30" customHeight="1" x14ac:dyDescent="0.15">
      <c r="A942" s="411">
        <v>6</v>
      </c>
      <c r="B942" s="411">
        <v>1</v>
      </c>
      <c r="C942" s="432" t="s">
        <v>673</v>
      </c>
      <c r="D942" s="433"/>
      <c r="E942" s="433"/>
      <c r="F942" s="433"/>
      <c r="G942" s="433"/>
      <c r="H942" s="433"/>
      <c r="I942" s="434"/>
      <c r="J942" s="435">
        <v>3010005018876</v>
      </c>
      <c r="K942" s="436"/>
      <c r="L942" s="436"/>
      <c r="M942" s="436"/>
      <c r="N942" s="436"/>
      <c r="O942" s="437"/>
      <c r="P942" s="438" t="s">
        <v>661</v>
      </c>
      <c r="Q942" s="439"/>
      <c r="R942" s="439"/>
      <c r="S942" s="439"/>
      <c r="T942" s="439"/>
      <c r="U942" s="439"/>
      <c r="V942" s="439"/>
      <c r="W942" s="439"/>
      <c r="X942" s="440"/>
      <c r="Y942" s="323">
        <v>25</v>
      </c>
      <c r="Z942" s="324"/>
      <c r="AA942" s="324"/>
      <c r="AB942" s="325"/>
      <c r="AC942" s="441" t="s">
        <v>375</v>
      </c>
      <c r="AD942" s="442"/>
      <c r="AE942" s="442"/>
      <c r="AF942" s="442"/>
      <c r="AG942" s="443"/>
      <c r="AH942" s="444">
        <v>7</v>
      </c>
      <c r="AI942" s="445"/>
      <c r="AJ942" s="445"/>
      <c r="AK942" s="446"/>
      <c r="AL942" s="330">
        <v>78.5</v>
      </c>
      <c r="AM942" s="331"/>
      <c r="AN942" s="331"/>
      <c r="AO942" s="332"/>
      <c r="AP942" s="447" t="s">
        <v>625</v>
      </c>
      <c r="AQ942" s="448"/>
      <c r="AR942" s="448"/>
      <c r="AS942" s="448"/>
      <c r="AT942" s="448"/>
      <c r="AU942" s="448"/>
      <c r="AV942" s="448"/>
      <c r="AW942" s="448"/>
      <c r="AX942" s="449"/>
    </row>
    <row r="943" spans="1:50" ht="30" customHeight="1" x14ac:dyDescent="0.15">
      <c r="A943" s="411">
        <v>7</v>
      </c>
      <c r="B943" s="411">
        <v>1</v>
      </c>
      <c r="C943" s="432" t="s">
        <v>674</v>
      </c>
      <c r="D943" s="433"/>
      <c r="E943" s="433"/>
      <c r="F943" s="433"/>
      <c r="G943" s="433"/>
      <c r="H943" s="433"/>
      <c r="I943" s="434"/>
      <c r="J943" s="435">
        <v>1010005002667</v>
      </c>
      <c r="K943" s="436"/>
      <c r="L943" s="436"/>
      <c r="M943" s="436"/>
      <c r="N943" s="436"/>
      <c r="O943" s="437"/>
      <c r="P943" s="438" t="s">
        <v>659</v>
      </c>
      <c r="Q943" s="439"/>
      <c r="R943" s="439"/>
      <c r="S943" s="439"/>
      <c r="T943" s="439"/>
      <c r="U943" s="439"/>
      <c r="V943" s="439"/>
      <c r="W943" s="439"/>
      <c r="X943" s="440"/>
      <c r="Y943" s="323">
        <v>17</v>
      </c>
      <c r="Z943" s="324"/>
      <c r="AA943" s="324"/>
      <c r="AB943" s="325"/>
      <c r="AC943" s="441" t="s">
        <v>375</v>
      </c>
      <c r="AD943" s="442"/>
      <c r="AE943" s="442"/>
      <c r="AF943" s="442"/>
      <c r="AG943" s="443"/>
      <c r="AH943" s="444">
        <v>2</v>
      </c>
      <c r="AI943" s="445"/>
      <c r="AJ943" s="445"/>
      <c r="AK943" s="446"/>
      <c r="AL943" s="330">
        <v>87.9</v>
      </c>
      <c r="AM943" s="331"/>
      <c r="AN943" s="331"/>
      <c r="AO943" s="332"/>
      <c r="AP943" s="447" t="s">
        <v>625</v>
      </c>
      <c r="AQ943" s="448"/>
      <c r="AR943" s="448"/>
      <c r="AS943" s="448"/>
      <c r="AT943" s="448"/>
      <c r="AU943" s="448"/>
      <c r="AV943" s="448"/>
      <c r="AW943" s="448"/>
      <c r="AX943" s="449"/>
    </row>
    <row r="944" spans="1:50" ht="30" customHeight="1" x14ac:dyDescent="0.15">
      <c r="A944" s="411">
        <v>8</v>
      </c>
      <c r="B944" s="411">
        <v>1</v>
      </c>
      <c r="C944" s="432" t="s">
        <v>675</v>
      </c>
      <c r="D944" s="433"/>
      <c r="E944" s="433"/>
      <c r="F944" s="433"/>
      <c r="G944" s="433"/>
      <c r="H944" s="433"/>
      <c r="I944" s="434"/>
      <c r="J944" s="435">
        <v>7060005001072</v>
      </c>
      <c r="K944" s="436"/>
      <c r="L944" s="436"/>
      <c r="M944" s="436"/>
      <c r="N944" s="436"/>
      <c r="O944" s="437"/>
      <c r="P944" s="438" t="s">
        <v>650</v>
      </c>
      <c r="Q944" s="439"/>
      <c r="R944" s="439"/>
      <c r="S944" s="439"/>
      <c r="T944" s="439"/>
      <c r="U944" s="439"/>
      <c r="V944" s="439"/>
      <c r="W944" s="439"/>
      <c r="X944" s="440"/>
      <c r="Y944" s="323">
        <v>17</v>
      </c>
      <c r="Z944" s="324"/>
      <c r="AA944" s="324"/>
      <c r="AB944" s="325"/>
      <c r="AC944" s="441" t="s">
        <v>381</v>
      </c>
      <c r="AD944" s="442"/>
      <c r="AE944" s="442"/>
      <c r="AF944" s="442"/>
      <c r="AG944" s="443"/>
      <c r="AH944" s="444" t="s">
        <v>651</v>
      </c>
      <c r="AI944" s="445"/>
      <c r="AJ944" s="445"/>
      <c r="AK944" s="446"/>
      <c r="AL944" s="330" t="s">
        <v>625</v>
      </c>
      <c r="AM944" s="331"/>
      <c r="AN944" s="331"/>
      <c r="AO944" s="332"/>
      <c r="AP944" s="447" t="s">
        <v>625</v>
      </c>
      <c r="AQ944" s="448"/>
      <c r="AR944" s="448"/>
      <c r="AS944" s="448"/>
      <c r="AT944" s="448"/>
      <c r="AU944" s="448"/>
      <c r="AV944" s="448"/>
      <c r="AW944" s="448"/>
      <c r="AX944" s="449"/>
    </row>
    <row r="945" spans="1:50" ht="73.5" customHeight="1" x14ac:dyDescent="0.15">
      <c r="A945" s="411">
        <v>9</v>
      </c>
      <c r="B945" s="411">
        <v>1</v>
      </c>
      <c r="C945" s="432" t="s">
        <v>676</v>
      </c>
      <c r="D945" s="433"/>
      <c r="E945" s="433"/>
      <c r="F945" s="433"/>
      <c r="G945" s="433"/>
      <c r="H945" s="433"/>
      <c r="I945" s="434"/>
      <c r="J945" s="435" t="s">
        <v>626</v>
      </c>
      <c r="K945" s="436"/>
      <c r="L945" s="436"/>
      <c r="M945" s="436"/>
      <c r="N945" s="436"/>
      <c r="O945" s="437"/>
      <c r="P945" s="438" t="s">
        <v>660</v>
      </c>
      <c r="Q945" s="439"/>
      <c r="R945" s="439"/>
      <c r="S945" s="439"/>
      <c r="T945" s="439"/>
      <c r="U945" s="439"/>
      <c r="V945" s="439"/>
      <c r="W945" s="439"/>
      <c r="X945" s="440"/>
      <c r="Y945" s="323">
        <v>15</v>
      </c>
      <c r="Z945" s="324"/>
      <c r="AA945" s="324"/>
      <c r="AB945" s="325"/>
      <c r="AC945" s="327" t="s">
        <v>378</v>
      </c>
      <c r="AD945" s="327"/>
      <c r="AE945" s="327"/>
      <c r="AF945" s="327"/>
      <c r="AG945" s="327"/>
      <c r="AH945" s="328">
        <v>1</v>
      </c>
      <c r="AI945" s="329"/>
      <c r="AJ945" s="329"/>
      <c r="AK945" s="329"/>
      <c r="AL945" s="330">
        <v>100</v>
      </c>
      <c r="AM945" s="331"/>
      <c r="AN945" s="331"/>
      <c r="AO945" s="332"/>
      <c r="AP945" s="447" t="s">
        <v>625</v>
      </c>
      <c r="AQ945" s="448"/>
      <c r="AR945" s="448"/>
      <c r="AS945" s="448"/>
      <c r="AT945" s="448"/>
      <c r="AU945" s="448"/>
      <c r="AV945" s="448"/>
      <c r="AW945" s="448"/>
      <c r="AX945" s="449"/>
    </row>
    <row r="946" spans="1:50" ht="66" customHeight="1" x14ac:dyDescent="0.15">
      <c r="A946" s="411">
        <v>10</v>
      </c>
      <c r="B946" s="411">
        <v>1</v>
      </c>
      <c r="C946" s="450" t="s">
        <v>695</v>
      </c>
      <c r="D946" s="433"/>
      <c r="E946" s="433"/>
      <c r="F946" s="433"/>
      <c r="G946" s="433"/>
      <c r="H946" s="433"/>
      <c r="I946" s="434"/>
      <c r="J946" s="435">
        <v>4010405000185</v>
      </c>
      <c r="K946" s="436"/>
      <c r="L946" s="436"/>
      <c r="M946" s="436"/>
      <c r="N946" s="436"/>
      <c r="O946" s="437"/>
      <c r="P946" s="438" t="s">
        <v>660</v>
      </c>
      <c r="Q946" s="439"/>
      <c r="R946" s="439"/>
      <c r="S946" s="439"/>
      <c r="T946" s="439"/>
      <c r="U946" s="439"/>
      <c r="V946" s="439"/>
      <c r="W946" s="439"/>
      <c r="X946" s="440"/>
      <c r="Y946" s="323">
        <v>6</v>
      </c>
      <c r="Z946" s="324"/>
      <c r="AA946" s="324"/>
      <c r="AB946" s="325"/>
      <c r="AC946" s="327" t="s">
        <v>378</v>
      </c>
      <c r="AD946" s="327"/>
      <c r="AE946" s="327"/>
      <c r="AF946" s="327"/>
      <c r="AG946" s="327"/>
      <c r="AH946" s="328">
        <v>2</v>
      </c>
      <c r="AI946" s="329"/>
      <c r="AJ946" s="329"/>
      <c r="AK946" s="329"/>
      <c r="AL946" s="330">
        <v>99.6</v>
      </c>
      <c r="AM946" s="331"/>
      <c r="AN946" s="331"/>
      <c r="AO946" s="332"/>
      <c r="AP946" s="326" t="s">
        <v>625</v>
      </c>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339</v>
      </c>
      <c r="AD969" s="281"/>
      <c r="AE969" s="281"/>
      <c r="AF969" s="281"/>
      <c r="AG969" s="281"/>
      <c r="AH969" s="351" t="s">
        <v>369</v>
      </c>
      <c r="AI969" s="353"/>
      <c r="AJ969" s="353"/>
      <c r="AK969" s="353"/>
      <c r="AL969" s="353" t="s">
        <v>21</v>
      </c>
      <c r="AM969" s="353"/>
      <c r="AN969" s="353"/>
      <c r="AO969" s="430"/>
      <c r="AP969" s="431" t="s">
        <v>301</v>
      </c>
      <c r="AQ969" s="431"/>
      <c r="AR969" s="431"/>
      <c r="AS969" s="431"/>
      <c r="AT969" s="431"/>
      <c r="AU969" s="431"/>
      <c r="AV969" s="431"/>
      <c r="AW969" s="431"/>
      <c r="AX969" s="431"/>
    </row>
    <row r="970" spans="1:50" ht="30" customHeight="1" x14ac:dyDescent="0.15">
      <c r="A970" s="411">
        <v>1</v>
      </c>
      <c r="B970" s="411">
        <v>1</v>
      </c>
      <c r="C970" s="450" t="s">
        <v>690</v>
      </c>
      <c r="D970" s="433"/>
      <c r="E970" s="433"/>
      <c r="F970" s="433"/>
      <c r="G970" s="433"/>
      <c r="H970" s="433"/>
      <c r="I970" s="434"/>
      <c r="J970" s="435" t="s">
        <v>625</v>
      </c>
      <c r="K970" s="436"/>
      <c r="L970" s="436"/>
      <c r="M970" s="436"/>
      <c r="N970" s="436"/>
      <c r="O970" s="437"/>
      <c r="P970" s="438" t="s">
        <v>648</v>
      </c>
      <c r="Q970" s="439"/>
      <c r="R970" s="439"/>
      <c r="S970" s="439"/>
      <c r="T970" s="439"/>
      <c r="U970" s="439"/>
      <c r="V970" s="439"/>
      <c r="W970" s="439"/>
      <c r="X970" s="440"/>
      <c r="Y970" s="323">
        <v>19</v>
      </c>
      <c r="Z970" s="324"/>
      <c r="AA970" s="324"/>
      <c r="AB970" s="325"/>
      <c r="AC970" s="333" t="s">
        <v>381</v>
      </c>
      <c r="AD970" s="428"/>
      <c r="AE970" s="428"/>
      <c r="AF970" s="428"/>
      <c r="AG970" s="428"/>
      <c r="AH970" s="334" t="s">
        <v>625</v>
      </c>
      <c r="AI970" s="335"/>
      <c r="AJ970" s="335"/>
      <c r="AK970" s="335"/>
      <c r="AL970" s="330" t="s">
        <v>651</v>
      </c>
      <c r="AM970" s="331"/>
      <c r="AN970" s="331"/>
      <c r="AO970" s="332"/>
      <c r="AP970" s="326" t="s">
        <v>625</v>
      </c>
      <c r="AQ970" s="326"/>
      <c r="AR970" s="326"/>
      <c r="AS970" s="326"/>
      <c r="AT970" s="326"/>
      <c r="AU970" s="326"/>
      <c r="AV970" s="326"/>
      <c r="AW970" s="326"/>
      <c r="AX970" s="326"/>
    </row>
    <row r="971" spans="1:50" ht="30" customHeight="1" x14ac:dyDescent="0.15">
      <c r="A971" s="411">
        <v>2</v>
      </c>
      <c r="B971" s="411">
        <v>1</v>
      </c>
      <c r="C971" s="432" t="s">
        <v>677</v>
      </c>
      <c r="D971" s="433"/>
      <c r="E971" s="433"/>
      <c r="F971" s="433"/>
      <c r="G971" s="433"/>
      <c r="H971" s="433"/>
      <c r="I971" s="434"/>
      <c r="J971" s="435" t="s">
        <v>694</v>
      </c>
      <c r="K971" s="436"/>
      <c r="L971" s="436"/>
      <c r="M971" s="436"/>
      <c r="N971" s="436"/>
      <c r="O971" s="437"/>
      <c r="P971" s="438" t="s">
        <v>653</v>
      </c>
      <c r="Q971" s="439"/>
      <c r="R971" s="439"/>
      <c r="S971" s="439"/>
      <c r="T971" s="439"/>
      <c r="U971" s="439"/>
      <c r="V971" s="439"/>
      <c r="W971" s="439"/>
      <c r="X971" s="440"/>
      <c r="Y971" s="323">
        <v>0</v>
      </c>
      <c r="Z971" s="324"/>
      <c r="AA971" s="324"/>
      <c r="AB971" s="325"/>
      <c r="AC971" s="333" t="s">
        <v>381</v>
      </c>
      <c r="AD971" s="333"/>
      <c r="AE971" s="333"/>
      <c r="AF971" s="333"/>
      <c r="AG971" s="333"/>
      <c r="AH971" s="334" t="s">
        <v>625</v>
      </c>
      <c r="AI971" s="335"/>
      <c r="AJ971" s="335"/>
      <c r="AK971" s="335"/>
      <c r="AL971" s="330" t="s">
        <v>625</v>
      </c>
      <c r="AM971" s="331"/>
      <c r="AN971" s="331"/>
      <c r="AO971" s="332"/>
      <c r="AP971" s="326" t="s">
        <v>625</v>
      </c>
      <c r="AQ971" s="326"/>
      <c r="AR971" s="326"/>
      <c r="AS971" s="326"/>
      <c r="AT971" s="326"/>
      <c r="AU971" s="326"/>
      <c r="AV971" s="326"/>
      <c r="AW971" s="326"/>
      <c r="AX971" s="326"/>
    </row>
    <row r="972" spans="1:50" ht="30"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t="s">
        <v>625</v>
      </c>
      <c r="AQ972" s="326"/>
      <c r="AR972" s="326"/>
      <c r="AS972" s="326"/>
      <c r="AT972" s="326"/>
      <c r="AU972" s="326"/>
      <c r="AV972" s="326"/>
      <c r="AW972" s="326"/>
      <c r="AX972" s="326"/>
    </row>
    <row r="973" spans="1:50" ht="30"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t="s">
        <v>625</v>
      </c>
      <c r="AQ973" s="326"/>
      <c r="AR973" s="326"/>
      <c r="AS973" s="326"/>
      <c r="AT973" s="326"/>
      <c r="AU973" s="326"/>
      <c r="AV973" s="326"/>
      <c r="AW973" s="326"/>
      <c r="AX973" s="326"/>
    </row>
    <row r="974" spans="1:50" ht="30"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t="s">
        <v>625</v>
      </c>
      <c r="AQ974" s="326"/>
      <c r="AR974" s="326"/>
      <c r="AS974" s="326"/>
      <c r="AT974" s="326"/>
      <c r="AU974" s="326"/>
      <c r="AV974" s="326"/>
      <c r="AW974" s="326"/>
      <c r="AX974" s="326"/>
    </row>
    <row r="975" spans="1:50" ht="30"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t="s">
        <v>625</v>
      </c>
      <c r="AQ975" s="326"/>
      <c r="AR975" s="326"/>
      <c r="AS975" s="326"/>
      <c r="AT975" s="326"/>
      <c r="AU975" s="326"/>
      <c r="AV975" s="326"/>
      <c r="AW975" s="326"/>
      <c r="AX975" s="326"/>
    </row>
    <row r="976" spans="1:50" ht="30"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t="s">
        <v>625</v>
      </c>
      <c r="AQ976" s="326"/>
      <c r="AR976" s="326"/>
      <c r="AS976" s="326"/>
      <c r="AT976" s="326"/>
      <c r="AU976" s="326"/>
      <c r="AV976" s="326"/>
      <c r="AW976" s="326"/>
      <c r="AX976" s="326"/>
    </row>
    <row r="977" spans="1:50" ht="30"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t="s">
        <v>625</v>
      </c>
      <c r="AQ977" s="326"/>
      <c r="AR977" s="326"/>
      <c r="AS977" s="326"/>
      <c r="AT977" s="326"/>
      <c r="AU977" s="326"/>
      <c r="AV977" s="326"/>
      <c r="AW977" s="326"/>
      <c r="AX977" s="326"/>
    </row>
    <row r="978" spans="1:50" ht="30"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t="s">
        <v>625</v>
      </c>
      <c r="AQ978" s="326"/>
      <c r="AR978" s="326"/>
      <c r="AS978" s="326"/>
      <c r="AT978" s="326"/>
      <c r="AU978" s="326"/>
      <c r="AV978" s="326"/>
      <c r="AW978" s="326"/>
      <c r="AX978" s="326"/>
    </row>
    <row r="979" spans="1:50" ht="30"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t="s">
        <v>625</v>
      </c>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42.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339</v>
      </c>
      <c r="AD1002" s="281"/>
      <c r="AE1002" s="281"/>
      <c r="AF1002" s="281"/>
      <c r="AG1002" s="281"/>
      <c r="AH1002" s="351" t="s">
        <v>369</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28"/>
      <c r="AE1003" s="428"/>
      <c r="AF1003" s="428"/>
      <c r="AG1003" s="428"/>
      <c r="AH1003" s="334"/>
      <c r="AI1003" s="335"/>
      <c r="AJ1003" s="335"/>
      <c r="AK1003" s="335"/>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334"/>
      <c r="AI1004" s="335"/>
      <c r="AJ1004" s="335"/>
      <c r="AK1004" s="335"/>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339</v>
      </c>
      <c r="AD1035" s="281"/>
      <c r="AE1035" s="281"/>
      <c r="AF1035" s="281"/>
      <c r="AG1035" s="281"/>
      <c r="AH1035" s="351" t="s">
        <v>369</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28"/>
      <c r="AE1036" s="428"/>
      <c r="AF1036" s="428"/>
      <c r="AG1036" s="428"/>
      <c r="AH1036" s="334"/>
      <c r="AI1036" s="335"/>
      <c r="AJ1036" s="335"/>
      <c r="AK1036" s="335"/>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334"/>
      <c r="AI1037" s="335"/>
      <c r="AJ1037" s="335"/>
      <c r="AK1037" s="335"/>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339</v>
      </c>
      <c r="AD1068" s="281"/>
      <c r="AE1068" s="281"/>
      <c r="AF1068" s="281"/>
      <c r="AG1068" s="281"/>
      <c r="AH1068" s="351" t="s">
        <v>369</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28"/>
      <c r="AE1069" s="428"/>
      <c r="AF1069" s="428"/>
      <c r="AG1069" s="428"/>
      <c r="AH1069" s="334"/>
      <c r="AI1069" s="335"/>
      <c r="AJ1069" s="335"/>
      <c r="AK1069" s="335"/>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334"/>
      <c r="AI1070" s="335"/>
      <c r="AJ1070" s="335"/>
      <c r="AK1070" s="335"/>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3" t="s">
        <v>330</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7" t="s">
        <v>345</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916"/>
      <c r="E1102" s="281" t="s">
        <v>265</v>
      </c>
      <c r="F1102" s="916"/>
      <c r="G1102" s="916"/>
      <c r="H1102" s="916"/>
      <c r="I1102" s="916"/>
      <c r="J1102" s="281" t="s">
        <v>300</v>
      </c>
      <c r="K1102" s="281"/>
      <c r="L1102" s="281"/>
      <c r="M1102" s="281"/>
      <c r="N1102" s="281"/>
      <c r="O1102" s="281"/>
      <c r="P1102" s="351" t="s">
        <v>27</v>
      </c>
      <c r="Q1102" s="351"/>
      <c r="R1102" s="351"/>
      <c r="S1102" s="351"/>
      <c r="T1102" s="351"/>
      <c r="U1102" s="351"/>
      <c r="V1102" s="351"/>
      <c r="W1102" s="351"/>
      <c r="X1102" s="351"/>
      <c r="Y1102" s="281" t="s">
        <v>302</v>
      </c>
      <c r="Z1102" s="916"/>
      <c r="AA1102" s="916"/>
      <c r="AB1102" s="916"/>
      <c r="AC1102" s="281" t="s">
        <v>248</v>
      </c>
      <c r="AD1102" s="281"/>
      <c r="AE1102" s="281"/>
      <c r="AF1102" s="281"/>
      <c r="AG1102" s="281"/>
      <c r="AH1102" s="351" t="s">
        <v>261</v>
      </c>
      <c r="AI1102" s="352"/>
      <c r="AJ1102" s="352"/>
      <c r="AK1102" s="352"/>
      <c r="AL1102" s="352" t="s">
        <v>21</v>
      </c>
      <c r="AM1102" s="352"/>
      <c r="AN1102" s="352"/>
      <c r="AO1102" s="918"/>
      <c r="AP1102" s="431" t="s">
        <v>331</v>
      </c>
      <c r="AQ1102" s="431"/>
      <c r="AR1102" s="431"/>
      <c r="AS1102" s="431"/>
      <c r="AT1102" s="431"/>
      <c r="AU1102" s="431"/>
      <c r="AV1102" s="431"/>
      <c r="AW1102" s="431"/>
      <c r="AX1102" s="431"/>
    </row>
    <row r="1103" spans="1:50" ht="30" customHeight="1" x14ac:dyDescent="0.15">
      <c r="A1103" s="411">
        <v>1</v>
      </c>
      <c r="B1103" s="411">
        <v>1</v>
      </c>
      <c r="C1103" s="917" t="s">
        <v>642</v>
      </c>
      <c r="D1103" s="917"/>
      <c r="E1103" s="817" t="s">
        <v>631</v>
      </c>
      <c r="F1103" s="248"/>
      <c r="G1103" s="248"/>
      <c r="H1103" s="248"/>
      <c r="I1103" s="818"/>
      <c r="J1103" s="435" t="s">
        <v>625</v>
      </c>
      <c r="K1103" s="436"/>
      <c r="L1103" s="436"/>
      <c r="M1103" s="436"/>
      <c r="N1103" s="436"/>
      <c r="O1103" s="437"/>
      <c r="P1103" s="438" t="s">
        <v>649</v>
      </c>
      <c r="Q1103" s="439"/>
      <c r="R1103" s="439"/>
      <c r="S1103" s="439"/>
      <c r="T1103" s="439"/>
      <c r="U1103" s="439"/>
      <c r="V1103" s="439"/>
      <c r="W1103" s="439"/>
      <c r="X1103" s="440"/>
      <c r="Y1103" s="323">
        <v>450</v>
      </c>
      <c r="Z1103" s="324"/>
      <c r="AA1103" s="324"/>
      <c r="AB1103" s="325"/>
      <c r="AC1103" s="327" t="s">
        <v>381</v>
      </c>
      <c r="AD1103" s="327"/>
      <c r="AE1103" s="327"/>
      <c r="AF1103" s="327"/>
      <c r="AG1103" s="327"/>
      <c r="AH1103" s="328" t="s">
        <v>625</v>
      </c>
      <c r="AI1103" s="329"/>
      <c r="AJ1103" s="329"/>
      <c r="AK1103" s="329"/>
      <c r="AL1103" s="330" t="s">
        <v>625</v>
      </c>
      <c r="AM1103" s="331"/>
      <c r="AN1103" s="331"/>
      <c r="AO1103" s="332"/>
      <c r="AP1103" s="326" t="s">
        <v>625</v>
      </c>
      <c r="AQ1103" s="326"/>
      <c r="AR1103" s="326"/>
      <c r="AS1103" s="326"/>
      <c r="AT1103" s="326"/>
      <c r="AU1103" s="326"/>
      <c r="AV1103" s="326"/>
      <c r="AW1103" s="326"/>
      <c r="AX1103" s="326"/>
    </row>
    <row r="1104" spans="1:50" ht="30" customHeight="1" x14ac:dyDescent="0.15">
      <c r="A1104" s="411">
        <v>2</v>
      </c>
      <c r="B1104" s="411">
        <v>1</v>
      </c>
      <c r="C1104" s="917" t="s">
        <v>641</v>
      </c>
      <c r="D1104" s="917"/>
      <c r="E1104" s="919" t="s">
        <v>678</v>
      </c>
      <c r="F1104" s="920"/>
      <c r="G1104" s="920"/>
      <c r="H1104" s="920"/>
      <c r="I1104" s="921"/>
      <c r="J1104" s="435">
        <v>6010001034874</v>
      </c>
      <c r="K1104" s="436"/>
      <c r="L1104" s="436"/>
      <c r="M1104" s="436"/>
      <c r="N1104" s="436"/>
      <c r="O1104" s="437"/>
      <c r="P1104" s="438" t="s">
        <v>654</v>
      </c>
      <c r="Q1104" s="439"/>
      <c r="R1104" s="439"/>
      <c r="S1104" s="439"/>
      <c r="T1104" s="439"/>
      <c r="U1104" s="439"/>
      <c r="V1104" s="439"/>
      <c r="W1104" s="439"/>
      <c r="X1104" s="440"/>
      <c r="Y1104" s="323">
        <v>232</v>
      </c>
      <c r="Z1104" s="324"/>
      <c r="AA1104" s="324"/>
      <c r="AB1104" s="325"/>
      <c r="AC1104" s="327" t="s">
        <v>375</v>
      </c>
      <c r="AD1104" s="327"/>
      <c r="AE1104" s="327"/>
      <c r="AF1104" s="327"/>
      <c r="AG1104" s="327"/>
      <c r="AH1104" s="328">
        <v>14</v>
      </c>
      <c r="AI1104" s="329"/>
      <c r="AJ1104" s="329"/>
      <c r="AK1104" s="329"/>
      <c r="AL1104" s="330">
        <v>91</v>
      </c>
      <c r="AM1104" s="331"/>
      <c r="AN1104" s="331"/>
      <c r="AO1104" s="332"/>
      <c r="AP1104" s="326" t="s">
        <v>625</v>
      </c>
      <c r="AQ1104" s="326"/>
      <c r="AR1104" s="326"/>
      <c r="AS1104" s="326"/>
      <c r="AT1104" s="326"/>
      <c r="AU1104" s="326"/>
      <c r="AV1104" s="326"/>
      <c r="AW1104" s="326"/>
      <c r="AX1104" s="326"/>
    </row>
    <row r="1105" spans="1:50" ht="30" customHeight="1" x14ac:dyDescent="0.15">
      <c r="A1105" s="411">
        <v>3</v>
      </c>
      <c r="B1105" s="411">
        <v>1</v>
      </c>
      <c r="C1105" s="917" t="s">
        <v>641</v>
      </c>
      <c r="D1105" s="917"/>
      <c r="E1105" s="919" t="s">
        <v>679</v>
      </c>
      <c r="F1105" s="920"/>
      <c r="G1105" s="920"/>
      <c r="H1105" s="920"/>
      <c r="I1105" s="921"/>
      <c r="J1105" s="435">
        <v>2090001006473</v>
      </c>
      <c r="K1105" s="436"/>
      <c r="L1105" s="436"/>
      <c r="M1105" s="436"/>
      <c r="N1105" s="436"/>
      <c r="O1105" s="437"/>
      <c r="P1105" s="438" t="s">
        <v>655</v>
      </c>
      <c r="Q1105" s="439"/>
      <c r="R1105" s="439"/>
      <c r="S1105" s="439"/>
      <c r="T1105" s="439"/>
      <c r="U1105" s="439"/>
      <c r="V1105" s="439"/>
      <c r="W1105" s="439"/>
      <c r="X1105" s="440"/>
      <c r="Y1105" s="323">
        <v>138</v>
      </c>
      <c r="Z1105" s="324"/>
      <c r="AA1105" s="324"/>
      <c r="AB1105" s="325"/>
      <c r="AC1105" s="327" t="s">
        <v>375</v>
      </c>
      <c r="AD1105" s="327"/>
      <c r="AE1105" s="327"/>
      <c r="AF1105" s="327"/>
      <c r="AG1105" s="327"/>
      <c r="AH1105" s="328">
        <v>2</v>
      </c>
      <c r="AI1105" s="329"/>
      <c r="AJ1105" s="329"/>
      <c r="AK1105" s="329"/>
      <c r="AL1105" s="330">
        <v>97.4</v>
      </c>
      <c r="AM1105" s="331"/>
      <c r="AN1105" s="331"/>
      <c r="AO1105" s="332"/>
      <c r="AP1105" s="326" t="s">
        <v>625</v>
      </c>
      <c r="AQ1105" s="326"/>
      <c r="AR1105" s="326"/>
      <c r="AS1105" s="326"/>
      <c r="AT1105" s="326"/>
      <c r="AU1105" s="326"/>
      <c r="AV1105" s="326"/>
      <c r="AW1105" s="326"/>
      <c r="AX1105" s="326"/>
    </row>
    <row r="1106" spans="1:50" ht="30" customHeight="1" x14ac:dyDescent="0.15">
      <c r="A1106" s="411">
        <v>4</v>
      </c>
      <c r="B1106" s="411">
        <v>1</v>
      </c>
      <c r="C1106" s="917" t="s">
        <v>641</v>
      </c>
      <c r="D1106" s="917"/>
      <c r="E1106" s="919" t="s">
        <v>680</v>
      </c>
      <c r="F1106" s="920"/>
      <c r="G1106" s="920"/>
      <c r="H1106" s="920"/>
      <c r="I1106" s="921"/>
      <c r="J1106" s="435">
        <v>5050001027818</v>
      </c>
      <c r="K1106" s="436"/>
      <c r="L1106" s="436"/>
      <c r="M1106" s="436"/>
      <c r="N1106" s="436"/>
      <c r="O1106" s="437"/>
      <c r="P1106" s="438" t="s">
        <v>656</v>
      </c>
      <c r="Q1106" s="439"/>
      <c r="R1106" s="439"/>
      <c r="S1106" s="439"/>
      <c r="T1106" s="439"/>
      <c r="U1106" s="439"/>
      <c r="V1106" s="439"/>
      <c r="W1106" s="439"/>
      <c r="X1106" s="440"/>
      <c r="Y1106" s="323">
        <v>125</v>
      </c>
      <c r="Z1106" s="324"/>
      <c r="AA1106" s="324"/>
      <c r="AB1106" s="325"/>
      <c r="AC1106" s="327" t="s">
        <v>375</v>
      </c>
      <c r="AD1106" s="327"/>
      <c r="AE1106" s="327"/>
      <c r="AF1106" s="327"/>
      <c r="AG1106" s="327"/>
      <c r="AH1106" s="328">
        <v>3</v>
      </c>
      <c r="AI1106" s="329"/>
      <c r="AJ1106" s="329"/>
      <c r="AK1106" s="329"/>
      <c r="AL1106" s="330">
        <v>95.2</v>
      </c>
      <c r="AM1106" s="331"/>
      <c r="AN1106" s="331"/>
      <c r="AO1106" s="332"/>
      <c r="AP1106" s="326" t="s">
        <v>625</v>
      </c>
      <c r="AQ1106" s="326"/>
      <c r="AR1106" s="326"/>
      <c r="AS1106" s="326"/>
      <c r="AT1106" s="326"/>
      <c r="AU1106" s="326"/>
      <c r="AV1106" s="326"/>
      <c r="AW1106" s="326"/>
      <c r="AX1106" s="326"/>
    </row>
    <row r="1107" spans="1:50" ht="30" customHeight="1" x14ac:dyDescent="0.15">
      <c r="A1107" s="411">
        <v>5</v>
      </c>
      <c r="B1107" s="411">
        <v>1</v>
      </c>
      <c r="C1107" s="917" t="s">
        <v>641</v>
      </c>
      <c r="D1107" s="917"/>
      <c r="E1107" s="919" t="s">
        <v>681</v>
      </c>
      <c r="F1107" s="920"/>
      <c r="G1107" s="920"/>
      <c r="H1107" s="920"/>
      <c r="I1107" s="921"/>
      <c r="J1107" s="435">
        <v>1110001001051</v>
      </c>
      <c r="K1107" s="436"/>
      <c r="L1107" s="436"/>
      <c r="M1107" s="436"/>
      <c r="N1107" s="436"/>
      <c r="O1107" s="437"/>
      <c r="P1107" s="438" t="s">
        <v>648</v>
      </c>
      <c r="Q1107" s="439"/>
      <c r="R1107" s="439"/>
      <c r="S1107" s="439"/>
      <c r="T1107" s="439"/>
      <c r="U1107" s="439"/>
      <c r="V1107" s="439"/>
      <c r="W1107" s="439"/>
      <c r="X1107" s="440"/>
      <c r="Y1107" s="323">
        <v>111</v>
      </c>
      <c r="Z1107" s="324"/>
      <c r="AA1107" s="324"/>
      <c r="AB1107" s="325"/>
      <c r="AC1107" s="327" t="s">
        <v>375</v>
      </c>
      <c r="AD1107" s="327"/>
      <c r="AE1107" s="327"/>
      <c r="AF1107" s="327"/>
      <c r="AG1107" s="327"/>
      <c r="AH1107" s="328">
        <v>2</v>
      </c>
      <c r="AI1107" s="329"/>
      <c r="AJ1107" s="329"/>
      <c r="AK1107" s="329"/>
      <c r="AL1107" s="330">
        <v>97.3</v>
      </c>
      <c r="AM1107" s="331"/>
      <c r="AN1107" s="331"/>
      <c r="AO1107" s="332"/>
      <c r="AP1107" s="326" t="s">
        <v>625</v>
      </c>
      <c r="AQ1107" s="326"/>
      <c r="AR1107" s="326"/>
      <c r="AS1107" s="326"/>
      <c r="AT1107" s="326"/>
      <c r="AU1107" s="326"/>
      <c r="AV1107" s="326"/>
      <c r="AW1107" s="326"/>
      <c r="AX1107" s="326"/>
    </row>
    <row r="1108" spans="1:50" ht="30" customHeight="1" x14ac:dyDescent="0.15">
      <c r="A1108" s="411">
        <v>6</v>
      </c>
      <c r="B1108" s="411">
        <v>1</v>
      </c>
      <c r="C1108" s="917" t="s">
        <v>641</v>
      </c>
      <c r="D1108" s="917"/>
      <c r="E1108" s="919" t="s">
        <v>682</v>
      </c>
      <c r="F1108" s="920"/>
      <c r="G1108" s="920"/>
      <c r="H1108" s="920"/>
      <c r="I1108" s="921"/>
      <c r="J1108" s="435">
        <v>2140001062214</v>
      </c>
      <c r="K1108" s="436"/>
      <c r="L1108" s="436"/>
      <c r="M1108" s="436"/>
      <c r="N1108" s="436"/>
      <c r="O1108" s="437"/>
      <c r="P1108" s="438" t="s">
        <v>648</v>
      </c>
      <c r="Q1108" s="439"/>
      <c r="R1108" s="439"/>
      <c r="S1108" s="439"/>
      <c r="T1108" s="439"/>
      <c r="U1108" s="439"/>
      <c r="V1108" s="439"/>
      <c r="W1108" s="439"/>
      <c r="X1108" s="440"/>
      <c r="Y1108" s="323">
        <v>108</v>
      </c>
      <c r="Z1108" s="324"/>
      <c r="AA1108" s="324"/>
      <c r="AB1108" s="325"/>
      <c r="AC1108" s="327" t="s">
        <v>375</v>
      </c>
      <c r="AD1108" s="327"/>
      <c r="AE1108" s="327"/>
      <c r="AF1108" s="327"/>
      <c r="AG1108" s="327"/>
      <c r="AH1108" s="328">
        <v>6</v>
      </c>
      <c r="AI1108" s="329"/>
      <c r="AJ1108" s="329"/>
      <c r="AK1108" s="329"/>
      <c r="AL1108" s="330">
        <v>96.7</v>
      </c>
      <c r="AM1108" s="331"/>
      <c r="AN1108" s="331"/>
      <c r="AO1108" s="332"/>
      <c r="AP1108" s="326" t="s">
        <v>625</v>
      </c>
      <c r="AQ1108" s="326"/>
      <c r="AR1108" s="326"/>
      <c r="AS1108" s="326"/>
      <c r="AT1108" s="326"/>
      <c r="AU1108" s="326"/>
      <c r="AV1108" s="326"/>
      <c r="AW1108" s="326"/>
      <c r="AX1108" s="326"/>
    </row>
    <row r="1109" spans="1:50" ht="30" customHeight="1" x14ac:dyDescent="0.15">
      <c r="A1109" s="411">
        <v>7</v>
      </c>
      <c r="B1109" s="411">
        <v>1</v>
      </c>
      <c r="C1109" s="917" t="s">
        <v>641</v>
      </c>
      <c r="D1109" s="917"/>
      <c r="E1109" s="919" t="s">
        <v>683</v>
      </c>
      <c r="F1109" s="920"/>
      <c r="G1109" s="920"/>
      <c r="H1109" s="920"/>
      <c r="I1109" s="921"/>
      <c r="J1109" s="435">
        <v>1021001006710</v>
      </c>
      <c r="K1109" s="436"/>
      <c r="L1109" s="436"/>
      <c r="M1109" s="436"/>
      <c r="N1109" s="436"/>
      <c r="O1109" s="437"/>
      <c r="P1109" s="438" t="s">
        <v>648</v>
      </c>
      <c r="Q1109" s="439"/>
      <c r="R1109" s="439"/>
      <c r="S1109" s="439"/>
      <c r="T1109" s="439"/>
      <c r="U1109" s="439"/>
      <c r="V1109" s="439"/>
      <c r="W1109" s="439"/>
      <c r="X1109" s="440"/>
      <c r="Y1109" s="323">
        <v>107</v>
      </c>
      <c r="Z1109" s="324"/>
      <c r="AA1109" s="324"/>
      <c r="AB1109" s="325"/>
      <c r="AC1109" s="327" t="s">
        <v>375</v>
      </c>
      <c r="AD1109" s="327"/>
      <c r="AE1109" s="327"/>
      <c r="AF1109" s="327"/>
      <c r="AG1109" s="327"/>
      <c r="AH1109" s="328">
        <v>5</v>
      </c>
      <c r="AI1109" s="329"/>
      <c r="AJ1109" s="329"/>
      <c r="AK1109" s="329"/>
      <c r="AL1109" s="330">
        <v>94.9</v>
      </c>
      <c r="AM1109" s="331"/>
      <c r="AN1109" s="331"/>
      <c r="AO1109" s="332"/>
      <c r="AP1109" s="326" t="s">
        <v>625</v>
      </c>
      <c r="AQ1109" s="326"/>
      <c r="AR1109" s="326"/>
      <c r="AS1109" s="326"/>
      <c r="AT1109" s="326"/>
      <c r="AU1109" s="326"/>
      <c r="AV1109" s="326"/>
      <c r="AW1109" s="326"/>
      <c r="AX1109" s="326"/>
    </row>
    <row r="1110" spans="1:50" ht="30" customHeight="1" x14ac:dyDescent="0.15">
      <c r="A1110" s="411">
        <v>8</v>
      </c>
      <c r="B1110" s="411">
        <v>1</v>
      </c>
      <c r="C1110" s="917" t="s">
        <v>642</v>
      </c>
      <c r="D1110" s="917"/>
      <c r="E1110" s="817" t="s">
        <v>643</v>
      </c>
      <c r="F1110" s="248"/>
      <c r="G1110" s="248"/>
      <c r="H1110" s="248"/>
      <c r="I1110" s="818"/>
      <c r="J1110" s="435" t="s">
        <v>646</v>
      </c>
      <c r="K1110" s="436"/>
      <c r="L1110" s="436"/>
      <c r="M1110" s="436"/>
      <c r="N1110" s="436"/>
      <c r="O1110" s="437"/>
      <c r="P1110" s="438" t="s">
        <v>649</v>
      </c>
      <c r="Q1110" s="439"/>
      <c r="R1110" s="439"/>
      <c r="S1110" s="439"/>
      <c r="T1110" s="439"/>
      <c r="U1110" s="439"/>
      <c r="V1110" s="439"/>
      <c r="W1110" s="439"/>
      <c r="X1110" s="440"/>
      <c r="Y1110" s="323">
        <v>91</v>
      </c>
      <c r="Z1110" s="324"/>
      <c r="AA1110" s="324"/>
      <c r="AB1110" s="325"/>
      <c r="AC1110" s="327" t="s">
        <v>381</v>
      </c>
      <c r="AD1110" s="327"/>
      <c r="AE1110" s="327"/>
      <c r="AF1110" s="327"/>
      <c r="AG1110" s="327"/>
      <c r="AH1110" s="328" t="s">
        <v>651</v>
      </c>
      <c r="AI1110" s="329"/>
      <c r="AJ1110" s="329"/>
      <c r="AK1110" s="329"/>
      <c r="AL1110" s="330" t="s">
        <v>625</v>
      </c>
      <c r="AM1110" s="331"/>
      <c r="AN1110" s="331"/>
      <c r="AO1110" s="332"/>
      <c r="AP1110" s="326" t="s">
        <v>625</v>
      </c>
      <c r="AQ1110" s="326"/>
      <c r="AR1110" s="326"/>
      <c r="AS1110" s="326"/>
      <c r="AT1110" s="326"/>
      <c r="AU1110" s="326"/>
      <c r="AV1110" s="326"/>
      <c r="AW1110" s="326"/>
      <c r="AX1110" s="326"/>
    </row>
    <row r="1111" spans="1:50" ht="30" customHeight="1" x14ac:dyDescent="0.15">
      <c r="A1111" s="411">
        <v>9</v>
      </c>
      <c r="B1111" s="411">
        <v>1</v>
      </c>
      <c r="C1111" s="917" t="s">
        <v>641</v>
      </c>
      <c r="D1111" s="917"/>
      <c r="E1111" s="919" t="s">
        <v>684</v>
      </c>
      <c r="F1111" s="920"/>
      <c r="G1111" s="920"/>
      <c r="H1111" s="920"/>
      <c r="I1111" s="921"/>
      <c r="J1111" s="435">
        <v>4040001061315</v>
      </c>
      <c r="K1111" s="436"/>
      <c r="L1111" s="436"/>
      <c r="M1111" s="436"/>
      <c r="N1111" s="436"/>
      <c r="O1111" s="437"/>
      <c r="P1111" s="438" t="s">
        <v>648</v>
      </c>
      <c r="Q1111" s="439"/>
      <c r="R1111" s="439"/>
      <c r="S1111" s="439"/>
      <c r="T1111" s="439"/>
      <c r="U1111" s="439"/>
      <c r="V1111" s="439"/>
      <c r="W1111" s="439"/>
      <c r="X1111" s="440"/>
      <c r="Y1111" s="323">
        <v>80</v>
      </c>
      <c r="Z1111" s="324"/>
      <c r="AA1111" s="324"/>
      <c r="AB1111" s="325"/>
      <c r="AC1111" s="327" t="s">
        <v>375</v>
      </c>
      <c r="AD1111" s="327"/>
      <c r="AE1111" s="327"/>
      <c r="AF1111" s="327"/>
      <c r="AG1111" s="327"/>
      <c r="AH1111" s="328">
        <v>1</v>
      </c>
      <c r="AI1111" s="329"/>
      <c r="AJ1111" s="329"/>
      <c r="AK1111" s="329"/>
      <c r="AL1111" s="330">
        <v>90.8</v>
      </c>
      <c r="AM1111" s="331"/>
      <c r="AN1111" s="331"/>
      <c r="AO1111" s="332"/>
      <c r="AP1111" s="326" t="s">
        <v>625</v>
      </c>
      <c r="AQ1111" s="326"/>
      <c r="AR1111" s="326"/>
      <c r="AS1111" s="326"/>
      <c r="AT1111" s="326"/>
      <c r="AU1111" s="326"/>
      <c r="AV1111" s="326"/>
      <c r="AW1111" s="326"/>
      <c r="AX1111" s="326"/>
    </row>
    <row r="1112" spans="1:50" ht="30" customHeight="1" x14ac:dyDescent="0.15">
      <c r="A1112" s="411">
        <v>10</v>
      </c>
      <c r="B1112" s="411">
        <v>1</v>
      </c>
      <c r="C1112" s="917" t="s">
        <v>641</v>
      </c>
      <c r="D1112" s="917"/>
      <c r="E1112" s="919" t="s">
        <v>628</v>
      </c>
      <c r="F1112" s="920"/>
      <c r="G1112" s="920"/>
      <c r="H1112" s="920"/>
      <c r="I1112" s="921"/>
      <c r="J1112" s="426">
        <v>9020001021167</v>
      </c>
      <c r="K1112" s="427"/>
      <c r="L1112" s="427"/>
      <c r="M1112" s="427"/>
      <c r="N1112" s="427"/>
      <c r="O1112" s="427"/>
      <c r="P1112" s="438" t="s">
        <v>648</v>
      </c>
      <c r="Q1112" s="439"/>
      <c r="R1112" s="439"/>
      <c r="S1112" s="439"/>
      <c r="T1112" s="439"/>
      <c r="U1112" s="439"/>
      <c r="V1112" s="439"/>
      <c r="W1112" s="439"/>
      <c r="X1112" s="440"/>
      <c r="Y1112" s="323">
        <v>65</v>
      </c>
      <c r="Z1112" s="324"/>
      <c r="AA1112" s="324"/>
      <c r="AB1112" s="325"/>
      <c r="AC1112" s="327" t="s">
        <v>375</v>
      </c>
      <c r="AD1112" s="327"/>
      <c r="AE1112" s="327"/>
      <c r="AF1112" s="327"/>
      <c r="AG1112" s="327"/>
      <c r="AH1112" s="328">
        <v>7</v>
      </c>
      <c r="AI1112" s="329"/>
      <c r="AJ1112" s="329"/>
      <c r="AK1112" s="329"/>
      <c r="AL1112" s="330">
        <v>91.1</v>
      </c>
      <c r="AM1112" s="331"/>
      <c r="AN1112" s="331"/>
      <c r="AO1112" s="332"/>
      <c r="AP1112" s="326" t="s">
        <v>625</v>
      </c>
      <c r="AQ1112" s="326"/>
      <c r="AR1112" s="326"/>
      <c r="AS1112" s="326"/>
      <c r="AT1112" s="326"/>
      <c r="AU1112" s="326"/>
      <c r="AV1112" s="326"/>
      <c r="AW1112" s="326"/>
      <c r="AX1112" s="326"/>
    </row>
    <row r="1113" spans="1:50" ht="30" hidden="1" customHeight="1" x14ac:dyDescent="0.15">
      <c r="A1113" s="411">
        <v>11</v>
      </c>
      <c r="B1113" s="411">
        <v>1</v>
      </c>
      <c r="C1113" s="917"/>
      <c r="D1113" s="917"/>
      <c r="E1113" s="922"/>
      <c r="F1113" s="922"/>
      <c r="G1113" s="922"/>
      <c r="H1113" s="922"/>
      <c r="I1113" s="922"/>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17"/>
      <c r="D1114" s="917"/>
      <c r="E1114" s="922"/>
      <c r="F1114" s="922"/>
      <c r="G1114" s="922"/>
      <c r="H1114" s="922"/>
      <c r="I1114" s="922"/>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17"/>
      <c r="D1115" s="917"/>
      <c r="E1115" s="922"/>
      <c r="F1115" s="922"/>
      <c r="G1115" s="922"/>
      <c r="H1115" s="922"/>
      <c r="I1115" s="922"/>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17"/>
      <c r="D1116" s="917"/>
      <c r="E1116" s="922"/>
      <c r="F1116" s="922"/>
      <c r="G1116" s="922"/>
      <c r="H1116" s="922"/>
      <c r="I1116" s="922"/>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17"/>
      <c r="D1117" s="917"/>
      <c r="E1117" s="922"/>
      <c r="F1117" s="922"/>
      <c r="G1117" s="922"/>
      <c r="H1117" s="922"/>
      <c r="I1117" s="922"/>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17"/>
      <c r="D1118" s="917"/>
      <c r="E1118" s="922"/>
      <c r="F1118" s="922"/>
      <c r="G1118" s="922"/>
      <c r="H1118" s="922"/>
      <c r="I1118" s="922"/>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17"/>
      <c r="D1119" s="917"/>
      <c r="E1119" s="922"/>
      <c r="F1119" s="922"/>
      <c r="G1119" s="922"/>
      <c r="H1119" s="922"/>
      <c r="I1119" s="922"/>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17"/>
      <c r="D1120" s="917"/>
      <c r="E1120" s="265"/>
      <c r="F1120" s="922"/>
      <c r="G1120" s="922"/>
      <c r="H1120" s="922"/>
      <c r="I1120" s="922"/>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17"/>
      <c r="D1121" s="917"/>
      <c r="E1121" s="922"/>
      <c r="F1121" s="922"/>
      <c r="G1121" s="922"/>
      <c r="H1121" s="922"/>
      <c r="I1121" s="922"/>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17"/>
      <c r="D1122" s="917"/>
      <c r="E1122" s="922"/>
      <c r="F1122" s="922"/>
      <c r="G1122" s="922"/>
      <c r="H1122" s="922"/>
      <c r="I1122" s="922"/>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17"/>
      <c r="D1123" s="917"/>
      <c r="E1123" s="922"/>
      <c r="F1123" s="922"/>
      <c r="G1123" s="922"/>
      <c r="H1123" s="922"/>
      <c r="I1123" s="922"/>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17"/>
      <c r="D1124" s="917"/>
      <c r="E1124" s="922"/>
      <c r="F1124" s="922"/>
      <c r="G1124" s="922"/>
      <c r="H1124" s="922"/>
      <c r="I1124" s="922"/>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17"/>
      <c r="D1125" s="917"/>
      <c r="E1125" s="922"/>
      <c r="F1125" s="922"/>
      <c r="G1125" s="922"/>
      <c r="H1125" s="922"/>
      <c r="I1125" s="922"/>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17"/>
      <c r="D1126" s="917"/>
      <c r="E1126" s="922"/>
      <c r="F1126" s="922"/>
      <c r="G1126" s="922"/>
      <c r="H1126" s="922"/>
      <c r="I1126" s="922"/>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17"/>
      <c r="D1127" s="917"/>
      <c r="E1127" s="922"/>
      <c r="F1127" s="922"/>
      <c r="G1127" s="922"/>
      <c r="H1127" s="922"/>
      <c r="I1127" s="922"/>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17"/>
      <c r="D1128" s="917"/>
      <c r="E1128" s="922"/>
      <c r="F1128" s="922"/>
      <c r="G1128" s="922"/>
      <c r="H1128" s="922"/>
      <c r="I1128" s="922"/>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17"/>
      <c r="D1129" s="917"/>
      <c r="E1129" s="922"/>
      <c r="F1129" s="922"/>
      <c r="G1129" s="922"/>
      <c r="H1129" s="922"/>
      <c r="I1129" s="922"/>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17"/>
      <c r="D1130" s="917"/>
      <c r="E1130" s="922"/>
      <c r="F1130" s="922"/>
      <c r="G1130" s="922"/>
      <c r="H1130" s="922"/>
      <c r="I1130" s="922"/>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17"/>
      <c r="D1131" s="917"/>
      <c r="E1131" s="922"/>
      <c r="F1131" s="922"/>
      <c r="G1131" s="922"/>
      <c r="H1131" s="922"/>
      <c r="I1131" s="922"/>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17"/>
      <c r="D1132" s="917"/>
      <c r="E1132" s="922"/>
      <c r="F1132" s="922"/>
      <c r="G1132" s="922"/>
      <c r="H1132" s="922"/>
      <c r="I1132" s="922"/>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77" priority="14081">
      <formula>IF(RIGHT(TEXT(AE32,"0.#"),1)=".",FALSE,TRUE)</formula>
    </cfRule>
    <cfRule type="expression" dxfId="2876" priority="14082">
      <formula>IF(RIGHT(TEXT(AE32,"0.#"),1)=".",TRUE,FALSE)</formula>
    </cfRule>
  </conditionalFormatting>
  <conditionalFormatting sqref="P18:AX18">
    <cfRule type="expression" dxfId="2875" priority="13967">
      <formula>IF(RIGHT(TEXT(P18,"0.#"),1)=".",FALSE,TRUE)</formula>
    </cfRule>
    <cfRule type="expression" dxfId="2874" priority="13968">
      <formula>IF(RIGHT(TEXT(P18,"0.#"),1)=".",TRUE,FALSE)</formula>
    </cfRule>
  </conditionalFormatting>
  <conditionalFormatting sqref="Y783">
    <cfRule type="expression" dxfId="2873" priority="13963">
      <formula>IF(RIGHT(TEXT(Y783,"0.#"),1)=".",FALSE,TRUE)</formula>
    </cfRule>
    <cfRule type="expression" dxfId="2872" priority="13964">
      <formula>IF(RIGHT(TEXT(Y783,"0.#"),1)=".",TRUE,FALSE)</formula>
    </cfRule>
  </conditionalFormatting>
  <conditionalFormatting sqref="Y792">
    <cfRule type="expression" dxfId="2871" priority="13959">
      <formula>IF(RIGHT(TEXT(Y792,"0.#"),1)=".",FALSE,TRUE)</formula>
    </cfRule>
    <cfRule type="expression" dxfId="2870" priority="13960">
      <formula>IF(RIGHT(TEXT(Y792,"0.#"),1)=".",TRUE,FALSE)</formula>
    </cfRule>
  </conditionalFormatting>
  <conditionalFormatting sqref="Y823:Y830 Y821 Y810:Y817 Y808 Y797:Y804 Y795">
    <cfRule type="expression" dxfId="2869" priority="13741">
      <formula>IF(RIGHT(TEXT(Y795,"0.#"),1)=".",FALSE,TRUE)</formula>
    </cfRule>
    <cfRule type="expression" dxfId="2868" priority="13742">
      <formula>IF(RIGHT(TEXT(Y795,"0.#"),1)=".",TRUE,FALSE)</formula>
    </cfRule>
  </conditionalFormatting>
  <conditionalFormatting sqref="AR15:AX15 AR13:AX13">
    <cfRule type="expression" dxfId="2867" priority="13789">
      <formula>IF(RIGHT(TEXT(AR13,"0.#"),1)=".",FALSE,TRUE)</formula>
    </cfRule>
    <cfRule type="expression" dxfId="2866" priority="13790">
      <formula>IF(RIGHT(TEXT(AR13,"0.#"),1)=".",TRUE,FALSE)</formula>
    </cfRule>
  </conditionalFormatting>
  <conditionalFormatting sqref="AE101 AQ101">
    <cfRule type="expression" dxfId="2865" priority="13779">
      <formula>IF(RIGHT(TEXT(AE101,"0.#"),1)=".",FALSE,TRUE)</formula>
    </cfRule>
    <cfRule type="expression" dxfId="2864" priority="13780">
      <formula>IF(RIGHT(TEXT(AE101,"0.#"),1)=".",TRUE,FALSE)</formula>
    </cfRule>
  </conditionalFormatting>
  <conditionalFormatting sqref="Y784:Y791 Y782">
    <cfRule type="expression" dxfId="2863" priority="13765">
      <formula>IF(RIGHT(TEXT(Y782,"0.#"),1)=".",FALSE,TRUE)</formula>
    </cfRule>
    <cfRule type="expression" dxfId="2862" priority="13766">
      <formula>IF(RIGHT(TEXT(Y782,"0.#"),1)=".",TRUE,FALSE)</formula>
    </cfRule>
  </conditionalFormatting>
  <conditionalFormatting sqref="AU783">
    <cfRule type="expression" dxfId="2861" priority="13763">
      <formula>IF(RIGHT(TEXT(AU783,"0.#"),1)=".",FALSE,TRUE)</formula>
    </cfRule>
    <cfRule type="expression" dxfId="2860" priority="13764">
      <formula>IF(RIGHT(TEXT(AU783,"0.#"),1)=".",TRUE,FALSE)</formula>
    </cfRule>
  </conditionalFormatting>
  <conditionalFormatting sqref="AU792">
    <cfRule type="expression" dxfId="2859" priority="13761">
      <formula>IF(RIGHT(TEXT(AU792,"0.#"),1)=".",FALSE,TRUE)</formula>
    </cfRule>
    <cfRule type="expression" dxfId="2858" priority="13762">
      <formula>IF(RIGHT(TEXT(AU792,"0.#"),1)=".",TRUE,FALSE)</formula>
    </cfRule>
  </conditionalFormatting>
  <conditionalFormatting sqref="AU784:AU791 AU782">
    <cfRule type="expression" dxfId="2857" priority="13759">
      <formula>IF(RIGHT(TEXT(AU782,"0.#"),1)=".",FALSE,TRUE)</formula>
    </cfRule>
    <cfRule type="expression" dxfId="2856" priority="13760">
      <formula>IF(RIGHT(TEXT(AU782,"0.#"),1)=".",TRUE,FALSE)</formula>
    </cfRule>
  </conditionalFormatting>
  <conditionalFormatting sqref="Y822 Y809 Y796">
    <cfRule type="expression" dxfId="2855" priority="13745">
      <formula>IF(RIGHT(TEXT(Y796,"0.#"),1)=".",FALSE,TRUE)</formula>
    </cfRule>
    <cfRule type="expression" dxfId="2854" priority="13746">
      <formula>IF(RIGHT(TEXT(Y796,"0.#"),1)=".",TRUE,FALSE)</formula>
    </cfRule>
  </conditionalFormatting>
  <conditionalFormatting sqref="Y831 Y818 Y805">
    <cfRule type="expression" dxfId="2853" priority="13743">
      <formula>IF(RIGHT(TEXT(Y805,"0.#"),1)=".",FALSE,TRUE)</formula>
    </cfRule>
    <cfRule type="expression" dxfId="2852" priority="13744">
      <formula>IF(RIGHT(TEXT(Y805,"0.#"),1)=".",TRUE,FALSE)</formula>
    </cfRule>
  </conditionalFormatting>
  <conditionalFormatting sqref="AU822 AU809 AU796">
    <cfRule type="expression" dxfId="2851" priority="13739">
      <formula>IF(RIGHT(TEXT(AU796,"0.#"),1)=".",FALSE,TRUE)</formula>
    </cfRule>
    <cfRule type="expression" dxfId="2850" priority="13740">
      <formula>IF(RIGHT(TEXT(AU796,"0.#"),1)=".",TRUE,FALSE)</formula>
    </cfRule>
  </conditionalFormatting>
  <conditionalFormatting sqref="AU831 AU818 AU805">
    <cfRule type="expression" dxfId="2849" priority="13737">
      <formula>IF(RIGHT(TEXT(AU805,"0.#"),1)=".",FALSE,TRUE)</formula>
    </cfRule>
    <cfRule type="expression" dxfId="2848" priority="13738">
      <formula>IF(RIGHT(TEXT(AU805,"0.#"),1)=".",TRUE,FALSE)</formula>
    </cfRule>
  </conditionalFormatting>
  <conditionalFormatting sqref="AU823:AU830 AU821 AU810:AU817 AU808 AU797:AU804 AU795">
    <cfRule type="expression" dxfId="2847" priority="13735">
      <formula>IF(RIGHT(TEXT(AU795,"0.#"),1)=".",FALSE,TRUE)</formula>
    </cfRule>
    <cfRule type="expression" dxfId="2846" priority="13736">
      <formula>IF(RIGHT(TEXT(AU795,"0.#"),1)=".",TRUE,FALSE)</formula>
    </cfRule>
  </conditionalFormatting>
  <conditionalFormatting sqref="AM87">
    <cfRule type="expression" dxfId="2845" priority="13389">
      <formula>IF(RIGHT(TEXT(AM87,"0.#"),1)=".",FALSE,TRUE)</formula>
    </cfRule>
    <cfRule type="expression" dxfId="2844" priority="13390">
      <formula>IF(RIGHT(TEXT(AM87,"0.#"),1)=".",TRUE,FALSE)</formula>
    </cfRule>
  </conditionalFormatting>
  <conditionalFormatting sqref="AE55">
    <cfRule type="expression" dxfId="2843" priority="13457">
      <formula>IF(RIGHT(TEXT(AE55,"0.#"),1)=".",FALSE,TRUE)</formula>
    </cfRule>
    <cfRule type="expression" dxfId="2842" priority="13458">
      <formula>IF(RIGHT(TEXT(AE55,"0.#"),1)=".",TRUE,FALSE)</formula>
    </cfRule>
  </conditionalFormatting>
  <conditionalFormatting sqref="AI55">
    <cfRule type="expression" dxfId="2841" priority="13455">
      <formula>IF(RIGHT(TEXT(AI55,"0.#"),1)=".",FALSE,TRUE)</formula>
    </cfRule>
    <cfRule type="expression" dxfId="2840" priority="13456">
      <formula>IF(RIGHT(TEXT(AI55,"0.#"),1)=".",TRUE,FALSE)</formula>
    </cfRule>
  </conditionalFormatting>
  <conditionalFormatting sqref="AM34">
    <cfRule type="expression" dxfId="2839" priority="13535">
      <formula>IF(RIGHT(TEXT(AM34,"0.#"),1)=".",FALSE,TRUE)</formula>
    </cfRule>
    <cfRule type="expression" dxfId="2838" priority="13536">
      <formula>IF(RIGHT(TEXT(AM34,"0.#"),1)=".",TRUE,FALSE)</formula>
    </cfRule>
  </conditionalFormatting>
  <conditionalFormatting sqref="AE33">
    <cfRule type="expression" dxfId="2837" priority="13549">
      <formula>IF(RIGHT(TEXT(AE33,"0.#"),1)=".",FALSE,TRUE)</formula>
    </cfRule>
    <cfRule type="expression" dxfId="2836" priority="13550">
      <formula>IF(RIGHT(TEXT(AE33,"0.#"),1)=".",TRUE,FALSE)</formula>
    </cfRule>
  </conditionalFormatting>
  <conditionalFormatting sqref="AE34">
    <cfRule type="expression" dxfId="2835" priority="13547">
      <formula>IF(RIGHT(TEXT(AE34,"0.#"),1)=".",FALSE,TRUE)</formula>
    </cfRule>
    <cfRule type="expression" dxfId="2834" priority="13548">
      <formula>IF(RIGHT(TEXT(AE34,"0.#"),1)=".",TRUE,FALSE)</formula>
    </cfRule>
  </conditionalFormatting>
  <conditionalFormatting sqref="AI34">
    <cfRule type="expression" dxfId="2833" priority="13545">
      <formula>IF(RIGHT(TEXT(AI34,"0.#"),1)=".",FALSE,TRUE)</formula>
    </cfRule>
    <cfRule type="expression" dxfId="2832" priority="13546">
      <formula>IF(RIGHT(TEXT(AI34,"0.#"),1)=".",TRUE,FALSE)</formula>
    </cfRule>
  </conditionalFormatting>
  <conditionalFormatting sqref="AI33">
    <cfRule type="expression" dxfId="2831" priority="13543">
      <formula>IF(RIGHT(TEXT(AI33,"0.#"),1)=".",FALSE,TRUE)</formula>
    </cfRule>
    <cfRule type="expression" dxfId="2830" priority="13544">
      <formula>IF(RIGHT(TEXT(AI33,"0.#"),1)=".",TRUE,FALSE)</formula>
    </cfRule>
  </conditionalFormatting>
  <conditionalFormatting sqref="AI32">
    <cfRule type="expression" dxfId="2829" priority="13541">
      <formula>IF(RIGHT(TEXT(AI32,"0.#"),1)=".",FALSE,TRUE)</formula>
    </cfRule>
    <cfRule type="expression" dxfId="2828" priority="13542">
      <formula>IF(RIGHT(TEXT(AI32,"0.#"),1)=".",TRUE,FALSE)</formula>
    </cfRule>
  </conditionalFormatting>
  <conditionalFormatting sqref="AM32">
    <cfRule type="expression" dxfId="2827" priority="13539">
      <formula>IF(RIGHT(TEXT(AM32,"0.#"),1)=".",FALSE,TRUE)</formula>
    </cfRule>
    <cfRule type="expression" dxfId="2826" priority="13540">
      <formula>IF(RIGHT(TEXT(AM32,"0.#"),1)=".",TRUE,FALSE)</formula>
    </cfRule>
  </conditionalFormatting>
  <conditionalFormatting sqref="AM33">
    <cfRule type="expression" dxfId="2825" priority="13537">
      <formula>IF(RIGHT(TEXT(AM33,"0.#"),1)=".",FALSE,TRUE)</formula>
    </cfRule>
    <cfRule type="expression" dxfId="2824" priority="13538">
      <formula>IF(RIGHT(TEXT(AM33,"0.#"),1)=".",TRUE,FALSE)</formula>
    </cfRule>
  </conditionalFormatting>
  <conditionalFormatting sqref="AQ32:AQ34">
    <cfRule type="expression" dxfId="2823" priority="13529">
      <formula>IF(RIGHT(TEXT(AQ32,"0.#"),1)=".",FALSE,TRUE)</formula>
    </cfRule>
    <cfRule type="expression" dxfId="2822" priority="13530">
      <formula>IF(RIGHT(TEXT(AQ32,"0.#"),1)=".",TRUE,FALSE)</formula>
    </cfRule>
  </conditionalFormatting>
  <conditionalFormatting sqref="AU32:AU34">
    <cfRule type="expression" dxfId="2821" priority="13527">
      <formula>IF(RIGHT(TEXT(AU32,"0.#"),1)=".",FALSE,TRUE)</formula>
    </cfRule>
    <cfRule type="expression" dxfId="2820" priority="13528">
      <formula>IF(RIGHT(TEXT(AU32,"0.#"),1)=".",TRUE,FALSE)</formula>
    </cfRule>
  </conditionalFormatting>
  <conditionalFormatting sqref="AE53">
    <cfRule type="expression" dxfId="2819" priority="13461">
      <formula>IF(RIGHT(TEXT(AE53,"0.#"),1)=".",FALSE,TRUE)</formula>
    </cfRule>
    <cfRule type="expression" dxfId="2818" priority="13462">
      <formula>IF(RIGHT(TEXT(AE53,"0.#"),1)=".",TRUE,FALSE)</formula>
    </cfRule>
  </conditionalFormatting>
  <conditionalFormatting sqref="AE54">
    <cfRule type="expression" dxfId="2817" priority="13459">
      <formula>IF(RIGHT(TEXT(AE54,"0.#"),1)=".",FALSE,TRUE)</formula>
    </cfRule>
    <cfRule type="expression" dxfId="2816" priority="13460">
      <formula>IF(RIGHT(TEXT(AE54,"0.#"),1)=".",TRUE,FALSE)</formula>
    </cfRule>
  </conditionalFormatting>
  <conditionalFormatting sqref="AI54">
    <cfRule type="expression" dxfId="2815" priority="13453">
      <formula>IF(RIGHT(TEXT(AI54,"0.#"),1)=".",FALSE,TRUE)</formula>
    </cfRule>
    <cfRule type="expression" dxfId="2814" priority="13454">
      <formula>IF(RIGHT(TEXT(AI54,"0.#"),1)=".",TRUE,FALSE)</formula>
    </cfRule>
  </conditionalFormatting>
  <conditionalFormatting sqref="AI53">
    <cfRule type="expression" dxfId="2813" priority="13451">
      <formula>IF(RIGHT(TEXT(AI53,"0.#"),1)=".",FALSE,TRUE)</formula>
    </cfRule>
    <cfRule type="expression" dxfId="2812" priority="13452">
      <formula>IF(RIGHT(TEXT(AI53,"0.#"),1)=".",TRUE,FALSE)</formula>
    </cfRule>
  </conditionalFormatting>
  <conditionalFormatting sqref="AM53">
    <cfRule type="expression" dxfId="2811" priority="13449">
      <formula>IF(RIGHT(TEXT(AM53,"0.#"),1)=".",FALSE,TRUE)</formula>
    </cfRule>
    <cfRule type="expression" dxfId="2810" priority="13450">
      <formula>IF(RIGHT(TEXT(AM53,"0.#"),1)=".",TRUE,FALSE)</formula>
    </cfRule>
  </conditionalFormatting>
  <conditionalFormatting sqref="AM54">
    <cfRule type="expression" dxfId="2809" priority="13447">
      <formula>IF(RIGHT(TEXT(AM54,"0.#"),1)=".",FALSE,TRUE)</formula>
    </cfRule>
    <cfRule type="expression" dxfId="2808" priority="13448">
      <formula>IF(RIGHT(TEXT(AM54,"0.#"),1)=".",TRUE,FALSE)</formula>
    </cfRule>
  </conditionalFormatting>
  <conditionalFormatting sqref="AM55">
    <cfRule type="expression" dxfId="2807" priority="13445">
      <formula>IF(RIGHT(TEXT(AM55,"0.#"),1)=".",FALSE,TRUE)</formula>
    </cfRule>
    <cfRule type="expression" dxfId="2806" priority="13446">
      <formula>IF(RIGHT(TEXT(AM55,"0.#"),1)=".",TRUE,FALSE)</formula>
    </cfRule>
  </conditionalFormatting>
  <conditionalFormatting sqref="AE60">
    <cfRule type="expression" dxfId="2805" priority="13431">
      <formula>IF(RIGHT(TEXT(AE60,"0.#"),1)=".",FALSE,TRUE)</formula>
    </cfRule>
    <cfRule type="expression" dxfId="2804" priority="13432">
      <formula>IF(RIGHT(TEXT(AE60,"0.#"),1)=".",TRUE,FALSE)</formula>
    </cfRule>
  </conditionalFormatting>
  <conditionalFormatting sqref="AE61">
    <cfRule type="expression" dxfId="2803" priority="13429">
      <formula>IF(RIGHT(TEXT(AE61,"0.#"),1)=".",FALSE,TRUE)</formula>
    </cfRule>
    <cfRule type="expression" dxfId="2802" priority="13430">
      <formula>IF(RIGHT(TEXT(AE61,"0.#"),1)=".",TRUE,FALSE)</formula>
    </cfRule>
  </conditionalFormatting>
  <conditionalFormatting sqref="AE62">
    <cfRule type="expression" dxfId="2801" priority="13427">
      <formula>IF(RIGHT(TEXT(AE62,"0.#"),1)=".",FALSE,TRUE)</formula>
    </cfRule>
    <cfRule type="expression" dxfId="2800" priority="13428">
      <formula>IF(RIGHT(TEXT(AE62,"0.#"),1)=".",TRUE,FALSE)</formula>
    </cfRule>
  </conditionalFormatting>
  <conditionalFormatting sqref="AI62">
    <cfRule type="expression" dxfId="2799" priority="13425">
      <formula>IF(RIGHT(TEXT(AI62,"0.#"),1)=".",FALSE,TRUE)</formula>
    </cfRule>
    <cfRule type="expression" dxfId="2798" priority="13426">
      <formula>IF(RIGHT(TEXT(AI62,"0.#"),1)=".",TRUE,FALSE)</formula>
    </cfRule>
  </conditionalFormatting>
  <conditionalFormatting sqref="AI61">
    <cfRule type="expression" dxfId="2797" priority="13423">
      <formula>IF(RIGHT(TEXT(AI61,"0.#"),1)=".",FALSE,TRUE)</formula>
    </cfRule>
    <cfRule type="expression" dxfId="2796" priority="13424">
      <formula>IF(RIGHT(TEXT(AI61,"0.#"),1)=".",TRUE,FALSE)</formula>
    </cfRule>
  </conditionalFormatting>
  <conditionalFormatting sqref="AI60">
    <cfRule type="expression" dxfId="2795" priority="13421">
      <formula>IF(RIGHT(TEXT(AI60,"0.#"),1)=".",FALSE,TRUE)</formula>
    </cfRule>
    <cfRule type="expression" dxfId="2794" priority="13422">
      <formula>IF(RIGHT(TEXT(AI60,"0.#"),1)=".",TRUE,FALSE)</formula>
    </cfRule>
  </conditionalFormatting>
  <conditionalFormatting sqref="AM60">
    <cfRule type="expression" dxfId="2793" priority="13419">
      <formula>IF(RIGHT(TEXT(AM60,"0.#"),1)=".",FALSE,TRUE)</formula>
    </cfRule>
    <cfRule type="expression" dxfId="2792" priority="13420">
      <formula>IF(RIGHT(TEXT(AM60,"0.#"),1)=".",TRUE,FALSE)</formula>
    </cfRule>
  </conditionalFormatting>
  <conditionalFormatting sqref="AM61">
    <cfRule type="expression" dxfId="2791" priority="13417">
      <formula>IF(RIGHT(TEXT(AM61,"0.#"),1)=".",FALSE,TRUE)</formula>
    </cfRule>
    <cfRule type="expression" dxfId="2790" priority="13418">
      <formula>IF(RIGHT(TEXT(AM61,"0.#"),1)=".",TRUE,FALSE)</formula>
    </cfRule>
  </conditionalFormatting>
  <conditionalFormatting sqref="AM62">
    <cfRule type="expression" dxfId="2789" priority="13415">
      <formula>IF(RIGHT(TEXT(AM62,"0.#"),1)=".",FALSE,TRUE)</formula>
    </cfRule>
    <cfRule type="expression" dxfId="2788" priority="13416">
      <formula>IF(RIGHT(TEXT(AM62,"0.#"),1)=".",TRUE,FALSE)</formula>
    </cfRule>
  </conditionalFormatting>
  <conditionalFormatting sqref="AE87">
    <cfRule type="expression" dxfId="2787" priority="13401">
      <formula>IF(RIGHT(TEXT(AE87,"0.#"),1)=".",FALSE,TRUE)</formula>
    </cfRule>
    <cfRule type="expression" dxfId="2786" priority="13402">
      <formula>IF(RIGHT(TEXT(AE87,"0.#"),1)=".",TRUE,FALSE)</formula>
    </cfRule>
  </conditionalFormatting>
  <conditionalFormatting sqref="AE88">
    <cfRule type="expression" dxfId="2785" priority="13399">
      <formula>IF(RIGHT(TEXT(AE88,"0.#"),1)=".",FALSE,TRUE)</formula>
    </cfRule>
    <cfRule type="expression" dxfId="2784" priority="13400">
      <formula>IF(RIGHT(TEXT(AE88,"0.#"),1)=".",TRUE,FALSE)</formula>
    </cfRule>
  </conditionalFormatting>
  <conditionalFormatting sqref="AE89">
    <cfRule type="expression" dxfId="2783" priority="13397">
      <formula>IF(RIGHT(TEXT(AE89,"0.#"),1)=".",FALSE,TRUE)</formula>
    </cfRule>
    <cfRule type="expression" dxfId="2782" priority="13398">
      <formula>IF(RIGHT(TEXT(AE89,"0.#"),1)=".",TRUE,FALSE)</formula>
    </cfRule>
  </conditionalFormatting>
  <conditionalFormatting sqref="AI89">
    <cfRule type="expression" dxfId="2781" priority="13395">
      <formula>IF(RIGHT(TEXT(AI89,"0.#"),1)=".",FALSE,TRUE)</formula>
    </cfRule>
    <cfRule type="expression" dxfId="2780" priority="13396">
      <formula>IF(RIGHT(TEXT(AI89,"0.#"),1)=".",TRUE,FALSE)</formula>
    </cfRule>
  </conditionalFormatting>
  <conditionalFormatting sqref="AI88">
    <cfRule type="expression" dxfId="2779" priority="13393">
      <formula>IF(RIGHT(TEXT(AI88,"0.#"),1)=".",FALSE,TRUE)</formula>
    </cfRule>
    <cfRule type="expression" dxfId="2778" priority="13394">
      <formula>IF(RIGHT(TEXT(AI88,"0.#"),1)=".",TRUE,FALSE)</formula>
    </cfRule>
  </conditionalFormatting>
  <conditionalFormatting sqref="AI87">
    <cfRule type="expression" dxfId="2777" priority="13391">
      <formula>IF(RIGHT(TEXT(AI87,"0.#"),1)=".",FALSE,TRUE)</formula>
    </cfRule>
    <cfRule type="expression" dxfId="2776" priority="13392">
      <formula>IF(RIGHT(TEXT(AI87,"0.#"),1)=".",TRUE,FALSE)</formula>
    </cfRule>
  </conditionalFormatting>
  <conditionalFormatting sqref="AM88">
    <cfRule type="expression" dxfId="2775" priority="13387">
      <formula>IF(RIGHT(TEXT(AM88,"0.#"),1)=".",FALSE,TRUE)</formula>
    </cfRule>
    <cfRule type="expression" dxfId="2774" priority="13388">
      <formula>IF(RIGHT(TEXT(AM88,"0.#"),1)=".",TRUE,FALSE)</formula>
    </cfRule>
  </conditionalFormatting>
  <conditionalFormatting sqref="AM89">
    <cfRule type="expression" dxfId="2773" priority="13385">
      <formula>IF(RIGHT(TEXT(AM89,"0.#"),1)=".",FALSE,TRUE)</formula>
    </cfRule>
    <cfRule type="expression" dxfId="2772" priority="13386">
      <formula>IF(RIGHT(TEXT(AM89,"0.#"),1)=".",TRUE,FALSE)</formula>
    </cfRule>
  </conditionalFormatting>
  <conditionalFormatting sqref="AE92">
    <cfRule type="expression" dxfId="2771" priority="13371">
      <formula>IF(RIGHT(TEXT(AE92,"0.#"),1)=".",FALSE,TRUE)</formula>
    </cfRule>
    <cfRule type="expression" dxfId="2770" priority="13372">
      <formula>IF(RIGHT(TEXT(AE92,"0.#"),1)=".",TRUE,FALSE)</formula>
    </cfRule>
  </conditionalFormatting>
  <conditionalFormatting sqref="AE93">
    <cfRule type="expression" dxfId="2769" priority="13369">
      <formula>IF(RIGHT(TEXT(AE93,"0.#"),1)=".",FALSE,TRUE)</formula>
    </cfRule>
    <cfRule type="expression" dxfId="2768" priority="13370">
      <formula>IF(RIGHT(TEXT(AE93,"0.#"),1)=".",TRUE,FALSE)</formula>
    </cfRule>
  </conditionalFormatting>
  <conditionalFormatting sqref="AE94">
    <cfRule type="expression" dxfId="2767" priority="13367">
      <formula>IF(RIGHT(TEXT(AE94,"0.#"),1)=".",FALSE,TRUE)</formula>
    </cfRule>
    <cfRule type="expression" dxfId="2766" priority="13368">
      <formula>IF(RIGHT(TEXT(AE94,"0.#"),1)=".",TRUE,FALSE)</formula>
    </cfRule>
  </conditionalFormatting>
  <conditionalFormatting sqref="AI94">
    <cfRule type="expression" dxfId="2765" priority="13365">
      <formula>IF(RIGHT(TEXT(AI94,"0.#"),1)=".",FALSE,TRUE)</formula>
    </cfRule>
    <cfRule type="expression" dxfId="2764" priority="13366">
      <formula>IF(RIGHT(TEXT(AI94,"0.#"),1)=".",TRUE,FALSE)</formula>
    </cfRule>
  </conditionalFormatting>
  <conditionalFormatting sqref="AI93">
    <cfRule type="expression" dxfId="2763" priority="13363">
      <formula>IF(RIGHT(TEXT(AI93,"0.#"),1)=".",FALSE,TRUE)</formula>
    </cfRule>
    <cfRule type="expression" dxfId="2762" priority="13364">
      <formula>IF(RIGHT(TEXT(AI93,"0.#"),1)=".",TRUE,FALSE)</formula>
    </cfRule>
  </conditionalFormatting>
  <conditionalFormatting sqref="AI92">
    <cfRule type="expression" dxfId="2761" priority="13361">
      <formula>IF(RIGHT(TEXT(AI92,"0.#"),1)=".",FALSE,TRUE)</formula>
    </cfRule>
    <cfRule type="expression" dxfId="2760" priority="13362">
      <formula>IF(RIGHT(TEXT(AI92,"0.#"),1)=".",TRUE,FALSE)</formula>
    </cfRule>
  </conditionalFormatting>
  <conditionalFormatting sqref="AM92">
    <cfRule type="expression" dxfId="2759" priority="13359">
      <formula>IF(RIGHT(TEXT(AM92,"0.#"),1)=".",FALSE,TRUE)</formula>
    </cfRule>
    <cfRule type="expression" dxfId="2758" priority="13360">
      <formula>IF(RIGHT(TEXT(AM92,"0.#"),1)=".",TRUE,FALSE)</formula>
    </cfRule>
  </conditionalFormatting>
  <conditionalFormatting sqref="AM93">
    <cfRule type="expression" dxfId="2757" priority="13357">
      <formula>IF(RIGHT(TEXT(AM93,"0.#"),1)=".",FALSE,TRUE)</formula>
    </cfRule>
    <cfRule type="expression" dxfId="2756" priority="13358">
      <formula>IF(RIGHT(TEXT(AM93,"0.#"),1)=".",TRUE,FALSE)</formula>
    </cfRule>
  </conditionalFormatting>
  <conditionalFormatting sqref="AM94">
    <cfRule type="expression" dxfId="2755" priority="13355">
      <formula>IF(RIGHT(TEXT(AM94,"0.#"),1)=".",FALSE,TRUE)</formula>
    </cfRule>
    <cfRule type="expression" dxfId="2754" priority="13356">
      <formula>IF(RIGHT(TEXT(AM94,"0.#"),1)=".",TRUE,FALSE)</formula>
    </cfRule>
  </conditionalFormatting>
  <conditionalFormatting sqref="AE97">
    <cfRule type="expression" dxfId="2753" priority="13341">
      <formula>IF(RIGHT(TEXT(AE97,"0.#"),1)=".",FALSE,TRUE)</formula>
    </cfRule>
    <cfRule type="expression" dxfId="2752" priority="13342">
      <formula>IF(RIGHT(TEXT(AE97,"0.#"),1)=".",TRUE,FALSE)</formula>
    </cfRule>
  </conditionalFormatting>
  <conditionalFormatting sqref="AE98">
    <cfRule type="expression" dxfId="2751" priority="13339">
      <formula>IF(RIGHT(TEXT(AE98,"0.#"),1)=".",FALSE,TRUE)</formula>
    </cfRule>
    <cfRule type="expression" dxfId="2750" priority="13340">
      <formula>IF(RIGHT(TEXT(AE98,"0.#"),1)=".",TRUE,FALSE)</formula>
    </cfRule>
  </conditionalFormatting>
  <conditionalFormatting sqref="AE99">
    <cfRule type="expression" dxfId="2749" priority="13337">
      <formula>IF(RIGHT(TEXT(AE99,"0.#"),1)=".",FALSE,TRUE)</formula>
    </cfRule>
    <cfRule type="expression" dxfId="2748" priority="13338">
      <formula>IF(RIGHT(TEXT(AE99,"0.#"),1)=".",TRUE,FALSE)</formula>
    </cfRule>
  </conditionalFormatting>
  <conditionalFormatting sqref="AI99">
    <cfRule type="expression" dxfId="2747" priority="13335">
      <formula>IF(RIGHT(TEXT(AI99,"0.#"),1)=".",FALSE,TRUE)</formula>
    </cfRule>
    <cfRule type="expression" dxfId="2746" priority="13336">
      <formula>IF(RIGHT(TEXT(AI99,"0.#"),1)=".",TRUE,FALSE)</formula>
    </cfRule>
  </conditionalFormatting>
  <conditionalFormatting sqref="AI98">
    <cfRule type="expression" dxfId="2745" priority="13333">
      <formula>IF(RIGHT(TEXT(AI98,"0.#"),1)=".",FALSE,TRUE)</formula>
    </cfRule>
    <cfRule type="expression" dxfId="2744" priority="13334">
      <formula>IF(RIGHT(TEXT(AI98,"0.#"),1)=".",TRUE,FALSE)</formula>
    </cfRule>
  </conditionalFormatting>
  <conditionalFormatting sqref="AI97">
    <cfRule type="expression" dxfId="2743" priority="13331">
      <formula>IF(RIGHT(TEXT(AI97,"0.#"),1)=".",FALSE,TRUE)</formula>
    </cfRule>
    <cfRule type="expression" dxfId="2742" priority="13332">
      <formula>IF(RIGHT(TEXT(AI97,"0.#"),1)=".",TRUE,FALSE)</formula>
    </cfRule>
  </conditionalFormatting>
  <conditionalFormatting sqref="AM97">
    <cfRule type="expression" dxfId="2741" priority="13329">
      <formula>IF(RIGHT(TEXT(AM97,"0.#"),1)=".",FALSE,TRUE)</formula>
    </cfRule>
    <cfRule type="expression" dxfId="2740" priority="13330">
      <formula>IF(RIGHT(TEXT(AM97,"0.#"),1)=".",TRUE,FALSE)</formula>
    </cfRule>
  </conditionalFormatting>
  <conditionalFormatting sqref="AM98">
    <cfRule type="expression" dxfId="2739" priority="13327">
      <formula>IF(RIGHT(TEXT(AM98,"0.#"),1)=".",FALSE,TRUE)</formula>
    </cfRule>
    <cfRule type="expression" dxfId="2738" priority="13328">
      <formula>IF(RIGHT(TEXT(AM98,"0.#"),1)=".",TRUE,FALSE)</formula>
    </cfRule>
  </conditionalFormatting>
  <conditionalFormatting sqref="AM99">
    <cfRule type="expression" dxfId="2737" priority="13325">
      <formula>IF(RIGHT(TEXT(AM99,"0.#"),1)=".",FALSE,TRUE)</formula>
    </cfRule>
    <cfRule type="expression" dxfId="2736" priority="13326">
      <formula>IF(RIGHT(TEXT(AM99,"0.#"),1)=".",TRUE,FALSE)</formula>
    </cfRule>
  </conditionalFormatting>
  <conditionalFormatting sqref="AI101">
    <cfRule type="expression" dxfId="2735" priority="13311">
      <formula>IF(RIGHT(TEXT(AI101,"0.#"),1)=".",FALSE,TRUE)</formula>
    </cfRule>
    <cfRule type="expression" dxfId="2734" priority="13312">
      <formula>IF(RIGHT(TEXT(AI101,"0.#"),1)=".",TRUE,FALSE)</formula>
    </cfRule>
  </conditionalFormatting>
  <conditionalFormatting sqref="AM101">
    <cfRule type="expression" dxfId="2733" priority="13309">
      <formula>IF(RIGHT(TEXT(AM101,"0.#"),1)=".",FALSE,TRUE)</formula>
    </cfRule>
    <cfRule type="expression" dxfId="2732" priority="13310">
      <formula>IF(RIGHT(TEXT(AM101,"0.#"),1)=".",TRUE,FALSE)</formula>
    </cfRule>
  </conditionalFormatting>
  <conditionalFormatting sqref="AE102">
    <cfRule type="expression" dxfId="2731" priority="13307">
      <formula>IF(RIGHT(TEXT(AE102,"0.#"),1)=".",FALSE,TRUE)</formula>
    </cfRule>
    <cfRule type="expression" dxfId="2730" priority="13308">
      <formula>IF(RIGHT(TEXT(AE102,"0.#"),1)=".",TRUE,FALSE)</formula>
    </cfRule>
  </conditionalFormatting>
  <conditionalFormatting sqref="AI102">
    <cfRule type="expression" dxfId="2729" priority="13305">
      <formula>IF(RIGHT(TEXT(AI102,"0.#"),1)=".",FALSE,TRUE)</formula>
    </cfRule>
    <cfRule type="expression" dxfId="2728" priority="13306">
      <formula>IF(RIGHT(TEXT(AI102,"0.#"),1)=".",TRUE,FALSE)</formula>
    </cfRule>
  </conditionalFormatting>
  <conditionalFormatting sqref="AM102">
    <cfRule type="expression" dxfId="2727" priority="13303">
      <formula>IF(RIGHT(TEXT(AM102,"0.#"),1)=".",FALSE,TRUE)</formula>
    </cfRule>
    <cfRule type="expression" dxfId="2726" priority="13304">
      <formula>IF(RIGHT(TEXT(AM102,"0.#"),1)=".",TRUE,FALSE)</formula>
    </cfRule>
  </conditionalFormatting>
  <conditionalFormatting sqref="AQ102">
    <cfRule type="expression" dxfId="2725" priority="13301">
      <formula>IF(RIGHT(TEXT(AQ102,"0.#"),1)=".",FALSE,TRUE)</formula>
    </cfRule>
    <cfRule type="expression" dxfId="2724" priority="13302">
      <formula>IF(RIGHT(TEXT(AQ102,"0.#"),1)=".",TRUE,FALSE)</formula>
    </cfRule>
  </conditionalFormatting>
  <conditionalFormatting sqref="AE104">
    <cfRule type="expression" dxfId="2723" priority="13299">
      <formula>IF(RIGHT(TEXT(AE104,"0.#"),1)=".",FALSE,TRUE)</formula>
    </cfRule>
    <cfRule type="expression" dxfId="2722" priority="13300">
      <formula>IF(RIGHT(TEXT(AE104,"0.#"),1)=".",TRUE,FALSE)</formula>
    </cfRule>
  </conditionalFormatting>
  <conditionalFormatting sqref="AI104">
    <cfRule type="expression" dxfId="2721" priority="13297">
      <formula>IF(RIGHT(TEXT(AI104,"0.#"),1)=".",FALSE,TRUE)</formula>
    </cfRule>
    <cfRule type="expression" dxfId="2720" priority="13298">
      <formula>IF(RIGHT(TEXT(AI104,"0.#"),1)=".",TRUE,FALSE)</formula>
    </cfRule>
  </conditionalFormatting>
  <conditionalFormatting sqref="AM104">
    <cfRule type="expression" dxfId="2719" priority="13295">
      <formula>IF(RIGHT(TEXT(AM104,"0.#"),1)=".",FALSE,TRUE)</formula>
    </cfRule>
    <cfRule type="expression" dxfId="2718" priority="13296">
      <formula>IF(RIGHT(TEXT(AM104,"0.#"),1)=".",TRUE,FALSE)</formula>
    </cfRule>
  </conditionalFormatting>
  <conditionalFormatting sqref="AE105">
    <cfRule type="expression" dxfId="2717" priority="13293">
      <formula>IF(RIGHT(TEXT(AE105,"0.#"),1)=".",FALSE,TRUE)</formula>
    </cfRule>
    <cfRule type="expression" dxfId="2716" priority="13294">
      <formula>IF(RIGHT(TEXT(AE105,"0.#"),1)=".",TRUE,FALSE)</formula>
    </cfRule>
  </conditionalFormatting>
  <conditionalFormatting sqref="AI105">
    <cfRule type="expression" dxfId="2715" priority="13291">
      <formula>IF(RIGHT(TEXT(AI105,"0.#"),1)=".",FALSE,TRUE)</formula>
    </cfRule>
    <cfRule type="expression" dxfId="2714" priority="13292">
      <formula>IF(RIGHT(TEXT(AI105,"0.#"),1)=".",TRUE,FALSE)</formula>
    </cfRule>
  </conditionalFormatting>
  <conditionalFormatting sqref="AM105">
    <cfRule type="expression" dxfId="2713" priority="13289">
      <formula>IF(RIGHT(TEXT(AM105,"0.#"),1)=".",FALSE,TRUE)</formula>
    </cfRule>
    <cfRule type="expression" dxfId="2712" priority="13290">
      <formula>IF(RIGHT(TEXT(AM105,"0.#"),1)=".",TRUE,FALSE)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E116 AQ116">
    <cfRule type="expression" dxfId="2675" priority="13243">
      <formula>IF(RIGHT(TEXT(AE116,"0.#"),1)=".",FALSE,TRUE)</formula>
    </cfRule>
    <cfRule type="expression" dxfId="2674" priority="13244">
      <formula>IF(RIGHT(TEXT(AE116,"0.#"),1)=".",TRUE,FALSE)</formula>
    </cfRule>
  </conditionalFormatting>
  <conditionalFormatting sqref="AI116">
    <cfRule type="expression" dxfId="2673" priority="13241">
      <formula>IF(RIGHT(TEXT(AI116,"0.#"),1)=".",FALSE,TRUE)</formula>
    </cfRule>
    <cfRule type="expression" dxfId="2672" priority="13242">
      <formula>IF(RIGHT(TEXT(AI116,"0.#"),1)=".",TRUE,FALSE)</formula>
    </cfRule>
  </conditionalFormatting>
  <conditionalFormatting sqref="AM116">
    <cfRule type="expression" dxfId="2671" priority="13239">
      <formula>IF(RIGHT(TEXT(AM116,"0.#"),1)=".",FALSE,TRUE)</formula>
    </cfRule>
    <cfRule type="expression" dxfId="2670" priority="13240">
      <formula>IF(RIGHT(TEXT(AM116,"0.#"),1)=".",TRUE,FALSE)</formula>
    </cfRule>
  </conditionalFormatting>
  <conditionalFormatting sqref="AE117 AM117">
    <cfRule type="expression" dxfId="2669" priority="13237">
      <formula>IF(RIGHT(TEXT(AE117,"0.#"),1)=".",FALSE,TRUE)</formula>
    </cfRule>
    <cfRule type="expression" dxfId="2668" priority="13238">
      <formula>IF(RIGHT(TEXT(AE117,"0.#"),1)=".",TRUE,FALSE)</formula>
    </cfRule>
  </conditionalFormatting>
  <conditionalFormatting sqref="AI117">
    <cfRule type="expression" dxfId="2667" priority="13235">
      <formula>IF(RIGHT(TEXT(AI117,"0.#"),1)=".",FALSE,TRUE)</formula>
    </cfRule>
    <cfRule type="expression" dxfId="2666" priority="13236">
      <formula>IF(RIGHT(TEXT(AI117,"0.#"),1)=".",TRUE,FALSE)</formula>
    </cfRule>
  </conditionalFormatting>
  <conditionalFormatting sqref="AQ117">
    <cfRule type="expression" dxfId="2665" priority="13231">
      <formula>IF(RIGHT(TEXT(AQ117,"0.#"),1)=".",FALSE,TRUE)</formula>
    </cfRule>
    <cfRule type="expression" dxfId="2664" priority="13232">
      <formula>IF(RIGHT(TEXT(AQ117,"0.#"),1)=".",TRUE,FALSE)</formula>
    </cfRule>
  </conditionalFormatting>
  <conditionalFormatting sqref="AE119 AQ119">
    <cfRule type="expression" dxfId="2663" priority="13229">
      <formula>IF(RIGHT(TEXT(AE119,"0.#"),1)=".",FALSE,TRUE)</formula>
    </cfRule>
    <cfRule type="expression" dxfId="2662" priority="13230">
      <formula>IF(RIGHT(TEXT(AE119,"0.#"),1)=".",TRUE,FALSE)</formula>
    </cfRule>
  </conditionalFormatting>
  <conditionalFormatting sqref="AI119">
    <cfRule type="expression" dxfId="2661" priority="13227">
      <formula>IF(RIGHT(TEXT(AI119,"0.#"),1)=".",FALSE,TRUE)</formula>
    </cfRule>
    <cfRule type="expression" dxfId="2660" priority="13228">
      <formula>IF(RIGHT(TEXT(AI119,"0.#"),1)=".",TRUE,FALSE)</formula>
    </cfRule>
  </conditionalFormatting>
  <conditionalFormatting sqref="AM119">
    <cfRule type="expression" dxfId="2659" priority="13225">
      <formula>IF(RIGHT(TEXT(AM119,"0.#"),1)=".",FALSE,TRUE)</formula>
    </cfRule>
    <cfRule type="expression" dxfId="2658" priority="13226">
      <formula>IF(RIGHT(TEXT(AM119,"0.#"),1)=".",TRUE,FALSE)</formula>
    </cfRule>
  </conditionalFormatting>
  <conditionalFormatting sqref="AQ120">
    <cfRule type="expression" dxfId="2657" priority="13217">
      <formula>IF(RIGHT(TEXT(AQ120,"0.#"),1)=".",FALSE,TRUE)</formula>
    </cfRule>
    <cfRule type="expression" dxfId="2656" priority="13218">
      <formula>IF(RIGHT(TEXT(AQ120,"0.#"),1)=".",TRUE,FALSE)</formula>
    </cfRule>
  </conditionalFormatting>
  <conditionalFormatting sqref="AE122 AQ122">
    <cfRule type="expression" dxfId="2655" priority="13215">
      <formula>IF(RIGHT(TEXT(AE122,"0.#"),1)=".",FALSE,TRUE)</formula>
    </cfRule>
    <cfRule type="expression" dxfId="2654" priority="13216">
      <formula>IF(RIGHT(TEXT(AE122,"0.#"),1)=".",TRUE,FALSE)</formula>
    </cfRule>
  </conditionalFormatting>
  <conditionalFormatting sqref="AI122">
    <cfRule type="expression" dxfId="2653" priority="13213">
      <formula>IF(RIGHT(TEXT(AI122,"0.#"),1)=".",FALSE,TRUE)</formula>
    </cfRule>
    <cfRule type="expression" dxfId="2652" priority="13214">
      <formula>IF(RIGHT(TEXT(AI122,"0.#"),1)=".",TRUE,FALSE)</formula>
    </cfRule>
  </conditionalFormatting>
  <conditionalFormatting sqref="AM122">
    <cfRule type="expression" dxfId="2651" priority="13211">
      <formula>IF(RIGHT(TEXT(AM122,"0.#"),1)=".",FALSE,TRUE)</formula>
    </cfRule>
    <cfRule type="expression" dxfId="2650" priority="13212">
      <formula>IF(RIGHT(TEXT(AM122,"0.#"),1)=".",TRUE,FALSE)</formula>
    </cfRule>
  </conditionalFormatting>
  <conditionalFormatting sqref="AQ123">
    <cfRule type="expression" dxfId="2649" priority="13203">
      <formula>IF(RIGHT(TEXT(AQ123,"0.#"),1)=".",FALSE,TRUE)</formula>
    </cfRule>
    <cfRule type="expression" dxfId="2648" priority="13204">
      <formula>IF(RIGHT(TEXT(AQ123,"0.#"),1)=".",TRUE,FALSE)</formula>
    </cfRule>
  </conditionalFormatting>
  <conditionalFormatting sqref="AE125 AQ125">
    <cfRule type="expression" dxfId="2647" priority="13201">
      <formula>IF(RIGHT(TEXT(AE125,"0.#"),1)=".",FALSE,TRUE)</formula>
    </cfRule>
    <cfRule type="expression" dxfId="2646" priority="13202">
      <formula>IF(RIGHT(TEXT(AE125,"0.#"),1)=".",TRUE,FALSE)</formula>
    </cfRule>
  </conditionalFormatting>
  <conditionalFormatting sqref="AI125">
    <cfRule type="expression" dxfId="2645" priority="13199">
      <formula>IF(RIGHT(TEXT(AI125,"0.#"),1)=".",FALSE,TRUE)</formula>
    </cfRule>
    <cfRule type="expression" dxfId="2644" priority="13200">
      <formula>IF(RIGHT(TEXT(AI125,"0.#"),1)=".",TRUE,FALSE)</formula>
    </cfRule>
  </conditionalFormatting>
  <conditionalFormatting sqref="AM125">
    <cfRule type="expression" dxfId="2643" priority="13197">
      <formula>IF(RIGHT(TEXT(AM125,"0.#"),1)=".",FALSE,TRUE)</formula>
    </cfRule>
    <cfRule type="expression" dxfId="2642" priority="13198">
      <formula>IF(RIGHT(TEXT(AM125,"0.#"),1)=".",TRUE,FALSE)</formula>
    </cfRule>
  </conditionalFormatting>
  <conditionalFormatting sqref="AQ126">
    <cfRule type="expression" dxfId="2641" priority="13189">
      <formula>IF(RIGHT(TEXT(AQ126,"0.#"),1)=".",FALSE,TRUE)</formula>
    </cfRule>
    <cfRule type="expression" dxfId="2640" priority="13190">
      <formula>IF(RIGHT(TEXT(AQ126,"0.#"),1)=".",TRUE,FALSE)</formula>
    </cfRule>
  </conditionalFormatting>
  <conditionalFormatting sqref="AE128 AQ128">
    <cfRule type="expression" dxfId="2639" priority="13187">
      <formula>IF(RIGHT(TEXT(AE128,"0.#"),1)=".",FALSE,TRUE)</formula>
    </cfRule>
    <cfRule type="expression" dxfId="2638" priority="13188">
      <formula>IF(RIGHT(TEXT(AE128,"0.#"),1)=".",TRUE,FALSE)</formula>
    </cfRule>
  </conditionalFormatting>
  <conditionalFormatting sqref="AI128">
    <cfRule type="expression" dxfId="2637" priority="13185">
      <formula>IF(RIGHT(TEXT(AI128,"0.#"),1)=".",FALSE,TRUE)</formula>
    </cfRule>
    <cfRule type="expression" dxfId="2636" priority="13186">
      <formula>IF(RIGHT(TEXT(AI128,"0.#"),1)=".",TRUE,FALSE)</formula>
    </cfRule>
  </conditionalFormatting>
  <conditionalFormatting sqref="AM128">
    <cfRule type="expression" dxfId="2635" priority="13183">
      <formula>IF(RIGHT(TEXT(AM128,"0.#"),1)=".",FALSE,TRUE)</formula>
    </cfRule>
    <cfRule type="expression" dxfId="2634" priority="13184">
      <formula>IF(RIGHT(TEXT(AM128,"0.#"),1)=".",TRUE,FALSE)</formula>
    </cfRule>
  </conditionalFormatting>
  <conditionalFormatting sqref="AQ129">
    <cfRule type="expression" dxfId="2633" priority="13175">
      <formula>IF(RIGHT(TEXT(AQ129,"0.#"),1)=".",FALSE,TRUE)</formula>
    </cfRule>
    <cfRule type="expression" dxfId="2632" priority="13176">
      <formula>IF(RIGHT(TEXT(AQ129,"0.#"),1)=".",TRUE,FALSE)</formula>
    </cfRule>
  </conditionalFormatting>
  <conditionalFormatting sqref="AE75">
    <cfRule type="expression" dxfId="2631" priority="13173">
      <formula>IF(RIGHT(TEXT(AE75,"0.#"),1)=".",FALSE,TRUE)</formula>
    </cfRule>
    <cfRule type="expression" dxfId="2630" priority="13174">
      <formula>IF(RIGHT(TEXT(AE75,"0.#"),1)=".",TRUE,FALSE)</formula>
    </cfRule>
  </conditionalFormatting>
  <conditionalFormatting sqref="AE76">
    <cfRule type="expression" dxfId="2629" priority="13171">
      <formula>IF(RIGHT(TEXT(AE76,"0.#"),1)=".",FALSE,TRUE)</formula>
    </cfRule>
    <cfRule type="expression" dxfId="2628" priority="13172">
      <formula>IF(RIGHT(TEXT(AE76,"0.#"),1)=".",TRUE,FALSE)</formula>
    </cfRule>
  </conditionalFormatting>
  <conditionalFormatting sqref="AE77">
    <cfRule type="expression" dxfId="2627" priority="13169">
      <formula>IF(RIGHT(TEXT(AE77,"0.#"),1)=".",FALSE,TRUE)</formula>
    </cfRule>
    <cfRule type="expression" dxfId="2626" priority="13170">
      <formula>IF(RIGHT(TEXT(AE77,"0.#"),1)=".",TRUE,FALSE)</formula>
    </cfRule>
  </conditionalFormatting>
  <conditionalFormatting sqref="AI77">
    <cfRule type="expression" dxfId="2625" priority="13167">
      <formula>IF(RIGHT(TEXT(AI77,"0.#"),1)=".",FALSE,TRUE)</formula>
    </cfRule>
    <cfRule type="expression" dxfId="2624" priority="13168">
      <formula>IF(RIGHT(TEXT(AI77,"0.#"),1)=".",TRUE,FALSE)</formula>
    </cfRule>
  </conditionalFormatting>
  <conditionalFormatting sqref="AI76">
    <cfRule type="expression" dxfId="2623" priority="13165">
      <formula>IF(RIGHT(TEXT(AI76,"0.#"),1)=".",FALSE,TRUE)</formula>
    </cfRule>
    <cfRule type="expression" dxfId="2622" priority="13166">
      <formula>IF(RIGHT(TEXT(AI76,"0.#"),1)=".",TRUE,FALSE)</formula>
    </cfRule>
  </conditionalFormatting>
  <conditionalFormatting sqref="AI75">
    <cfRule type="expression" dxfId="2621" priority="13163">
      <formula>IF(RIGHT(TEXT(AI75,"0.#"),1)=".",FALSE,TRUE)</formula>
    </cfRule>
    <cfRule type="expression" dxfId="2620" priority="13164">
      <formula>IF(RIGHT(TEXT(AI75,"0.#"),1)=".",TRUE,FALSE)</formula>
    </cfRule>
  </conditionalFormatting>
  <conditionalFormatting sqref="AM75">
    <cfRule type="expression" dxfId="2619" priority="13161">
      <formula>IF(RIGHT(TEXT(AM75,"0.#"),1)=".",FALSE,TRUE)</formula>
    </cfRule>
    <cfRule type="expression" dxfId="2618" priority="13162">
      <formula>IF(RIGHT(TEXT(AM75,"0.#"),1)=".",TRUE,FALSE)</formula>
    </cfRule>
  </conditionalFormatting>
  <conditionalFormatting sqref="AM76">
    <cfRule type="expression" dxfId="2617" priority="13159">
      <formula>IF(RIGHT(TEXT(AM76,"0.#"),1)=".",FALSE,TRUE)</formula>
    </cfRule>
    <cfRule type="expression" dxfId="2616" priority="13160">
      <formula>IF(RIGHT(TEXT(AM76,"0.#"),1)=".",TRUE,FALSE)</formula>
    </cfRule>
  </conditionalFormatting>
  <conditionalFormatting sqref="AM77">
    <cfRule type="expression" dxfId="2615" priority="13157">
      <formula>IF(RIGHT(TEXT(AM77,"0.#"),1)=".",FALSE,TRUE)</formula>
    </cfRule>
    <cfRule type="expression" dxfId="2614" priority="13158">
      <formula>IF(RIGHT(TEXT(AM77,"0.#"),1)=".",TRUE,FALSE)</formula>
    </cfRule>
  </conditionalFormatting>
  <conditionalFormatting sqref="AE433">
    <cfRule type="expression" dxfId="2613" priority="13113">
      <formula>IF(RIGHT(TEXT(AE433,"0.#"),1)=".",FALSE,TRUE)</formula>
    </cfRule>
    <cfRule type="expression" dxfId="2612" priority="13114">
      <formula>IF(RIGHT(TEXT(AE433,"0.#"),1)=".",TRUE,FALSE)</formula>
    </cfRule>
  </conditionalFormatting>
  <conditionalFormatting sqref="AM435">
    <cfRule type="expression" dxfId="2611" priority="13097">
      <formula>IF(RIGHT(TEXT(AM435,"0.#"),1)=".",FALSE,TRUE)</formula>
    </cfRule>
    <cfRule type="expression" dxfId="2610" priority="13098">
      <formula>IF(RIGHT(TEXT(AM435,"0.#"),1)=".",TRUE,FALSE)</formula>
    </cfRule>
  </conditionalFormatting>
  <conditionalFormatting sqref="AE434">
    <cfRule type="expression" dxfId="2609" priority="13111">
      <formula>IF(RIGHT(TEXT(AE434,"0.#"),1)=".",FALSE,TRUE)</formula>
    </cfRule>
    <cfRule type="expression" dxfId="2608" priority="13112">
      <formula>IF(RIGHT(TEXT(AE434,"0.#"),1)=".",TRUE,FALSE)</formula>
    </cfRule>
  </conditionalFormatting>
  <conditionalFormatting sqref="AE435">
    <cfRule type="expression" dxfId="2607" priority="13109">
      <formula>IF(RIGHT(TEXT(AE435,"0.#"),1)=".",FALSE,TRUE)</formula>
    </cfRule>
    <cfRule type="expression" dxfId="2606" priority="13110">
      <formula>IF(RIGHT(TEXT(AE435,"0.#"),1)=".",TRUE,FALSE)</formula>
    </cfRule>
  </conditionalFormatting>
  <conditionalFormatting sqref="AM433">
    <cfRule type="expression" dxfId="2605" priority="13101">
      <formula>IF(RIGHT(TEXT(AM433,"0.#"),1)=".",FALSE,TRUE)</formula>
    </cfRule>
    <cfRule type="expression" dxfId="2604" priority="13102">
      <formula>IF(RIGHT(TEXT(AM433,"0.#"),1)=".",TRUE,FALSE)</formula>
    </cfRule>
  </conditionalFormatting>
  <conditionalFormatting sqref="AM434">
    <cfRule type="expression" dxfId="2603" priority="13099">
      <formula>IF(RIGHT(TEXT(AM434,"0.#"),1)=".",FALSE,TRUE)</formula>
    </cfRule>
    <cfRule type="expression" dxfId="2602" priority="13100">
      <formula>IF(RIGHT(TEXT(AM434,"0.#"),1)=".",TRUE,FALSE)</formula>
    </cfRule>
  </conditionalFormatting>
  <conditionalFormatting sqref="AU433">
    <cfRule type="expression" dxfId="2601" priority="13089">
      <formula>IF(RIGHT(TEXT(AU433,"0.#"),1)=".",FALSE,TRUE)</formula>
    </cfRule>
    <cfRule type="expression" dxfId="2600" priority="13090">
      <formula>IF(RIGHT(TEXT(AU433,"0.#"),1)=".",TRUE,FALSE)</formula>
    </cfRule>
  </conditionalFormatting>
  <conditionalFormatting sqref="AU434">
    <cfRule type="expression" dxfId="2599" priority="13087">
      <formula>IF(RIGHT(TEXT(AU434,"0.#"),1)=".",FALSE,TRUE)</formula>
    </cfRule>
    <cfRule type="expression" dxfId="2598" priority="13088">
      <formula>IF(RIGHT(TEXT(AU434,"0.#"),1)=".",TRUE,FALSE)</formula>
    </cfRule>
  </conditionalFormatting>
  <conditionalFormatting sqref="AU435">
    <cfRule type="expression" dxfId="2597" priority="13085">
      <formula>IF(RIGHT(TEXT(AU435,"0.#"),1)=".",FALSE,TRUE)</formula>
    </cfRule>
    <cfRule type="expression" dxfId="2596" priority="13086">
      <formula>IF(RIGHT(TEXT(AU435,"0.#"),1)=".",TRUE,FALSE)</formula>
    </cfRule>
  </conditionalFormatting>
  <conditionalFormatting sqref="AI435">
    <cfRule type="expression" dxfId="2595" priority="13019">
      <formula>IF(RIGHT(TEXT(AI435,"0.#"),1)=".",FALSE,TRUE)</formula>
    </cfRule>
    <cfRule type="expression" dxfId="2594" priority="13020">
      <formula>IF(RIGHT(TEXT(AI435,"0.#"),1)=".",TRUE,FALSE)</formula>
    </cfRule>
  </conditionalFormatting>
  <conditionalFormatting sqref="AI433">
    <cfRule type="expression" dxfId="2593" priority="13023">
      <formula>IF(RIGHT(TEXT(AI433,"0.#"),1)=".",FALSE,TRUE)</formula>
    </cfRule>
    <cfRule type="expression" dxfId="2592" priority="13024">
      <formula>IF(RIGHT(TEXT(AI433,"0.#"),1)=".",TRUE,FALSE)</formula>
    </cfRule>
  </conditionalFormatting>
  <conditionalFormatting sqref="AI434">
    <cfRule type="expression" dxfId="2591" priority="13021">
      <formula>IF(RIGHT(TEXT(AI434,"0.#"),1)=".",FALSE,TRUE)</formula>
    </cfRule>
    <cfRule type="expression" dxfId="2590" priority="13022">
      <formula>IF(RIGHT(TEXT(AI434,"0.#"),1)=".",TRUE,FALSE)</formula>
    </cfRule>
  </conditionalFormatting>
  <conditionalFormatting sqref="AQ434">
    <cfRule type="expression" dxfId="2589" priority="13005">
      <formula>IF(RIGHT(TEXT(AQ434,"0.#"),1)=".",FALSE,TRUE)</formula>
    </cfRule>
    <cfRule type="expression" dxfId="2588" priority="13006">
      <formula>IF(RIGHT(TEXT(AQ434,"0.#"),1)=".",TRUE,FALSE)</formula>
    </cfRule>
  </conditionalFormatting>
  <conditionalFormatting sqref="AQ435">
    <cfRule type="expression" dxfId="2587" priority="12991">
      <formula>IF(RIGHT(TEXT(AQ435,"0.#"),1)=".",FALSE,TRUE)</formula>
    </cfRule>
    <cfRule type="expression" dxfId="2586" priority="12992">
      <formula>IF(RIGHT(TEXT(AQ435,"0.#"),1)=".",TRUE,FALSE)</formula>
    </cfRule>
  </conditionalFormatting>
  <conditionalFormatting sqref="AQ433">
    <cfRule type="expression" dxfId="2585" priority="12989">
      <formula>IF(RIGHT(TEXT(AQ433,"0.#"),1)=".",FALSE,TRUE)</formula>
    </cfRule>
    <cfRule type="expression" dxfId="2584" priority="12990">
      <formula>IF(RIGHT(TEXT(AQ433,"0.#"),1)=".",TRUE,FALSE)</formula>
    </cfRule>
  </conditionalFormatting>
  <conditionalFormatting sqref="AL846:AO867">
    <cfRule type="expression" dxfId="2583" priority="6713">
      <formula>IF(AND(AL846&gt;=0, RIGHT(TEXT(AL846,"0.#"),1)&lt;&gt;"."),TRUE,FALSE)</formula>
    </cfRule>
    <cfRule type="expression" dxfId="2582" priority="6714">
      <formula>IF(AND(AL846&gt;=0, RIGHT(TEXT(AL846,"0.#"),1)="."),TRUE,FALSE)</formula>
    </cfRule>
    <cfRule type="expression" dxfId="2581" priority="6715">
      <formula>IF(AND(AL846&lt;0, RIGHT(TEXT(AL846,"0.#"),1)&lt;&gt;"."),TRUE,FALSE)</formula>
    </cfRule>
    <cfRule type="expression" dxfId="2580" priority="6716">
      <formula>IF(AND(AL846&lt;0, RIGHT(TEXT(AL846,"0.#"),1)="."),TRUE,FALSE)</formula>
    </cfRule>
  </conditionalFormatting>
  <conditionalFormatting sqref="AQ53:AQ55">
    <cfRule type="expression" dxfId="2579" priority="4735">
      <formula>IF(RIGHT(TEXT(AQ53,"0.#"),1)=".",FALSE,TRUE)</formula>
    </cfRule>
    <cfRule type="expression" dxfId="2578" priority="4736">
      <formula>IF(RIGHT(TEXT(AQ53,"0.#"),1)=".",TRUE,FALSE)</formula>
    </cfRule>
  </conditionalFormatting>
  <conditionalFormatting sqref="AU53:AU55">
    <cfRule type="expression" dxfId="2577" priority="4733">
      <formula>IF(RIGHT(TEXT(AU53,"0.#"),1)=".",FALSE,TRUE)</formula>
    </cfRule>
    <cfRule type="expression" dxfId="2576" priority="4734">
      <formula>IF(RIGHT(TEXT(AU53,"0.#"),1)=".",TRUE,FALSE)</formula>
    </cfRule>
  </conditionalFormatting>
  <conditionalFormatting sqref="AQ60:AQ62">
    <cfRule type="expression" dxfId="2575" priority="4731">
      <formula>IF(RIGHT(TEXT(AQ60,"0.#"),1)=".",FALSE,TRUE)</formula>
    </cfRule>
    <cfRule type="expression" dxfId="2574" priority="4732">
      <formula>IF(RIGHT(TEXT(AQ60,"0.#"),1)=".",TRUE,FALSE)</formula>
    </cfRule>
  </conditionalFormatting>
  <conditionalFormatting sqref="AU60:AU62">
    <cfRule type="expression" dxfId="2573" priority="4729">
      <formula>IF(RIGHT(TEXT(AU60,"0.#"),1)=".",FALSE,TRUE)</formula>
    </cfRule>
    <cfRule type="expression" dxfId="2572" priority="4730">
      <formula>IF(RIGHT(TEXT(AU60,"0.#"),1)=".",TRUE,FALSE)</formula>
    </cfRule>
  </conditionalFormatting>
  <conditionalFormatting sqref="AQ75:AQ77">
    <cfRule type="expression" dxfId="2571" priority="4727">
      <formula>IF(RIGHT(TEXT(AQ75,"0.#"),1)=".",FALSE,TRUE)</formula>
    </cfRule>
    <cfRule type="expression" dxfId="2570" priority="4728">
      <formula>IF(RIGHT(TEXT(AQ75,"0.#"),1)=".",TRUE,FALSE)</formula>
    </cfRule>
  </conditionalFormatting>
  <conditionalFormatting sqref="AU75:AU77">
    <cfRule type="expression" dxfId="2569" priority="4725">
      <formula>IF(RIGHT(TEXT(AU75,"0.#"),1)=".",FALSE,TRUE)</formula>
    </cfRule>
    <cfRule type="expression" dxfId="2568" priority="4726">
      <formula>IF(RIGHT(TEXT(AU75,"0.#"),1)=".",TRUE,FALSE)</formula>
    </cfRule>
  </conditionalFormatting>
  <conditionalFormatting sqref="AQ87:AQ89">
    <cfRule type="expression" dxfId="2567" priority="4723">
      <formula>IF(RIGHT(TEXT(AQ87,"0.#"),1)=".",FALSE,TRUE)</formula>
    </cfRule>
    <cfRule type="expression" dxfId="2566" priority="4724">
      <formula>IF(RIGHT(TEXT(AQ87,"0.#"),1)=".",TRUE,FALSE)</formula>
    </cfRule>
  </conditionalFormatting>
  <conditionalFormatting sqref="AU87:AU89">
    <cfRule type="expression" dxfId="2565" priority="4721">
      <formula>IF(RIGHT(TEXT(AU87,"0.#"),1)=".",FALSE,TRUE)</formula>
    </cfRule>
    <cfRule type="expression" dxfId="2564" priority="4722">
      <formula>IF(RIGHT(TEXT(AU87,"0.#"),1)=".",TRUE,FALSE)</formula>
    </cfRule>
  </conditionalFormatting>
  <conditionalFormatting sqref="AQ92:AQ94">
    <cfRule type="expression" dxfId="2563" priority="4719">
      <formula>IF(RIGHT(TEXT(AQ92,"0.#"),1)=".",FALSE,TRUE)</formula>
    </cfRule>
    <cfRule type="expression" dxfId="2562" priority="4720">
      <formula>IF(RIGHT(TEXT(AQ92,"0.#"),1)=".",TRUE,FALSE)</formula>
    </cfRule>
  </conditionalFormatting>
  <conditionalFormatting sqref="AU92:AU94">
    <cfRule type="expression" dxfId="2561" priority="4717">
      <formula>IF(RIGHT(TEXT(AU92,"0.#"),1)=".",FALSE,TRUE)</formula>
    </cfRule>
    <cfRule type="expression" dxfId="2560" priority="4718">
      <formula>IF(RIGHT(TEXT(AU92,"0.#"),1)=".",TRUE,FALSE)</formula>
    </cfRule>
  </conditionalFormatting>
  <conditionalFormatting sqref="AQ97:AQ99">
    <cfRule type="expression" dxfId="2559" priority="4715">
      <formula>IF(RIGHT(TEXT(AQ97,"0.#"),1)=".",FALSE,TRUE)</formula>
    </cfRule>
    <cfRule type="expression" dxfId="2558" priority="4716">
      <formula>IF(RIGHT(TEXT(AQ97,"0.#"),1)=".",TRUE,FALSE)</formula>
    </cfRule>
  </conditionalFormatting>
  <conditionalFormatting sqref="AU97:AU99">
    <cfRule type="expression" dxfId="2557" priority="4713">
      <formula>IF(RIGHT(TEXT(AU97,"0.#"),1)=".",FALSE,TRUE)</formula>
    </cfRule>
    <cfRule type="expression" dxfId="2556" priority="4714">
      <formula>IF(RIGHT(TEXT(AU97,"0.#"),1)=".",TRUE,FALSE)</formula>
    </cfRule>
  </conditionalFormatting>
  <conditionalFormatting sqref="AE458">
    <cfRule type="expression" dxfId="2555" priority="4407">
      <formula>IF(RIGHT(TEXT(AE458,"0.#"),1)=".",FALSE,TRUE)</formula>
    </cfRule>
    <cfRule type="expression" dxfId="2554" priority="4408">
      <formula>IF(RIGHT(TEXT(AE458,"0.#"),1)=".",TRUE,FALSE)</formula>
    </cfRule>
  </conditionalFormatting>
  <conditionalFormatting sqref="AM460">
    <cfRule type="expression" dxfId="2553" priority="4397">
      <formula>IF(RIGHT(TEXT(AM460,"0.#"),1)=".",FALSE,TRUE)</formula>
    </cfRule>
    <cfRule type="expression" dxfId="2552" priority="4398">
      <formula>IF(RIGHT(TEXT(AM460,"0.#"),1)=".",TRUE,FALSE)</formula>
    </cfRule>
  </conditionalFormatting>
  <conditionalFormatting sqref="AE459">
    <cfRule type="expression" dxfId="2551" priority="4405">
      <formula>IF(RIGHT(TEXT(AE459,"0.#"),1)=".",FALSE,TRUE)</formula>
    </cfRule>
    <cfRule type="expression" dxfId="2550" priority="4406">
      <formula>IF(RIGHT(TEXT(AE459,"0.#"),1)=".",TRUE,FALSE)</formula>
    </cfRule>
  </conditionalFormatting>
  <conditionalFormatting sqref="AE460">
    <cfRule type="expression" dxfId="2549" priority="4403">
      <formula>IF(RIGHT(TEXT(AE460,"0.#"),1)=".",FALSE,TRUE)</formula>
    </cfRule>
    <cfRule type="expression" dxfId="2548" priority="4404">
      <formula>IF(RIGHT(TEXT(AE460,"0.#"),1)=".",TRUE,FALSE)</formula>
    </cfRule>
  </conditionalFormatting>
  <conditionalFormatting sqref="AM458">
    <cfRule type="expression" dxfId="2547" priority="4401">
      <formula>IF(RIGHT(TEXT(AM458,"0.#"),1)=".",FALSE,TRUE)</formula>
    </cfRule>
    <cfRule type="expression" dxfId="2546" priority="4402">
      <formula>IF(RIGHT(TEXT(AM458,"0.#"),1)=".",TRUE,FALSE)</formula>
    </cfRule>
  </conditionalFormatting>
  <conditionalFormatting sqref="AM459">
    <cfRule type="expression" dxfId="2545" priority="4399">
      <formula>IF(RIGHT(TEXT(AM459,"0.#"),1)=".",FALSE,TRUE)</formula>
    </cfRule>
    <cfRule type="expression" dxfId="2544" priority="4400">
      <formula>IF(RIGHT(TEXT(AM459,"0.#"),1)=".",TRUE,FALSE)</formula>
    </cfRule>
  </conditionalFormatting>
  <conditionalFormatting sqref="AU458">
    <cfRule type="expression" dxfId="2543" priority="4395">
      <formula>IF(RIGHT(TEXT(AU458,"0.#"),1)=".",FALSE,TRUE)</formula>
    </cfRule>
    <cfRule type="expression" dxfId="2542" priority="4396">
      <formula>IF(RIGHT(TEXT(AU458,"0.#"),1)=".",TRUE,FALSE)</formula>
    </cfRule>
  </conditionalFormatting>
  <conditionalFormatting sqref="AU459">
    <cfRule type="expression" dxfId="2541" priority="4393">
      <formula>IF(RIGHT(TEXT(AU459,"0.#"),1)=".",FALSE,TRUE)</formula>
    </cfRule>
    <cfRule type="expression" dxfId="2540" priority="4394">
      <formula>IF(RIGHT(TEXT(AU459,"0.#"),1)=".",TRUE,FALSE)</formula>
    </cfRule>
  </conditionalFormatting>
  <conditionalFormatting sqref="AU460">
    <cfRule type="expression" dxfId="2539" priority="4391">
      <formula>IF(RIGHT(TEXT(AU460,"0.#"),1)=".",FALSE,TRUE)</formula>
    </cfRule>
    <cfRule type="expression" dxfId="2538" priority="4392">
      <formula>IF(RIGHT(TEXT(AU460,"0.#"),1)=".",TRUE,FALSE)</formula>
    </cfRule>
  </conditionalFormatting>
  <conditionalFormatting sqref="AI460">
    <cfRule type="expression" dxfId="2537" priority="4385">
      <formula>IF(RIGHT(TEXT(AI460,"0.#"),1)=".",FALSE,TRUE)</formula>
    </cfRule>
    <cfRule type="expression" dxfId="2536" priority="4386">
      <formula>IF(RIGHT(TEXT(AI460,"0.#"),1)=".",TRUE,FALSE)</formula>
    </cfRule>
  </conditionalFormatting>
  <conditionalFormatting sqref="AI458">
    <cfRule type="expression" dxfId="2535" priority="4389">
      <formula>IF(RIGHT(TEXT(AI458,"0.#"),1)=".",FALSE,TRUE)</formula>
    </cfRule>
    <cfRule type="expression" dxfId="2534" priority="4390">
      <formula>IF(RIGHT(TEXT(AI458,"0.#"),1)=".",TRUE,FALSE)</formula>
    </cfRule>
  </conditionalFormatting>
  <conditionalFormatting sqref="AI459">
    <cfRule type="expression" dxfId="2533" priority="4387">
      <formula>IF(RIGHT(TEXT(AI459,"0.#"),1)=".",FALSE,TRUE)</formula>
    </cfRule>
    <cfRule type="expression" dxfId="2532" priority="4388">
      <formula>IF(RIGHT(TEXT(AI459,"0.#"),1)=".",TRUE,FALSE)</formula>
    </cfRule>
  </conditionalFormatting>
  <conditionalFormatting sqref="AQ459">
    <cfRule type="expression" dxfId="2531" priority="4383">
      <formula>IF(RIGHT(TEXT(AQ459,"0.#"),1)=".",FALSE,TRUE)</formula>
    </cfRule>
    <cfRule type="expression" dxfId="2530" priority="4384">
      <formula>IF(RIGHT(TEXT(AQ459,"0.#"),1)=".",TRUE,FALSE)</formula>
    </cfRule>
  </conditionalFormatting>
  <conditionalFormatting sqref="AQ460">
    <cfRule type="expression" dxfId="2529" priority="4381">
      <formula>IF(RIGHT(TEXT(AQ460,"0.#"),1)=".",FALSE,TRUE)</formula>
    </cfRule>
    <cfRule type="expression" dxfId="2528" priority="4382">
      <formula>IF(RIGHT(TEXT(AQ460,"0.#"),1)=".",TRUE,FALSE)</formula>
    </cfRule>
  </conditionalFormatting>
  <conditionalFormatting sqref="AQ458">
    <cfRule type="expression" dxfId="2527" priority="4379">
      <formula>IF(RIGHT(TEXT(AQ458,"0.#"),1)=".",FALSE,TRUE)</formula>
    </cfRule>
    <cfRule type="expression" dxfId="2526" priority="4380">
      <formula>IF(RIGHT(TEXT(AQ458,"0.#"),1)=".",TRUE,FALSE)</formula>
    </cfRule>
  </conditionalFormatting>
  <conditionalFormatting sqref="AE120 AM120">
    <cfRule type="expression" dxfId="2525" priority="3057">
      <formula>IF(RIGHT(TEXT(AE120,"0.#"),1)=".",FALSE,TRUE)</formula>
    </cfRule>
    <cfRule type="expression" dxfId="2524" priority="3058">
      <formula>IF(RIGHT(TEXT(AE120,"0.#"),1)=".",TRUE,FALSE)</formula>
    </cfRule>
  </conditionalFormatting>
  <conditionalFormatting sqref="AI126">
    <cfRule type="expression" dxfId="2523" priority="3047">
      <formula>IF(RIGHT(TEXT(AI126,"0.#"),1)=".",FALSE,TRUE)</formula>
    </cfRule>
    <cfRule type="expression" dxfId="2522" priority="3048">
      <formula>IF(RIGHT(TEXT(AI126,"0.#"),1)=".",TRUE,FALSE)</formula>
    </cfRule>
  </conditionalFormatting>
  <conditionalFormatting sqref="AI120">
    <cfRule type="expression" dxfId="2521" priority="3055">
      <formula>IF(RIGHT(TEXT(AI120,"0.#"),1)=".",FALSE,TRUE)</formula>
    </cfRule>
    <cfRule type="expression" dxfId="2520" priority="3056">
      <formula>IF(RIGHT(TEXT(AI120,"0.#"),1)=".",TRUE,FALSE)</formula>
    </cfRule>
  </conditionalFormatting>
  <conditionalFormatting sqref="AE123 AM123">
    <cfRule type="expression" dxfId="2519" priority="3053">
      <formula>IF(RIGHT(TEXT(AE123,"0.#"),1)=".",FALSE,TRUE)</formula>
    </cfRule>
    <cfRule type="expression" dxfId="2518" priority="3054">
      <formula>IF(RIGHT(TEXT(AE123,"0.#"),1)=".",TRUE,FALSE)</formula>
    </cfRule>
  </conditionalFormatting>
  <conditionalFormatting sqref="AI123">
    <cfRule type="expression" dxfId="2517" priority="3051">
      <formula>IF(RIGHT(TEXT(AI123,"0.#"),1)=".",FALSE,TRUE)</formula>
    </cfRule>
    <cfRule type="expression" dxfId="2516" priority="3052">
      <formula>IF(RIGHT(TEXT(AI123,"0.#"),1)=".",TRUE,FALSE)</formula>
    </cfRule>
  </conditionalFormatting>
  <conditionalFormatting sqref="AE126 AM126">
    <cfRule type="expression" dxfId="2515" priority="3049">
      <formula>IF(RIGHT(TEXT(AE126,"0.#"),1)=".",FALSE,TRUE)</formula>
    </cfRule>
    <cfRule type="expression" dxfId="2514" priority="3050">
      <formula>IF(RIGHT(TEXT(AE126,"0.#"),1)=".",TRUE,FALSE)</formula>
    </cfRule>
  </conditionalFormatting>
  <conditionalFormatting sqref="AE129 AM129">
    <cfRule type="expression" dxfId="2513" priority="3045">
      <formula>IF(RIGHT(TEXT(AE129,"0.#"),1)=".",FALSE,TRUE)</formula>
    </cfRule>
    <cfRule type="expression" dxfId="2512" priority="3046">
      <formula>IF(RIGHT(TEXT(AE129,"0.#"),1)=".",TRUE,FALSE)</formula>
    </cfRule>
  </conditionalFormatting>
  <conditionalFormatting sqref="AI129">
    <cfRule type="expression" dxfId="2511" priority="3043">
      <formula>IF(RIGHT(TEXT(AI129,"0.#"),1)=".",FALSE,TRUE)</formula>
    </cfRule>
    <cfRule type="expression" dxfId="2510" priority="3044">
      <formula>IF(RIGHT(TEXT(AI129,"0.#"),1)=".",TRUE,FALSE)</formula>
    </cfRule>
  </conditionalFormatting>
  <conditionalFormatting sqref="Y840:Y841 Y843:Y867">
    <cfRule type="expression" dxfId="2509" priority="3041">
      <formula>IF(RIGHT(TEXT(Y840,"0.#"),1)=".",FALSE,TRUE)</formula>
    </cfRule>
    <cfRule type="expression" dxfId="2508" priority="3042">
      <formula>IF(RIGHT(TEXT(Y840,"0.#"),1)=".",TRUE,FALSE)</formula>
    </cfRule>
  </conditionalFormatting>
  <conditionalFormatting sqref="AU518">
    <cfRule type="expression" dxfId="2507" priority="1551">
      <formula>IF(RIGHT(TEXT(AU518,"0.#"),1)=".",FALSE,TRUE)</formula>
    </cfRule>
    <cfRule type="expression" dxfId="2506" priority="1552">
      <formula>IF(RIGHT(TEXT(AU518,"0.#"),1)=".",TRUE,FALSE)</formula>
    </cfRule>
  </conditionalFormatting>
  <conditionalFormatting sqref="AQ551">
    <cfRule type="expression" dxfId="2505" priority="1327">
      <formula>IF(RIGHT(TEXT(AQ551,"0.#"),1)=".",FALSE,TRUE)</formula>
    </cfRule>
    <cfRule type="expression" dxfId="2504" priority="1328">
      <formula>IF(RIGHT(TEXT(AQ551,"0.#"),1)=".",TRUE,FALSE)</formula>
    </cfRule>
  </conditionalFormatting>
  <conditionalFormatting sqref="AE556">
    <cfRule type="expression" dxfId="2503" priority="1325">
      <formula>IF(RIGHT(TEXT(AE556,"0.#"),1)=".",FALSE,TRUE)</formula>
    </cfRule>
    <cfRule type="expression" dxfId="2502" priority="1326">
      <formula>IF(RIGHT(TEXT(AE556,"0.#"),1)=".",TRUE,FALSE)</formula>
    </cfRule>
  </conditionalFormatting>
  <conditionalFormatting sqref="AE557">
    <cfRule type="expression" dxfId="2501" priority="1323">
      <formula>IF(RIGHT(TEXT(AE557,"0.#"),1)=".",FALSE,TRUE)</formula>
    </cfRule>
    <cfRule type="expression" dxfId="2500" priority="1324">
      <formula>IF(RIGHT(TEXT(AE557,"0.#"),1)=".",TRUE,FALSE)</formula>
    </cfRule>
  </conditionalFormatting>
  <conditionalFormatting sqref="AE558">
    <cfRule type="expression" dxfId="2499" priority="1321">
      <formula>IF(RIGHT(TEXT(AE558,"0.#"),1)=".",FALSE,TRUE)</formula>
    </cfRule>
    <cfRule type="expression" dxfId="2498" priority="1322">
      <formula>IF(RIGHT(TEXT(AE558,"0.#"),1)=".",TRUE,FALSE)</formula>
    </cfRule>
  </conditionalFormatting>
  <conditionalFormatting sqref="AU556">
    <cfRule type="expression" dxfId="2497" priority="1313">
      <formula>IF(RIGHT(TEXT(AU556,"0.#"),1)=".",FALSE,TRUE)</formula>
    </cfRule>
    <cfRule type="expression" dxfId="2496" priority="1314">
      <formula>IF(RIGHT(TEXT(AU556,"0.#"),1)=".",TRUE,FALSE)</formula>
    </cfRule>
  </conditionalFormatting>
  <conditionalFormatting sqref="AU557">
    <cfRule type="expression" dxfId="2495" priority="1311">
      <formula>IF(RIGHT(TEXT(AU557,"0.#"),1)=".",FALSE,TRUE)</formula>
    </cfRule>
    <cfRule type="expression" dxfId="2494" priority="1312">
      <formula>IF(RIGHT(TEXT(AU557,"0.#"),1)=".",TRUE,FALSE)</formula>
    </cfRule>
  </conditionalFormatting>
  <conditionalFormatting sqref="AU558">
    <cfRule type="expression" dxfId="2493" priority="1309">
      <formula>IF(RIGHT(TEXT(AU558,"0.#"),1)=".",FALSE,TRUE)</formula>
    </cfRule>
    <cfRule type="expression" dxfId="2492" priority="1310">
      <formula>IF(RIGHT(TEXT(AU558,"0.#"),1)=".",TRUE,FALSE)</formula>
    </cfRule>
  </conditionalFormatting>
  <conditionalFormatting sqref="AQ557">
    <cfRule type="expression" dxfId="2491" priority="1301">
      <formula>IF(RIGHT(TEXT(AQ557,"0.#"),1)=".",FALSE,TRUE)</formula>
    </cfRule>
    <cfRule type="expression" dxfId="2490" priority="1302">
      <formula>IF(RIGHT(TEXT(AQ557,"0.#"),1)=".",TRUE,FALSE)</formula>
    </cfRule>
  </conditionalFormatting>
  <conditionalFormatting sqref="AQ558">
    <cfRule type="expression" dxfId="2489" priority="1299">
      <formula>IF(RIGHT(TEXT(AQ558,"0.#"),1)=".",FALSE,TRUE)</formula>
    </cfRule>
    <cfRule type="expression" dxfId="2488" priority="1300">
      <formula>IF(RIGHT(TEXT(AQ558,"0.#"),1)=".",TRUE,FALSE)</formula>
    </cfRule>
  </conditionalFormatting>
  <conditionalFormatting sqref="AQ556">
    <cfRule type="expression" dxfId="2487" priority="1297">
      <formula>IF(RIGHT(TEXT(AQ556,"0.#"),1)=".",FALSE,TRUE)</formula>
    </cfRule>
    <cfRule type="expression" dxfId="2486" priority="1298">
      <formula>IF(RIGHT(TEXT(AQ556,"0.#"),1)=".",TRUE,FALSE)</formula>
    </cfRule>
  </conditionalFormatting>
  <conditionalFormatting sqref="AE561">
    <cfRule type="expression" dxfId="2485" priority="1295">
      <formula>IF(RIGHT(TEXT(AE561,"0.#"),1)=".",FALSE,TRUE)</formula>
    </cfRule>
    <cfRule type="expression" dxfId="2484" priority="1296">
      <formula>IF(RIGHT(TEXT(AE561,"0.#"),1)=".",TRUE,FALSE)</formula>
    </cfRule>
  </conditionalFormatting>
  <conditionalFormatting sqref="AE562">
    <cfRule type="expression" dxfId="2483" priority="1293">
      <formula>IF(RIGHT(TEXT(AE562,"0.#"),1)=".",FALSE,TRUE)</formula>
    </cfRule>
    <cfRule type="expression" dxfId="2482" priority="1294">
      <formula>IF(RIGHT(TEXT(AE562,"0.#"),1)=".",TRUE,FALSE)</formula>
    </cfRule>
  </conditionalFormatting>
  <conditionalFormatting sqref="AE563">
    <cfRule type="expression" dxfId="2481" priority="1291">
      <formula>IF(RIGHT(TEXT(AE563,"0.#"),1)=".",FALSE,TRUE)</formula>
    </cfRule>
    <cfRule type="expression" dxfId="2480" priority="1292">
      <formula>IF(RIGHT(TEXT(AE563,"0.#"),1)=".",TRUE,FALSE)</formula>
    </cfRule>
  </conditionalFormatting>
  <conditionalFormatting sqref="AL1103:AO1132">
    <cfRule type="expression" dxfId="2479" priority="2947">
      <formula>IF(AND(AL1103&gt;=0, RIGHT(TEXT(AL1103,"0.#"),1)&lt;&gt;"."),TRUE,FALSE)</formula>
    </cfRule>
    <cfRule type="expression" dxfId="2478" priority="2948">
      <formula>IF(AND(AL1103&gt;=0, RIGHT(TEXT(AL1103,"0.#"),1)="."),TRUE,FALSE)</formula>
    </cfRule>
    <cfRule type="expression" dxfId="2477" priority="2949">
      <formula>IF(AND(AL1103&lt;0, RIGHT(TEXT(AL1103,"0.#"),1)&lt;&gt;"."),TRUE,FALSE)</formula>
    </cfRule>
    <cfRule type="expression" dxfId="2476" priority="2950">
      <formula>IF(AND(AL1103&lt;0, RIGHT(TEXT(AL1103,"0.#"),1)="."),TRUE,FALSE)</formula>
    </cfRule>
  </conditionalFormatting>
  <conditionalFormatting sqref="Y1103:Y1132">
    <cfRule type="expression" dxfId="2475" priority="2945">
      <formula>IF(RIGHT(TEXT(Y1103,"0.#"),1)=".",FALSE,TRUE)</formula>
    </cfRule>
    <cfRule type="expression" dxfId="2474" priority="2946">
      <formula>IF(RIGHT(TEXT(Y1103,"0.#"),1)=".",TRUE,FALSE)</formula>
    </cfRule>
  </conditionalFormatting>
  <conditionalFormatting sqref="AQ553">
    <cfRule type="expression" dxfId="2473" priority="1329">
      <formula>IF(RIGHT(TEXT(AQ553,"0.#"),1)=".",FALSE,TRUE)</formula>
    </cfRule>
    <cfRule type="expression" dxfId="2472" priority="1330">
      <formula>IF(RIGHT(TEXT(AQ553,"0.#"),1)=".",TRUE,FALSE)</formula>
    </cfRule>
  </conditionalFormatting>
  <conditionalFormatting sqref="AU552">
    <cfRule type="expression" dxfId="2471" priority="1341">
      <formula>IF(RIGHT(TEXT(AU552,"0.#"),1)=".",FALSE,TRUE)</formula>
    </cfRule>
    <cfRule type="expression" dxfId="2470" priority="1342">
      <formula>IF(RIGHT(TEXT(AU552,"0.#"),1)=".",TRUE,FALSE)</formula>
    </cfRule>
  </conditionalFormatting>
  <conditionalFormatting sqref="AE552">
    <cfRule type="expression" dxfId="2469" priority="1353">
      <formula>IF(RIGHT(TEXT(AE552,"0.#"),1)=".",FALSE,TRUE)</formula>
    </cfRule>
    <cfRule type="expression" dxfId="2468" priority="1354">
      <formula>IF(RIGHT(TEXT(AE552,"0.#"),1)=".",TRUE,FALSE)</formula>
    </cfRule>
  </conditionalFormatting>
  <conditionalFormatting sqref="AQ548">
    <cfRule type="expression" dxfId="2467" priority="1359">
      <formula>IF(RIGHT(TEXT(AQ548,"0.#"),1)=".",FALSE,TRUE)</formula>
    </cfRule>
    <cfRule type="expression" dxfId="2466" priority="1360">
      <formula>IF(RIGHT(TEXT(AQ548,"0.#"),1)=".",TRUE,FALSE)</formula>
    </cfRule>
  </conditionalFormatting>
  <conditionalFormatting sqref="AL838:AO838">
    <cfRule type="expression" dxfId="2465" priority="2899">
      <formula>IF(AND(AL838&gt;=0, RIGHT(TEXT(AL838,"0.#"),1)&lt;&gt;"."),TRUE,FALSE)</formula>
    </cfRule>
    <cfRule type="expression" dxfId="2464" priority="2900">
      <formula>IF(AND(AL838&gt;=0, RIGHT(TEXT(AL838,"0.#"),1)="."),TRUE,FALSE)</formula>
    </cfRule>
    <cfRule type="expression" dxfId="2463" priority="2901">
      <formula>IF(AND(AL838&lt;0, RIGHT(TEXT(AL838,"0.#"),1)&lt;&gt;"."),TRUE,FALSE)</formula>
    </cfRule>
    <cfRule type="expression" dxfId="2462" priority="2902">
      <formula>IF(AND(AL838&lt;0, RIGHT(TEXT(AL838,"0.#"),1)="."),TRUE,FALSE)</formula>
    </cfRule>
  </conditionalFormatting>
  <conditionalFormatting sqref="Y838:Y839">
    <cfRule type="expression" dxfId="2461" priority="2897">
      <formula>IF(RIGHT(TEXT(Y838,"0.#"),1)=".",FALSE,TRUE)</formula>
    </cfRule>
    <cfRule type="expression" dxfId="2460" priority="2898">
      <formula>IF(RIGHT(TEXT(Y838,"0.#"),1)=".",TRUE,FALSE)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73:Y900">
    <cfRule type="expression" dxfId="2143" priority="2157">
      <formula>IF(RIGHT(TEXT(Y873,"0.#"),1)=".",FALSE,TRUE)</formula>
    </cfRule>
    <cfRule type="expression" dxfId="2142" priority="2158">
      <formula>IF(RIGHT(TEXT(Y873,"0.#"),1)=".",TRUE,FALSE)</formula>
    </cfRule>
  </conditionalFormatting>
  <conditionalFormatting sqref="Y871:Y872">
    <cfRule type="expression" dxfId="2141" priority="2151">
      <formula>IF(RIGHT(TEXT(Y871,"0.#"),1)=".",FALSE,TRUE)</formula>
    </cfRule>
    <cfRule type="expression" dxfId="2140" priority="2152">
      <formula>IF(RIGHT(TEXT(Y871,"0.#"),1)=".",TRUE,FALSE)</formula>
    </cfRule>
  </conditionalFormatting>
  <conditionalFormatting sqref="Y906:Y933">
    <cfRule type="expression" dxfId="2139" priority="2145">
      <formula>IF(RIGHT(TEXT(Y906,"0.#"),1)=".",FALSE,TRUE)</formula>
    </cfRule>
    <cfRule type="expression" dxfId="2138" priority="2146">
      <formula>IF(RIGHT(TEXT(Y906,"0.#"),1)=".",TRUE,FALSE)</formula>
    </cfRule>
  </conditionalFormatting>
  <conditionalFormatting sqref="Y904:Y905">
    <cfRule type="expression" dxfId="2137" priority="2139">
      <formula>IF(RIGHT(TEXT(Y904,"0.#"),1)=".",FALSE,TRUE)</formula>
    </cfRule>
    <cfRule type="expression" dxfId="2136" priority="2140">
      <formula>IF(RIGHT(TEXT(Y904,"0.#"),1)=".",TRUE,FALSE)</formula>
    </cfRule>
  </conditionalFormatting>
  <conditionalFormatting sqref="Y947:Y966">
    <cfRule type="expression" dxfId="2135" priority="2133">
      <formula>IF(RIGHT(TEXT(Y947,"0.#"),1)=".",FALSE,TRUE)</formula>
    </cfRule>
    <cfRule type="expression" dxfId="2134" priority="2134">
      <formula>IF(RIGHT(TEXT(Y947,"0.#"),1)=".",TRUE,FALSE)</formula>
    </cfRule>
  </conditionalFormatting>
  <conditionalFormatting sqref="Y937:Y939 Y946">
    <cfRule type="expression" dxfId="2133" priority="2127">
      <formula>IF(RIGHT(TEXT(Y937,"0.#"),1)=".",FALSE,TRUE)</formula>
    </cfRule>
    <cfRule type="expression" dxfId="2132" priority="2128">
      <formula>IF(RIGHT(TEXT(Y937,"0.#"),1)=".",TRUE,FALSE)</formula>
    </cfRule>
  </conditionalFormatting>
  <conditionalFormatting sqref="Y972:Y999">
    <cfRule type="expression" dxfId="2131" priority="2121">
      <formula>IF(RIGHT(TEXT(Y972,"0.#"),1)=".",FALSE,TRUE)</formula>
    </cfRule>
    <cfRule type="expression" dxfId="2130" priority="2122">
      <formula>IF(RIGHT(TEXT(Y972,"0.#"),1)=".",TRUE,FALSE)</formula>
    </cfRule>
  </conditionalFormatting>
  <conditionalFormatting sqref="Y970:Y971">
    <cfRule type="expression" dxfId="2129" priority="2115">
      <formula>IF(RIGHT(TEXT(Y970,"0.#"),1)=".",FALSE,TRUE)</formula>
    </cfRule>
    <cfRule type="expression" dxfId="2128" priority="2116">
      <formula>IF(RIGHT(TEXT(Y970,"0.#"),1)=".",TRUE,FALSE)</formula>
    </cfRule>
  </conditionalFormatting>
  <conditionalFormatting sqref="Y1005:Y1032">
    <cfRule type="expression" dxfId="2127" priority="2109">
      <formula>IF(RIGHT(TEXT(Y1005,"0.#"),1)=".",FALSE,TRUE)</formula>
    </cfRule>
    <cfRule type="expression" dxfId="2126" priority="2110">
      <formula>IF(RIGHT(TEXT(Y1005,"0.#"),1)=".",TRUE,FALSE)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3:AO900">
    <cfRule type="expression" dxfId="2047" priority="2159">
      <formula>IF(AND(AL873&gt;=0, RIGHT(TEXT(AL873,"0.#"),1)&lt;&gt;"."),TRUE,FALSE)</formula>
    </cfRule>
    <cfRule type="expression" dxfId="2046" priority="2160">
      <formula>IF(AND(AL873&gt;=0, RIGHT(TEXT(AL873,"0.#"),1)="."),TRUE,FALSE)</formula>
    </cfRule>
    <cfRule type="expression" dxfId="2045" priority="2161">
      <formula>IF(AND(AL873&lt;0, RIGHT(TEXT(AL873,"0.#"),1)&lt;&gt;"."),TRUE,FALSE)</formula>
    </cfRule>
    <cfRule type="expression" dxfId="2044" priority="2162">
      <formula>IF(AND(AL873&lt;0, RIGHT(TEXT(AL873,"0.#"),1)="."),TRUE,FALSE)</formula>
    </cfRule>
  </conditionalFormatting>
  <conditionalFormatting sqref="AL871:AO872">
    <cfRule type="expression" dxfId="2043" priority="2153">
      <formula>IF(AND(AL871&gt;=0, RIGHT(TEXT(AL871,"0.#"),1)&lt;&gt;"."),TRUE,FALSE)</formula>
    </cfRule>
    <cfRule type="expression" dxfId="2042" priority="2154">
      <formula>IF(AND(AL871&gt;=0, RIGHT(TEXT(AL871,"0.#"),1)="."),TRUE,FALSE)</formula>
    </cfRule>
    <cfRule type="expression" dxfId="2041" priority="2155">
      <formula>IF(AND(AL871&lt;0, RIGHT(TEXT(AL871,"0.#"),1)&lt;&gt;"."),TRUE,FALSE)</formula>
    </cfRule>
    <cfRule type="expression" dxfId="2040" priority="2156">
      <formula>IF(AND(AL871&lt;0, RIGHT(TEXT(AL871,"0.#"),1)="."),TRUE,FALSE)</formula>
    </cfRule>
  </conditionalFormatting>
  <conditionalFormatting sqref="AL914:AO933">
    <cfRule type="expression" dxfId="2039" priority="2147">
      <formula>IF(AND(AL914&gt;=0, RIGHT(TEXT(AL914,"0.#"),1)&lt;&gt;"."),TRUE,FALSE)</formula>
    </cfRule>
    <cfRule type="expression" dxfId="2038" priority="2148">
      <formula>IF(AND(AL914&gt;=0, RIGHT(TEXT(AL914,"0.#"),1)="."),TRUE,FALSE)</formula>
    </cfRule>
    <cfRule type="expression" dxfId="2037" priority="2149">
      <formula>IF(AND(AL914&lt;0, RIGHT(TEXT(AL914,"0.#"),1)&lt;&gt;"."),TRUE,FALSE)</formula>
    </cfRule>
    <cfRule type="expression" dxfId="2036" priority="2150">
      <formula>IF(AND(AL914&lt;0, RIGHT(TEXT(AL914,"0.#"),1)="."),TRUE,FALSE)</formula>
    </cfRule>
  </conditionalFormatting>
  <conditionalFormatting sqref="AL904:AO904">
    <cfRule type="expression" dxfId="2035" priority="2141">
      <formula>IF(AND(AL904&gt;=0, RIGHT(TEXT(AL904,"0.#"),1)&lt;&gt;"."),TRUE,FALSE)</formula>
    </cfRule>
    <cfRule type="expression" dxfId="2034" priority="2142">
      <formula>IF(AND(AL904&gt;=0, RIGHT(TEXT(AL904,"0.#"),1)="."),TRUE,FALSE)</formula>
    </cfRule>
    <cfRule type="expression" dxfId="2033" priority="2143">
      <formula>IF(AND(AL904&lt;0, RIGHT(TEXT(AL904,"0.#"),1)&lt;&gt;"."),TRUE,FALSE)</formula>
    </cfRule>
    <cfRule type="expression" dxfId="2032" priority="2144">
      <formula>IF(AND(AL904&lt;0, RIGHT(TEXT(AL904,"0.#"),1)="."),TRUE,FALSE)</formula>
    </cfRule>
  </conditionalFormatting>
  <conditionalFormatting sqref="AL940:AO966">
    <cfRule type="expression" dxfId="2031" priority="2135">
      <formula>IF(AND(AL940&gt;=0, RIGHT(TEXT(AL940,"0.#"),1)&lt;&gt;"."),TRUE,FALSE)</formula>
    </cfRule>
    <cfRule type="expression" dxfId="2030" priority="2136">
      <formula>IF(AND(AL940&gt;=0, RIGHT(TEXT(AL940,"0.#"),1)="."),TRUE,FALSE)</formula>
    </cfRule>
    <cfRule type="expression" dxfId="2029" priority="2137">
      <formula>IF(AND(AL940&lt;0, RIGHT(TEXT(AL940,"0.#"),1)&lt;&gt;"."),TRUE,FALSE)</formula>
    </cfRule>
    <cfRule type="expression" dxfId="2028" priority="2138">
      <formula>IF(AND(AL940&lt;0, RIGHT(TEXT(AL940,"0.#"),1)="."),TRUE,FALSE)</formula>
    </cfRule>
  </conditionalFormatting>
  <conditionalFormatting sqref="AL937:AO937">
    <cfRule type="expression" dxfId="2027" priority="2129">
      <formula>IF(AND(AL937&gt;=0, RIGHT(TEXT(AL937,"0.#"),1)&lt;&gt;"."),TRUE,FALSE)</formula>
    </cfRule>
    <cfRule type="expression" dxfId="2026" priority="2130">
      <formula>IF(AND(AL937&gt;=0, RIGHT(TEXT(AL937,"0.#"),1)="."),TRUE,FALSE)</formula>
    </cfRule>
    <cfRule type="expression" dxfId="2025" priority="2131">
      <formula>IF(AND(AL937&lt;0, RIGHT(TEXT(AL937,"0.#"),1)&lt;&gt;"."),TRUE,FALSE)</formula>
    </cfRule>
    <cfRule type="expression" dxfId="2024" priority="2132">
      <formula>IF(AND(AL937&lt;0, RIGHT(TEXT(AL937,"0.#"),1)="."),TRUE,FALSE)</formula>
    </cfRule>
  </conditionalFormatting>
  <conditionalFormatting sqref="AL972:AO999">
    <cfRule type="expression" dxfId="2023" priority="2123">
      <formula>IF(AND(AL972&gt;=0, RIGHT(TEXT(AL972,"0.#"),1)&lt;&gt;"."),TRUE,FALSE)</formula>
    </cfRule>
    <cfRule type="expression" dxfId="2022" priority="2124">
      <formula>IF(AND(AL972&gt;=0, RIGHT(TEXT(AL972,"0.#"),1)="."),TRUE,FALSE)</formula>
    </cfRule>
    <cfRule type="expression" dxfId="2021" priority="2125">
      <formula>IF(AND(AL972&lt;0, RIGHT(TEXT(AL972,"0.#"),1)&lt;&gt;"."),TRUE,FALSE)</formula>
    </cfRule>
    <cfRule type="expression" dxfId="2020" priority="2126">
      <formula>IF(AND(AL972&lt;0, RIGHT(TEXT(AL972,"0.#"),1)="."),TRUE,FALSE)</formula>
    </cfRule>
  </conditionalFormatting>
  <conditionalFormatting sqref="AL970:AO971">
    <cfRule type="expression" dxfId="2019" priority="2117">
      <formula>IF(AND(AL970&gt;=0, RIGHT(TEXT(AL970,"0.#"),1)&lt;&gt;"."),TRUE,FALSE)</formula>
    </cfRule>
    <cfRule type="expression" dxfId="2018" priority="2118">
      <formula>IF(AND(AL970&gt;=0, RIGHT(TEXT(AL970,"0.#"),1)="."),TRUE,FALSE)</formula>
    </cfRule>
    <cfRule type="expression" dxfId="2017" priority="2119">
      <formula>IF(AND(AL970&lt;0, RIGHT(TEXT(AL970,"0.#"),1)&lt;&gt;"."),TRUE,FALSE)</formula>
    </cfRule>
    <cfRule type="expression" dxfId="2016" priority="2120">
      <formula>IF(AND(AL970&lt;0, RIGHT(TEXT(AL970,"0.#"),1)="."),TRUE,FALSE)</formula>
    </cfRule>
  </conditionalFormatting>
  <conditionalFormatting sqref="AL1005:AO1032">
    <cfRule type="expression" dxfId="2015" priority="2111">
      <formula>IF(AND(AL1005&gt;=0, RIGHT(TEXT(AL1005,"0.#"),1)&lt;&gt;"."),TRUE,FALSE)</formula>
    </cfRule>
    <cfRule type="expression" dxfId="2014" priority="2112">
      <formula>IF(AND(AL1005&gt;=0, RIGHT(TEXT(AL1005,"0.#"),1)="."),TRUE,FALSE)</formula>
    </cfRule>
    <cfRule type="expression" dxfId="2013" priority="2113">
      <formula>IF(AND(AL1005&lt;0, RIGHT(TEXT(AL1005,"0.#"),1)&lt;&gt;"."),TRUE,FALSE)</formula>
    </cfRule>
    <cfRule type="expression" dxfId="2012" priority="2114">
      <formula>IF(AND(AL1005&lt;0, RIGHT(TEXT(AL1005,"0.#"),1)="."),TRUE,FALSE)</formula>
    </cfRule>
  </conditionalFormatting>
  <conditionalFormatting sqref="AL1003:AO1004">
    <cfRule type="expression" dxfId="2011" priority="2105">
      <formula>IF(AND(AL1003&gt;=0, RIGHT(TEXT(AL1003,"0.#"),1)&lt;&gt;"."),TRUE,FALSE)</formula>
    </cfRule>
    <cfRule type="expression" dxfId="2010" priority="2106">
      <formula>IF(AND(AL1003&gt;=0, RIGHT(TEXT(AL1003,"0.#"),1)="."),TRUE,FALSE)</formula>
    </cfRule>
    <cfRule type="expression" dxfId="2009" priority="2107">
      <formula>IF(AND(AL1003&lt;0, RIGHT(TEXT(AL1003,"0.#"),1)&lt;&gt;"."),TRUE,FALSE)</formula>
    </cfRule>
    <cfRule type="expression" dxfId="2008" priority="2108">
      <formula>IF(AND(AL1003&lt;0, RIGHT(TEXT(AL1003,"0.#"),1)="."),TRUE,FALSE)</formula>
    </cfRule>
  </conditionalFormatting>
  <conditionalFormatting sqref="Y1003:Y1004">
    <cfRule type="expression" dxfId="2007" priority="2103">
      <formula>IF(RIGHT(TEXT(Y1003,"0.#"),1)=".",FALSE,TRUE)</formula>
    </cfRule>
    <cfRule type="expression" dxfId="2006" priority="2104">
      <formula>IF(RIGHT(TEXT(Y1003,"0.#"),1)=".",TRUE,FALSE)</formula>
    </cfRule>
  </conditionalFormatting>
  <conditionalFormatting sqref="AL1038:AO1065">
    <cfRule type="expression" dxfId="2005" priority="2099">
      <formula>IF(AND(AL1038&gt;=0, RIGHT(TEXT(AL1038,"0.#"),1)&lt;&gt;"."),TRUE,FALSE)</formula>
    </cfRule>
    <cfRule type="expression" dxfId="2004" priority="2100">
      <formula>IF(AND(AL1038&gt;=0, RIGHT(TEXT(AL1038,"0.#"),1)="."),TRUE,FALSE)</formula>
    </cfRule>
    <cfRule type="expression" dxfId="2003" priority="2101">
      <formula>IF(AND(AL1038&lt;0, RIGHT(TEXT(AL1038,"0.#"),1)&lt;&gt;"."),TRUE,FALSE)</formula>
    </cfRule>
    <cfRule type="expression" dxfId="2002" priority="2102">
      <formula>IF(AND(AL1038&lt;0, RIGHT(TEXT(AL1038,"0.#"),1)="."),TRUE,FALSE)</formula>
    </cfRule>
  </conditionalFormatting>
  <conditionalFormatting sqref="Y1038:Y1065">
    <cfRule type="expression" dxfId="2001" priority="2097">
      <formula>IF(RIGHT(TEXT(Y1038,"0.#"),1)=".",FALSE,TRUE)</formula>
    </cfRule>
    <cfRule type="expression" dxfId="2000" priority="2098">
      <formula>IF(RIGHT(TEXT(Y1038,"0.#"),1)=".",TRUE,FALSE)</formula>
    </cfRule>
  </conditionalFormatting>
  <conditionalFormatting sqref="AL1036:AO1037">
    <cfRule type="expression" dxfId="1999" priority="2093">
      <formula>IF(AND(AL1036&gt;=0, RIGHT(TEXT(AL1036,"0.#"),1)&lt;&gt;"."),TRUE,FALSE)</formula>
    </cfRule>
    <cfRule type="expression" dxfId="1998" priority="2094">
      <formula>IF(AND(AL1036&gt;=0, RIGHT(TEXT(AL1036,"0.#"),1)="."),TRUE,FALSE)</formula>
    </cfRule>
    <cfRule type="expression" dxfId="1997" priority="2095">
      <formula>IF(AND(AL1036&lt;0, RIGHT(TEXT(AL1036,"0.#"),1)&lt;&gt;"."),TRUE,FALSE)</formula>
    </cfRule>
    <cfRule type="expression" dxfId="1996" priority="2096">
      <formula>IF(AND(AL1036&lt;0, RIGHT(TEXT(AL1036,"0.#"),1)="."),TRUE,FALSE)</formula>
    </cfRule>
  </conditionalFormatting>
  <conditionalFormatting sqref="Y1036:Y1037">
    <cfRule type="expression" dxfId="1995" priority="2091">
      <formula>IF(RIGHT(TEXT(Y1036,"0.#"),1)=".",FALSE,TRUE)</formula>
    </cfRule>
    <cfRule type="expression" dxfId="1994" priority="2092">
      <formula>IF(RIGHT(TEXT(Y1036,"0.#"),1)=".",TRUE,FALSE)</formula>
    </cfRule>
  </conditionalFormatting>
  <conditionalFormatting sqref="AL1071:AO1098">
    <cfRule type="expression" dxfId="1993" priority="2087">
      <formula>IF(AND(AL1071&gt;=0, RIGHT(TEXT(AL1071,"0.#"),1)&lt;&gt;"."),TRUE,FALSE)</formula>
    </cfRule>
    <cfRule type="expression" dxfId="1992" priority="2088">
      <formula>IF(AND(AL1071&gt;=0, RIGHT(TEXT(AL1071,"0.#"),1)="."),TRUE,FALSE)</formula>
    </cfRule>
    <cfRule type="expression" dxfId="1991" priority="2089">
      <formula>IF(AND(AL1071&lt;0, RIGHT(TEXT(AL1071,"0.#"),1)&lt;&gt;"."),TRUE,FALSE)</formula>
    </cfRule>
    <cfRule type="expression" dxfId="1990" priority="2090">
      <formula>IF(AND(AL1071&lt;0, RIGHT(TEXT(AL1071,"0.#"),1)="."),TRUE,FALSE)</formula>
    </cfRule>
  </conditionalFormatting>
  <conditionalFormatting sqref="Y1071:Y1098">
    <cfRule type="expression" dxfId="1989" priority="2085">
      <formula>IF(RIGHT(TEXT(Y1071,"0.#"),1)=".",FALSE,TRUE)</formula>
    </cfRule>
    <cfRule type="expression" dxfId="1988" priority="2086">
      <formula>IF(RIGHT(TEXT(Y1071,"0.#"),1)=".",TRUE,FALSE)</formula>
    </cfRule>
  </conditionalFormatting>
  <conditionalFormatting sqref="AL1069:AO1070">
    <cfRule type="expression" dxfId="1987" priority="2081">
      <formula>IF(AND(AL1069&gt;=0, RIGHT(TEXT(AL1069,"0.#"),1)&lt;&gt;"."),TRUE,FALSE)</formula>
    </cfRule>
    <cfRule type="expression" dxfId="1986" priority="2082">
      <formula>IF(AND(AL1069&gt;=0, RIGHT(TEXT(AL1069,"0.#"),1)="."),TRUE,FALSE)</formula>
    </cfRule>
    <cfRule type="expression" dxfId="1985" priority="2083">
      <formula>IF(AND(AL1069&lt;0, RIGHT(TEXT(AL1069,"0.#"),1)&lt;&gt;"."),TRUE,FALSE)</formula>
    </cfRule>
    <cfRule type="expression" dxfId="1984" priority="2084">
      <formula>IF(AND(AL1069&lt;0, RIGHT(TEXT(AL1069,"0.#"),1)="."),TRUE,FALSE)</formula>
    </cfRule>
  </conditionalFormatting>
  <conditionalFormatting sqref="Y1069:Y1070">
    <cfRule type="expression" dxfId="1983" priority="2079">
      <formula>IF(RIGHT(TEXT(Y1069,"0.#"),1)=".",FALSE,TRUE)</formula>
    </cfRule>
    <cfRule type="expression" dxfId="1982" priority="2080">
      <formula>IF(RIGHT(TEXT(Y1069,"0.#"),1)=".",TRUE,FALSE)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P13:V13">
    <cfRule type="expression" dxfId="785" priority="85">
      <formula>IF(RIGHT(TEXT(P13,"0.#"),1)=".",FALSE,TRUE)</formula>
    </cfRule>
    <cfRule type="expression" dxfId="784" priority="86">
      <formula>IF(RIGHT(TEXT(P13,"0.#"),1)=".",TRUE,FALSE)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5:AC17 W13:AC13">
    <cfRule type="expression" dxfId="781" priority="81">
      <formula>IF(RIGHT(TEXT(W13,"0.#"),1)=".",FALSE,TRUE)</formula>
    </cfRule>
    <cfRule type="expression" dxfId="780" priority="82">
      <formula>IF(RIGHT(TEXT(W13,"0.#"),1)=".",TRUE,FALSE)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AD13:AJ13">
    <cfRule type="expression" dxfId="777" priority="77">
      <formula>IF(RIGHT(TEXT(AD13,"0.#"),1)=".",FALSE,TRUE)</formula>
    </cfRule>
    <cfRule type="expression" dxfId="776" priority="78">
      <formula>IF(RIGHT(TEXT(AD13,"0.#"),1)=".",TRUE,FALSE)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19:AJ19">
    <cfRule type="expression" dxfId="771" priority="71">
      <formula>IF(RIGHT(TEXT(P19,"0.#"),1)=".",FALSE,TRUE)</formula>
    </cfRule>
    <cfRule type="expression" dxfId="770" priority="72">
      <formula>IF(RIGHT(TEXT(P19,"0.#"),1)=".",TRUE,FALSE)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L839:AO839">
    <cfRule type="expression" dxfId="765" priority="63">
      <formula>IF(AND(AL839&gt;=0, RIGHT(TEXT(AL839,"0.#"),1)&lt;&gt;"."),TRUE,FALSE)</formula>
    </cfRule>
    <cfRule type="expression" dxfId="764" priority="64">
      <formula>IF(AND(AL839&gt;=0, RIGHT(TEXT(AL839,"0.#"),1)="."),TRUE,FALSE)</formula>
    </cfRule>
    <cfRule type="expression" dxfId="763" priority="65">
      <formula>IF(AND(AL839&lt;0, RIGHT(TEXT(AL839,"0.#"),1)&lt;&gt;"."),TRUE,FALSE)</formula>
    </cfRule>
    <cfRule type="expression" dxfId="762" priority="66">
      <formula>IF(AND(AL839&lt;0, RIGHT(TEXT(AL839,"0.#"),1)="."),TRUE,FALSE)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AL841:AO841">
    <cfRule type="expression" dxfId="757" priority="55">
      <formula>IF(AND(AL841&gt;=0, RIGHT(TEXT(AL841,"0.#"),1)&lt;&gt;"."),TRUE,FALSE)</formula>
    </cfRule>
    <cfRule type="expression" dxfId="756" priority="56">
      <formula>IF(AND(AL841&gt;=0, RIGHT(TEXT(AL841,"0.#"),1)="."),TRUE,FALSE)</formula>
    </cfRule>
    <cfRule type="expression" dxfId="755" priority="57">
      <formula>IF(AND(AL841&lt;0, RIGHT(TEXT(AL841,"0.#"),1)&lt;&gt;"."),TRUE,FALSE)</formula>
    </cfRule>
    <cfRule type="expression" dxfId="754" priority="58">
      <formula>IF(AND(AL841&lt;0, RIGHT(TEXT(AL841,"0.#"),1)="."),TRUE,FALSE)</formula>
    </cfRule>
  </conditionalFormatting>
  <conditionalFormatting sqref="AL842:AO842">
    <cfRule type="expression" dxfId="753" priority="51">
      <formula>IF(AND(AL842&gt;=0, RIGHT(TEXT(AL842,"0.#"),1)&lt;&gt;"."),TRUE,FALSE)</formula>
    </cfRule>
    <cfRule type="expression" dxfId="752" priority="52">
      <formula>IF(AND(AL842&gt;=0, RIGHT(TEXT(AL842,"0.#"),1)="."),TRUE,FALSE)</formula>
    </cfRule>
    <cfRule type="expression" dxfId="751" priority="53">
      <formula>IF(AND(AL842&lt;0, RIGHT(TEXT(AL842,"0.#"),1)&lt;&gt;"."),TRUE,FALSE)</formula>
    </cfRule>
    <cfRule type="expression" dxfId="750" priority="54">
      <formula>IF(AND(AL842&lt;0, RIGHT(TEXT(AL842,"0.#"),1)="."),TRUE,FALSE)</formula>
    </cfRule>
  </conditionalFormatting>
  <conditionalFormatting sqref="AL843:AO843">
    <cfRule type="expression" dxfId="749" priority="47">
      <formula>IF(AND(AL843&gt;=0, RIGHT(TEXT(AL843,"0.#"),1)&lt;&gt;"."),TRUE,FALSE)</formula>
    </cfRule>
    <cfRule type="expression" dxfId="748" priority="48">
      <formula>IF(AND(AL843&gt;=0, RIGHT(TEXT(AL843,"0.#"),1)="."),TRUE,FALSE)</formula>
    </cfRule>
    <cfRule type="expression" dxfId="747" priority="49">
      <formula>IF(AND(AL843&lt;0, RIGHT(TEXT(AL843,"0.#"),1)&lt;&gt;"."),TRUE,FALSE)</formula>
    </cfRule>
    <cfRule type="expression" dxfId="746" priority="50">
      <formula>IF(AND(AL843&lt;0, RIGHT(TEXT(AL843,"0.#"),1)="."),TRUE,FALSE)</formula>
    </cfRule>
  </conditionalFormatting>
  <conditionalFormatting sqref="AL844:AO844">
    <cfRule type="expression" dxfId="745" priority="43">
      <formula>IF(AND(AL844&gt;=0, RIGHT(TEXT(AL844,"0.#"),1)&lt;&gt;"."),TRUE,FALSE)</formula>
    </cfRule>
    <cfRule type="expression" dxfId="744" priority="44">
      <formula>IF(AND(AL844&gt;=0, RIGHT(TEXT(AL844,"0.#"),1)="."),TRUE,FALSE)</formula>
    </cfRule>
    <cfRule type="expression" dxfId="743" priority="45">
      <formula>IF(AND(AL844&lt;0, RIGHT(TEXT(AL844,"0.#"),1)&lt;&gt;"."),TRUE,FALSE)</formula>
    </cfRule>
    <cfRule type="expression" dxfId="742" priority="46">
      <formula>IF(AND(AL844&lt;0, RIGHT(TEXT(AL844,"0.#"),1)="."),TRUE,FALSE)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905:AO905">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6:AO906">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7:AO907">
    <cfRule type="expression" dxfId="729" priority="27">
      <formula>IF(AND(AL907&gt;=0, RIGHT(TEXT(AL907,"0.#"),1)&lt;&gt;"."),TRUE,FALSE)</formula>
    </cfRule>
    <cfRule type="expression" dxfId="728" priority="28">
      <formula>IF(AND(AL907&gt;=0, RIGHT(TEXT(AL907,"0.#"),1)="."),TRUE,FALSE)</formula>
    </cfRule>
    <cfRule type="expression" dxfId="727" priority="29">
      <formula>IF(AND(AL907&lt;0, RIGHT(TEXT(AL907,"0.#"),1)&lt;&gt;"."),TRUE,FALSE)</formula>
    </cfRule>
    <cfRule type="expression" dxfId="726" priority="30">
      <formula>IF(AND(AL907&lt;0, RIGHT(TEXT(AL907,"0.#"),1)="."),TRUE,FALSE)</formula>
    </cfRule>
  </conditionalFormatting>
  <conditionalFormatting sqref="AL908:AO913">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938:AO938">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AL939:AO939">
    <cfRule type="expression" dxfId="717" priority="15">
      <formula>IF(AND(AL939&gt;=0, RIGHT(TEXT(AL939,"0.#"),1)&lt;&gt;"."),TRUE,FALSE)</formula>
    </cfRule>
    <cfRule type="expression" dxfId="716" priority="16">
      <formula>IF(AND(AL939&gt;=0, RIGHT(TEXT(AL939,"0.#"),1)="."),TRUE,FALSE)</formula>
    </cfRule>
    <cfRule type="expression" dxfId="715" priority="17">
      <formula>IF(AND(AL939&lt;0, RIGHT(TEXT(AL939,"0.#"),1)&lt;&gt;"."),TRUE,FALSE)</formula>
    </cfRule>
    <cfRule type="expression" dxfId="714" priority="18">
      <formula>IF(AND(AL939&lt;0, RIGHT(TEXT(AL939,"0.#"),1)="."),TRUE,FALSE)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Y941">
    <cfRule type="expression" dxfId="711" priority="11">
      <formula>IF(RIGHT(TEXT(Y941,"0.#"),1)=".",FALSE,TRUE)</formula>
    </cfRule>
    <cfRule type="expression" dxfId="710" priority="12">
      <formula>IF(RIGHT(TEXT(Y941,"0.#"),1)=".",TRUE,FALSE)</formula>
    </cfRule>
  </conditionalFormatting>
  <conditionalFormatting sqref="Y942">
    <cfRule type="expression" dxfId="709" priority="9">
      <formula>IF(RIGHT(TEXT(Y942,"0.#"),1)=".",FALSE,TRUE)</formula>
    </cfRule>
    <cfRule type="expression" dxfId="708" priority="10">
      <formula>IF(RIGHT(TEXT(Y942,"0.#"),1)=".",TRUE,FALSE)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9" max="49" man="1"/>
    <brk id="834" max="49" man="1"/>
    <brk id="934" max="49" man="1"/>
    <brk id="10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565</v>
      </c>
      <c r="M6" s="13" t="str">
        <f t="shared" si="2"/>
        <v>公共事業</v>
      </c>
      <c r="N6" s="13" t="str">
        <f t="shared" si="6"/>
        <v>公共事業</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t="s">
        <v>565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t="s">
        <v>565</v>
      </c>
      <c r="C9" s="13" t="str">
        <f t="shared" si="0"/>
        <v>高齢社会対策</v>
      </c>
      <c r="D9" s="13" t="str">
        <f t="shared" si="8"/>
        <v>交通安全対策、高齢社会対策</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交通安全対策、高齢社会対策</v>
      </c>
      <c r="F10" s="18" t="s">
        <v>117</v>
      </c>
      <c r="G10" s="17"/>
      <c r="H10" s="13" t="str">
        <f t="shared" si="1"/>
        <v/>
      </c>
      <c r="I10" s="13" t="str">
        <f t="shared" si="5"/>
        <v>一般会計</v>
      </c>
      <c r="K10" s="14" t="s">
        <v>332</v>
      </c>
      <c r="L10" s="15"/>
      <c r="M10" s="13" t="str">
        <f t="shared" si="2"/>
        <v/>
      </c>
      <c r="N10" s="13" t="str">
        <f t="shared" si="6"/>
        <v>公共事業</v>
      </c>
      <c r="O10" s="13"/>
      <c r="P10" s="13" t="str">
        <f>S8</f>
        <v>直接実施、委託・請負</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15">
      <c r="A11" s="14" t="s">
        <v>93</v>
      </c>
      <c r="B11" s="15" t="s">
        <v>565</v>
      </c>
      <c r="C11" s="13" t="str">
        <f t="shared" si="0"/>
        <v>子ども・若者育成支援</v>
      </c>
      <c r="D11" s="13" t="str">
        <f t="shared" si="8"/>
        <v>交通安全対策、高齢社会対策、子ども・若者育成支援</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t="s">
        <v>565</v>
      </c>
      <c r="C12" s="13" t="str">
        <f t="shared" ref="C12:C24" si="9">IF(B12="","",A12)</f>
        <v>障害者施策</v>
      </c>
      <c r="D12" s="13" t="str">
        <f t="shared" si="8"/>
        <v>交通安全対策、高齢社会対策、子ども・若者育成支援、障害者施策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t="s">
        <v>565</v>
      </c>
      <c r="C13" s="13" t="str">
        <f t="shared" si="9"/>
        <v>少子化社会対策</v>
      </c>
      <c r="D13" s="13" t="str">
        <f t="shared" si="8"/>
        <v>交通安全対策、高齢社会対策、子ども・若者育成支援、障害者施策、少子化社会対策</v>
      </c>
      <c r="F13" s="18" t="s">
        <v>120</v>
      </c>
      <c r="G13" s="17"/>
      <c r="H13" s="13" t="str">
        <f t="shared" si="1"/>
        <v/>
      </c>
      <c r="I13" s="13" t="str">
        <f t="shared" si="5"/>
        <v>一般会計</v>
      </c>
      <c r="K13" s="13" t="str">
        <f>N11</f>
        <v>公共事業</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交通安全対策、高齢社会対策、子ども・若者育成支援、障害者施策、少子化社会対策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交通安全対策、高齢社会対策、子ども・若者育成支援、障害者施策、少子化社会対策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交通安全対策、高齢社会対策、子ども・若者育成支援、障害者施策、少子化社会対策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交通安全対策、高齢社会対策、子ども・若者育成支援、障害者施策、少子化社会対策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交通安全対策、高齢社会対策、子ども・若者育成支援、障害者施策、少子化社会対策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交通安全対策、高齢社会対策、子ども・若者育成支援、障害者施策、少子化社会対策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交通安全対策、高齢社会対策、子ども・若者育成支援、障害者施策、少子化社会対策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交通安全対策、高齢社会対策、子ども・若者育成支援、障害者施策、少子化社会対策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交通安全対策、高齢社会対策、子ども・若者育成支援、障害者施策、少子化社会対策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交通安全対策、高齢社会対策、子ども・若者育成支援、障害者施策、少子化社会対策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交通安全対策、高齢社会対策、子ども・若者育成支援、障害者施策、少子化社会対策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交通安全対策、高齢社会対策、子ども・若者育成支援、障害者施策、少子化社会対策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350</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3"/>
      <c r="Z2" s="419"/>
      <c r="AA2" s="420"/>
      <c r="AB2" s="1037" t="s">
        <v>11</v>
      </c>
      <c r="AC2" s="1038"/>
      <c r="AD2" s="1039"/>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34"/>
      <c r="B3" s="535"/>
      <c r="C3" s="535"/>
      <c r="D3" s="535"/>
      <c r="E3" s="535"/>
      <c r="F3" s="536"/>
      <c r="G3" s="588"/>
      <c r="H3" s="386"/>
      <c r="I3" s="386"/>
      <c r="J3" s="386"/>
      <c r="K3" s="386"/>
      <c r="L3" s="386"/>
      <c r="M3" s="386"/>
      <c r="N3" s="386"/>
      <c r="O3" s="589"/>
      <c r="P3" s="601"/>
      <c r="Q3" s="386"/>
      <c r="R3" s="386"/>
      <c r="S3" s="386"/>
      <c r="T3" s="386"/>
      <c r="U3" s="386"/>
      <c r="V3" s="386"/>
      <c r="W3" s="386"/>
      <c r="X3" s="589"/>
      <c r="Y3" s="1034"/>
      <c r="Z3" s="1035"/>
      <c r="AA3" s="1036"/>
      <c r="AB3" s="1040"/>
      <c r="AC3" s="1041"/>
      <c r="AD3" s="1042"/>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37"/>
      <c r="B4" s="535"/>
      <c r="C4" s="535"/>
      <c r="D4" s="535"/>
      <c r="E4" s="535"/>
      <c r="F4" s="536"/>
      <c r="G4" s="562"/>
      <c r="H4" s="1043"/>
      <c r="I4" s="1043"/>
      <c r="J4" s="1043"/>
      <c r="K4" s="1043"/>
      <c r="L4" s="1043"/>
      <c r="M4" s="1043"/>
      <c r="N4" s="1043"/>
      <c r="O4" s="1044"/>
      <c r="P4" s="165"/>
      <c r="Q4" s="1051"/>
      <c r="R4" s="1051"/>
      <c r="S4" s="1051"/>
      <c r="T4" s="1051"/>
      <c r="U4" s="1051"/>
      <c r="V4" s="1051"/>
      <c r="W4" s="1051"/>
      <c r="X4" s="1052"/>
      <c r="Y4" s="1029" t="s">
        <v>12</v>
      </c>
      <c r="Z4" s="1030"/>
      <c r="AA4" s="1031"/>
      <c r="AB4" s="544"/>
      <c r="AC4" s="1032"/>
      <c r="AD4" s="103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307" t="s">
        <v>54</v>
      </c>
      <c r="Z5" s="1026"/>
      <c r="AA5" s="1027"/>
      <c r="AB5" s="702"/>
      <c r="AC5" s="1028"/>
      <c r="AD5" s="102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13</v>
      </c>
      <c r="Z6" s="1026"/>
      <c r="AA6" s="1027"/>
      <c r="AB6" s="483" t="s">
        <v>182</v>
      </c>
      <c r="AC6" s="1058"/>
      <c r="AD6" s="105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4" t="s">
        <v>350</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3"/>
      <c r="Z9" s="419"/>
      <c r="AA9" s="420"/>
      <c r="AB9" s="1037" t="s">
        <v>11</v>
      </c>
      <c r="AC9" s="1038"/>
      <c r="AD9" s="1039"/>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34"/>
      <c r="B10" s="535"/>
      <c r="C10" s="535"/>
      <c r="D10" s="535"/>
      <c r="E10" s="535"/>
      <c r="F10" s="536"/>
      <c r="G10" s="588"/>
      <c r="H10" s="386"/>
      <c r="I10" s="386"/>
      <c r="J10" s="386"/>
      <c r="K10" s="386"/>
      <c r="L10" s="386"/>
      <c r="M10" s="386"/>
      <c r="N10" s="386"/>
      <c r="O10" s="589"/>
      <c r="P10" s="601"/>
      <c r="Q10" s="386"/>
      <c r="R10" s="386"/>
      <c r="S10" s="386"/>
      <c r="T10" s="386"/>
      <c r="U10" s="386"/>
      <c r="V10" s="386"/>
      <c r="W10" s="386"/>
      <c r="X10" s="589"/>
      <c r="Y10" s="1034"/>
      <c r="Z10" s="1035"/>
      <c r="AA10" s="1036"/>
      <c r="AB10" s="1040"/>
      <c r="AC10" s="1041"/>
      <c r="AD10" s="1042"/>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37"/>
      <c r="B11" s="535"/>
      <c r="C11" s="535"/>
      <c r="D11" s="535"/>
      <c r="E11" s="535"/>
      <c r="F11" s="536"/>
      <c r="G11" s="562"/>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44"/>
      <c r="AC11" s="1032"/>
      <c r="AD11" s="103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702"/>
      <c r="AC12" s="1028"/>
      <c r="AD12" s="102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3" t="s">
        <v>182</v>
      </c>
      <c r="AC13" s="1058"/>
      <c r="AD13" s="105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4" t="s">
        <v>350</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3"/>
      <c r="Z16" s="419"/>
      <c r="AA16" s="420"/>
      <c r="AB16" s="1037" t="s">
        <v>11</v>
      </c>
      <c r="AC16" s="1038"/>
      <c r="AD16" s="1039"/>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34"/>
      <c r="B17" s="535"/>
      <c r="C17" s="535"/>
      <c r="D17" s="535"/>
      <c r="E17" s="535"/>
      <c r="F17" s="536"/>
      <c r="G17" s="588"/>
      <c r="H17" s="386"/>
      <c r="I17" s="386"/>
      <c r="J17" s="386"/>
      <c r="K17" s="386"/>
      <c r="L17" s="386"/>
      <c r="M17" s="386"/>
      <c r="N17" s="386"/>
      <c r="O17" s="589"/>
      <c r="P17" s="601"/>
      <c r="Q17" s="386"/>
      <c r="R17" s="386"/>
      <c r="S17" s="386"/>
      <c r="T17" s="386"/>
      <c r="U17" s="386"/>
      <c r="V17" s="386"/>
      <c r="W17" s="386"/>
      <c r="X17" s="589"/>
      <c r="Y17" s="1034"/>
      <c r="Z17" s="1035"/>
      <c r="AA17" s="1036"/>
      <c r="AB17" s="1040"/>
      <c r="AC17" s="1041"/>
      <c r="AD17" s="1042"/>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37"/>
      <c r="B18" s="535"/>
      <c r="C18" s="535"/>
      <c r="D18" s="535"/>
      <c r="E18" s="535"/>
      <c r="F18" s="536"/>
      <c r="G18" s="562"/>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44"/>
      <c r="AC18" s="1032"/>
      <c r="AD18" s="103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702"/>
      <c r="AC19" s="1028"/>
      <c r="AD19" s="102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3" t="s">
        <v>182</v>
      </c>
      <c r="AC20" s="1058"/>
      <c r="AD20" s="105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4" t="s">
        <v>350</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3"/>
      <c r="Z23" s="419"/>
      <c r="AA23" s="420"/>
      <c r="AB23" s="1037" t="s">
        <v>11</v>
      </c>
      <c r="AC23" s="1038"/>
      <c r="AD23" s="1039"/>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34"/>
      <c r="B24" s="535"/>
      <c r="C24" s="535"/>
      <c r="D24" s="535"/>
      <c r="E24" s="535"/>
      <c r="F24" s="536"/>
      <c r="G24" s="588"/>
      <c r="H24" s="386"/>
      <c r="I24" s="386"/>
      <c r="J24" s="386"/>
      <c r="K24" s="386"/>
      <c r="L24" s="386"/>
      <c r="M24" s="386"/>
      <c r="N24" s="386"/>
      <c r="O24" s="589"/>
      <c r="P24" s="601"/>
      <c r="Q24" s="386"/>
      <c r="R24" s="386"/>
      <c r="S24" s="386"/>
      <c r="T24" s="386"/>
      <c r="U24" s="386"/>
      <c r="V24" s="386"/>
      <c r="W24" s="386"/>
      <c r="X24" s="589"/>
      <c r="Y24" s="1034"/>
      <c r="Z24" s="1035"/>
      <c r="AA24" s="1036"/>
      <c r="AB24" s="1040"/>
      <c r="AC24" s="1041"/>
      <c r="AD24" s="1042"/>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37"/>
      <c r="B25" s="535"/>
      <c r="C25" s="535"/>
      <c r="D25" s="535"/>
      <c r="E25" s="535"/>
      <c r="F25" s="536"/>
      <c r="G25" s="562"/>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44"/>
      <c r="AC25" s="1032"/>
      <c r="AD25" s="103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702"/>
      <c r="AC26" s="1028"/>
      <c r="AD26" s="102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3" t="s">
        <v>182</v>
      </c>
      <c r="AC27" s="1058"/>
      <c r="AD27" s="105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4" t="s">
        <v>350</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3"/>
      <c r="Z30" s="419"/>
      <c r="AA30" s="420"/>
      <c r="AB30" s="1037" t="s">
        <v>11</v>
      </c>
      <c r="AC30" s="1038"/>
      <c r="AD30" s="1039"/>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34"/>
      <c r="B31" s="535"/>
      <c r="C31" s="535"/>
      <c r="D31" s="535"/>
      <c r="E31" s="535"/>
      <c r="F31" s="536"/>
      <c r="G31" s="588"/>
      <c r="H31" s="386"/>
      <c r="I31" s="386"/>
      <c r="J31" s="386"/>
      <c r="K31" s="386"/>
      <c r="L31" s="386"/>
      <c r="M31" s="386"/>
      <c r="N31" s="386"/>
      <c r="O31" s="589"/>
      <c r="P31" s="601"/>
      <c r="Q31" s="386"/>
      <c r="R31" s="386"/>
      <c r="S31" s="386"/>
      <c r="T31" s="386"/>
      <c r="U31" s="386"/>
      <c r="V31" s="386"/>
      <c r="W31" s="386"/>
      <c r="X31" s="589"/>
      <c r="Y31" s="1034"/>
      <c r="Z31" s="1035"/>
      <c r="AA31" s="1036"/>
      <c r="AB31" s="1040"/>
      <c r="AC31" s="1041"/>
      <c r="AD31" s="1042"/>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37"/>
      <c r="B32" s="535"/>
      <c r="C32" s="535"/>
      <c r="D32" s="535"/>
      <c r="E32" s="535"/>
      <c r="F32" s="536"/>
      <c r="G32" s="562"/>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44"/>
      <c r="AC32" s="1032"/>
      <c r="AD32" s="103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702"/>
      <c r="AC33" s="1028"/>
      <c r="AD33" s="102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3" t="s">
        <v>182</v>
      </c>
      <c r="AC34" s="1058"/>
      <c r="AD34" s="105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4" t="s">
        <v>350</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3"/>
      <c r="Z37" s="419"/>
      <c r="AA37" s="420"/>
      <c r="AB37" s="1037" t="s">
        <v>11</v>
      </c>
      <c r="AC37" s="1038"/>
      <c r="AD37" s="1039"/>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34"/>
      <c r="B38" s="535"/>
      <c r="C38" s="535"/>
      <c r="D38" s="535"/>
      <c r="E38" s="535"/>
      <c r="F38" s="536"/>
      <c r="G38" s="588"/>
      <c r="H38" s="386"/>
      <c r="I38" s="386"/>
      <c r="J38" s="386"/>
      <c r="K38" s="386"/>
      <c r="L38" s="386"/>
      <c r="M38" s="386"/>
      <c r="N38" s="386"/>
      <c r="O38" s="589"/>
      <c r="P38" s="601"/>
      <c r="Q38" s="386"/>
      <c r="R38" s="386"/>
      <c r="S38" s="386"/>
      <c r="T38" s="386"/>
      <c r="U38" s="386"/>
      <c r="V38" s="386"/>
      <c r="W38" s="386"/>
      <c r="X38" s="589"/>
      <c r="Y38" s="1034"/>
      <c r="Z38" s="1035"/>
      <c r="AA38" s="1036"/>
      <c r="AB38" s="1040"/>
      <c r="AC38" s="1041"/>
      <c r="AD38" s="1042"/>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37"/>
      <c r="B39" s="535"/>
      <c r="C39" s="535"/>
      <c r="D39" s="535"/>
      <c r="E39" s="535"/>
      <c r="F39" s="536"/>
      <c r="G39" s="562"/>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44"/>
      <c r="AC39" s="1032"/>
      <c r="AD39" s="103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702"/>
      <c r="AC40" s="1028"/>
      <c r="AD40" s="102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3" t="s">
        <v>182</v>
      </c>
      <c r="AC41" s="1058"/>
      <c r="AD41" s="105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4" t="s">
        <v>350</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3"/>
      <c r="Z44" s="419"/>
      <c r="AA44" s="420"/>
      <c r="AB44" s="1037" t="s">
        <v>11</v>
      </c>
      <c r="AC44" s="1038"/>
      <c r="AD44" s="1039"/>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34"/>
      <c r="B45" s="535"/>
      <c r="C45" s="535"/>
      <c r="D45" s="535"/>
      <c r="E45" s="535"/>
      <c r="F45" s="536"/>
      <c r="G45" s="588"/>
      <c r="H45" s="386"/>
      <c r="I45" s="386"/>
      <c r="J45" s="386"/>
      <c r="K45" s="386"/>
      <c r="L45" s="386"/>
      <c r="M45" s="386"/>
      <c r="N45" s="386"/>
      <c r="O45" s="589"/>
      <c r="P45" s="601"/>
      <c r="Q45" s="386"/>
      <c r="R45" s="386"/>
      <c r="S45" s="386"/>
      <c r="T45" s="386"/>
      <c r="U45" s="386"/>
      <c r="V45" s="386"/>
      <c r="W45" s="386"/>
      <c r="X45" s="589"/>
      <c r="Y45" s="1034"/>
      <c r="Z45" s="1035"/>
      <c r="AA45" s="1036"/>
      <c r="AB45" s="1040"/>
      <c r="AC45" s="1041"/>
      <c r="AD45" s="1042"/>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37"/>
      <c r="B46" s="535"/>
      <c r="C46" s="535"/>
      <c r="D46" s="535"/>
      <c r="E46" s="535"/>
      <c r="F46" s="536"/>
      <c r="G46" s="562"/>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44"/>
      <c r="AC46" s="1032"/>
      <c r="AD46" s="103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702"/>
      <c r="AC47" s="1028"/>
      <c r="AD47" s="102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3" t="s">
        <v>182</v>
      </c>
      <c r="AC48" s="1058"/>
      <c r="AD48" s="105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4" t="s">
        <v>350</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3"/>
      <c r="Z51" s="419"/>
      <c r="AA51" s="420"/>
      <c r="AB51" s="375" t="s">
        <v>11</v>
      </c>
      <c r="AC51" s="1038"/>
      <c r="AD51" s="1039"/>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34"/>
      <c r="B52" s="535"/>
      <c r="C52" s="535"/>
      <c r="D52" s="535"/>
      <c r="E52" s="535"/>
      <c r="F52" s="536"/>
      <c r="G52" s="588"/>
      <c r="H52" s="386"/>
      <c r="I52" s="386"/>
      <c r="J52" s="386"/>
      <c r="K52" s="386"/>
      <c r="L52" s="386"/>
      <c r="M52" s="386"/>
      <c r="N52" s="386"/>
      <c r="O52" s="589"/>
      <c r="P52" s="601"/>
      <c r="Q52" s="386"/>
      <c r="R52" s="386"/>
      <c r="S52" s="386"/>
      <c r="T52" s="386"/>
      <c r="U52" s="386"/>
      <c r="V52" s="386"/>
      <c r="W52" s="386"/>
      <c r="X52" s="589"/>
      <c r="Y52" s="1034"/>
      <c r="Z52" s="1035"/>
      <c r="AA52" s="1036"/>
      <c r="AB52" s="1040"/>
      <c r="AC52" s="1041"/>
      <c r="AD52" s="1042"/>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37"/>
      <c r="B53" s="535"/>
      <c r="C53" s="535"/>
      <c r="D53" s="535"/>
      <c r="E53" s="535"/>
      <c r="F53" s="536"/>
      <c r="G53" s="562"/>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44"/>
      <c r="AC53" s="1032"/>
      <c r="AD53" s="103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702"/>
      <c r="AC54" s="1028"/>
      <c r="AD54" s="102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3" t="s">
        <v>182</v>
      </c>
      <c r="AC55" s="1058"/>
      <c r="AD55" s="105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4" t="s">
        <v>350</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3"/>
      <c r="Z58" s="419"/>
      <c r="AA58" s="420"/>
      <c r="AB58" s="1037" t="s">
        <v>11</v>
      </c>
      <c r="AC58" s="1038"/>
      <c r="AD58" s="1039"/>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34"/>
      <c r="B59" s="535"/>
      <c r="C59" s="535"/>
      <c r="D59" s="535"/>
      <c r="E59" s="535"/>
      <c r="F59" s="536"/>
      <c r="G59" s="588"/>
      <c r="H59" s="386"/>
      <c r="I59" s="386"/>
      <c r="J59" s="386"/>
      <c r="K59" s="386"/>
      <c r="L59" s="386"/>
      <c r="M59" s="386"/>
      <c r="N59" s="386"/>
      <c r="O59" s="589"/>
      <c r="P59" s="601"/>
      <c r="Q59" s="386"/>
      <c r="R59" s="386"/>
      <c r="S59" s="386"/>
      <c r="T59" s="386"/>
      <c r="U59" s="386"/>
      <c r="V59" s="386"/>
      <c r="W59" s="386"/>
      <c r="X59" s="589"/>
      <c r="Y59" s="1034"/>
      <c r="Z59" s="1035"/>
      <c r="AA59" s="1036"/>
      <c r="AB59" s="1040"/>
      <c r="AC59" s="1041"/>
      <c r="AD59" s="1042"/>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37"/>
      <c r="B60" s="535"/>
      <c r="C60" s="535"/>
      <c r="D60" s="535"/>
      <c r="E60" s="535"/>
      <c r="F60" s="536"/>
      <c r="G60" s="562"/>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44"/>
      <c r="AC60" s="1032"/>
      <c r="AD60" s="103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702"/>
      <c r="AC61" s="1028"/>
      <c r="AD61" s="102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3" t="s">
        <v>182</v>
      </c>
      <c r="AC62" s="1058"/>
      <c r="AD62" s="105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4" t="s">
        <v>350</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3"/>
      <c r="Z65" s="419"/>
      <c r="AA65" s="420"/>
      <c r="AB65" s="1037" t="s">
        <v>11</v>
      </c>
      <c r="AC65" s="1038"/>
      <c r="AD65" s="1039"/>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34"/>
      <c r="B66" s="535"/>
      <c r="C66" s="535"/>
      <c r="D66" s="535"/>
      <c r="E66" s="535"/>
      <c r="F66" s="536"/>
      <c r="G66" s="588"/>
      <c r="H66" s="386"/>
      <c r="I66" s="386"/>
      <c r="J66" s="386"/>
      <c r="K66" s="386"/>
      <c r="L66" s="386"/>
      <c r="M66" s="386"/>
      <c r="N66" s="386"/>
      <c r="O66" s="589"/>
      <c r="P66" s="601"/>
      <c r="Q66" s="386"/>
      <c r="R66" s="386"/>
      <c r="S66" s="386"/>
      <c r="T66" s="386"/>
      <c r="U66" s="386"/>
      <c r="V66" s="386"/>
      <c r="W66" s="386"/>
      <c r="X66" s="589"/>
      <c r="Y66" s="1034"/>
      <c r="Z66" s="1035"/>
      <c r="AA66" s="1036"/>
      <c r="AB66" s="1040"/>
      <c r="AC66" s="1041"/>
      <c r="AD66" s="1042"/>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37"/>
      <c r="B67" s="535"/>
      <c r="C67" s="535"/>
      <c r="D67" s="535"/>
      <c r="E67" s="535"/>
      <c r="F67" s="536"/>
      <c r="G67" s="562"/>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44"/>
      <c r="AC67" s="1032"/>
      <c r="AD67" s="103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702"/>
      <c r="AC68" s="1028"/>
      <c r="AD68" s="102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9"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4" t="s">
        <v>368</v>
      </c>
      <c r="H2" s="465"/>
      <c r="I2" s="465"/>
      <c r="J2" s="465"/>
      <c r="K2" s="465"/>
      <c r="L2" s="465"/>
      <c r="M2" s="465"/>
      <c r="N2" s="465"/>
      <c r="O2" s="465"/>
      <c r="P2" s="465"/>
      <c r="Q2" s="465"/>
      <c r="R2" s="465"/>
      <c r="S2" s="465"/>
      <c r="T2" s="465"/>
      <c r="U2" s="465"/>
      <c r="V2" s="465"/>
      <c r="W2" s="465"/>
      <c r="X2" s="465"/>
      <c r="Y2" s="465"/>
      <c r="Z2" s="465"/>
      <c r="AA2" s="465"/>
      <c r="AB2" s="466"/>
      <c r="AC2" s="464"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5"/>
      <c r="B4" s="1066"/>
      <c r="C4" s="1066"/>
      <c r="D4" s="1066"/>
      <c r="E4" s="1066"/>
      <c r="F4" s="1067"/>
      <c r="G4" s="474"/>
      <c r="H4" s="475"/>
      <c r="I4" s="475"/>
      <c r="J4" s="475"/>
      <c r="K4" s="476"/>
      <c r="L4" s="477"/>
      <c r="M4" s="478"/>
      <c r="N4" s="478"/>
      <c r="O4" s="478"/>
      <c r="P4" s="478"/>
      <c r="Q4" s="478"/>
      <c r="R4" s="478"/>
      <c r="S4" s="478"/>
      <c r="T4" s="478"/>
      <c r="U4" s="478"/>
      <c r="V4" s="478"/>
      <c r="W4" s="478"/>
      <c r="X4" s="479"/>
      <c r="Y4" s="480"/>
      <c r="Z4" s="481"/>
      <c r="AA4" s="481"/>
      <c r="AB4" s="578"/>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5"/>
      <c r="B5" s="1066"/>
      <c r="C5" s="1066"/>
      <c r="D5" s="1066"/>
      <c r="E5" s="1066"/>
      <c r="F5" s="106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5"/>
      <c r="B6" s="1066"/>
      <c r="C6" s="1066"/>
      <c r="D6" s="1066"/>
      <c r="E6" s="1066"/>
      <c r="F6" s="106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5"/>
      <c r="B7" s="1066"/>
      <c r="C7" s="1066"/>
      <c r="D7" s="1066"/>
      <c r="E7" s="1066"/>
      <c r="F7" s="106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5"/>
      <c r="B8" s="1066"/>
      <c r="C8" s="1066"/>
      <c r="D8" s="1066"/>
      <c r="E8" s="1066"/>
      <c r="F8" s="106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5"/>
      <c r="B9" s="1066"/>
      <c r="C9" s="1066"/>
      <c r="D9" s="1066"/>
      <c r="E9" s="1066"/>
      <c r="F9" s="106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5"/>
      <c r="B10" s="1066"/>
      <c r="C10" s="1066"/>
      <c r="D10" s="1066"/>
      <c r="E10" s="1066"/>
      <c r="F10" s="106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5"/>
      <c r="B11" s="1066"/>
      <c r="C11" s="1066"/>
      <c r="D11" s="1066"/>
      <c r="E11" s="1066"/>
      <c r="F11" s="106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5"/>
      <c r="B12" s="1066"/>
      <c r="C12" s="1066"/>
      <c r="D12" s="1066"/>
      <c r="E12" s="1066"/>
      <c r="F12" s="106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5"/>
      <c r="B13" s="1066"/>
      <c r="C13" s="1066"/>
      <c r="D13" s="1066"/>
      <c r="E13" s="1066"/>
      <c r="F13" s="106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5"/>
      <c r="B14" s="1066"/>
      <c r="C14" s="1066"/>
      <c r="D14" s="1066"/>
      <c r="E14" s="1066"/>
      <c r="F14" s="106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5"/>
      <c r="B15" s="1066"/>
      <c r="C15" s="1066"/>
      <c r="D15" s="1066"/>
      <c r="E15" s="1066"/>
      <c r="F15" s="1067"/>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5"/>
      <c r="B16" s="1066"/>
      <c r="C16" s="1066"/>
      <c r="D16" s="1066"/>
      <c r="E16" s="1066"/>
      <c r="F16" s="1067"/>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5"/>
      <c r="B17" s="1066"/>
      <c r="C17" s="1066"/>
      <c r="D17" s="1066"/>
      <c r="E17" s="1066"/>
      <c r="F17" s="1067"/>
      <c r="G17" s="474"/>
      <c r="H17" s="475"/>
      <c r="I17" s="475"/>
      <c r="J17" s="475"/>
      <c r="K17" s="476"/>
      <c r="L17" s="477"/>
      <c r="M17" s="478"/>
      <c r="N17" s="478"/>
      <c r="O17" s="478"/>
      <c r="P17" s="478"/>
      <c r="Q17" s="478"/>
      <c r="R17" s="478"/>
      <c r="S17" s="478"/>
      <c r="T17" s="478"/>
      <c r="U17" s="478"/>
      <c r="V17" s="478"/>
      <c r="W17" s="478"/>
      <c r="X17" s="479"/>
      <c r="Y17" s="480"/>
      <c r="Z17" s="481"/>
      <c r="AA17" s="481"/>
      <c r="AB17" s="578"/>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5"/>
      <c r="B18" s="1066"/>
      <c r="C18" s="1066"/>
      <c r="D18" s="1066"/>
      <c r="E18" s="1066"/>
      <c r="F18" s="106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5"/>
      <c r="B19" s="1066"/>
      <c r="C19" s="1066"/>
      <c r="D19" s="1066"/>
      <c r="E19" s="1066"/>
      <c r="F19" s="106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5"/>
      <c r="B20" s="1066"/>
      <c r="C20" s="1066"/>
      <c r="D20" s="1066"/>
      <c r="E20" s="1066"/>
      <c r="F20" s="106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5"/>
      <c r="B21" s="1066"/>
      <c r="C21" s="1066"/>
      <c r="D21" s="1066"/>
      <c r="E21" s="1066"/>
      <c r="F21" s="106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5"/>
      <c r="B22" s="1066"/>
      <c r="C22" s="1066"/>
      <c r="D22" s="1066"/>
      <c r="E22" s="1066"/>
      <c r="F22" s="106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5"/>
      <c r="B23" s="1066"/>
      <c r="C23" s="1066"/>
      <c r="D23" s="1066"/>
      <c r="E23" s="1066"/>
      <c r="F23" s="106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5"/>
      <c r="B24" s="1066"/>
      <c r="C24" s="1066"/>
      <c r="D24" s="1066"/>
      <c r="E24" s="1066"/>
      <c r="F24" s="106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5"/>
      <c r="B25" s="1066"/>
      <c r="C25" s="1066"/>
      <c r="D25" s="1066"/>
      <c r="E25" s="1066"/>
      <c r="F25" s="106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5"/>
      <c r="B26" s="1066"/>
      <c r="C26" s="1066"/>
      <c r="D26" s="1066"/>
      <c r="E26" s="1066"/>
      <c r="F26" s="106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5"/>
      <c r="B27" s="1066"/>
      <c r="C27" s="1066"/>
      <c r="D27" s="1066"/>
      <c r="E27" s="1066"/>
      <c r="F27" s="106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5"/>
      <c r="B28" s="1066"/>
      <c r="C28" s="1066"/>
      <c r="D28" s="1066"/>
      <c r="E28" s="1066"/>
      <c r="F28" s="1067"/>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5"/>
      <c r="B29" s="1066"/>
      <c r="C29" s="1066"/>
      <c r="D29" s="1066"/>
      <c r="E29" s="1066"/>
      <c r="F29" s="1067"/>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5"/>
      <c r="B30" s="1066"/>
      <c r="C30" s="1066"/>
      <c r="D30" s="1066"/>
      <c r="E30" s="1066"/>
      <c r="F30" s="1067"/>
      <c r="G30" s="474"/>
      <c r="H30" s="475"/>
      <c r="I30" s="475"/>
      <c r="J30" s="475"/>
      <c r="K30" s="476"/>
      <c r="L30" s="477"/>
      <c r="M30" s="478"/>
      <c r="N30" s="478"/>
      <c r="O30" s="478"/>
      <c r="P30" s="478"/>
      <c r="Q30" s="478"/>
      <c r="R30" s="478"/>
      <c r="S30" s="478"/>
      <c r="T30" s="478"/>
      <c r="U30" s="478"/>
      <c r="V30" s="478"/>
      <c r="W30" s="478"/>
      <c r="X30" s="479"/>
      <c r="Y30" s="480"/>
      <c r="Z30" s="481"/>
      <c r="AA30" s="481"/>
      <c r="AB30" s="578"/>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5"/>
      <c r="B31" s="1066"/>
      <c r="C31" s="1066"/>
      <c r="D31" s="1066"/>
      <c r="E31" s="1066"/>
      <c r="F31" s="106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5"/>
      <c r="B32" s="1066"/>
      <c r="C32" s="1066"/>
      <c r="D32" s="1066"/>
      <c r="E32" s="1066"/>
      <c r="F32" s="106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5"/>
      <c r="B33" s="1066"/>
      <c r="C33" s="1066"/>
      <c r="D33" s="1066"/>
      <c r="E33" s="1066"/>
      <c r="F33" s="106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5"/>
      <c r="B34" s="1066"/>
      <c r="C34" s="1066"/>
      <c r="D34" s="1066"/>
      <c r="E34" s="1066"/>
      <c r="F34" s="106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5"/>
      <c r="B35" s="1066"/>
      <c r="C35" s="1066"/>
      <c r="D35" s="1066"/>
      <c r="E35" s="1066"/>
      <c r="F35" s="106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5"/>
      <c r="B36" s="1066"/>
      <c r="C36" s="1066"/>
      <c r="D36" s="1066"/>
      <c r="E36" s="1066"/>
      <c r="F36" s="106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5"/>
      <c r="B37" s="1066"/>
      <c r="C37" s="1066"/>
      <c r="D37" s="1066"/>
      <c r="E37" s="1066"/>
      <c r="F37" s="106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5"/>
      <c r="B38" s="1066"/>
      <c r="C38" s="1066"/>
      <c r="D38" s="1066"/>
      <c r="E38" s="1066"/>
      <c r="F38" s="106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5"/>
      <c r="B39" s="1066"/>
      <c r="C39" s="1066"/>
      <c r="D39" s="1066"/>
      <c r="E39" s="1066"/>
      <c r="F39" s="106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5"/>
      <c r="B40" s="1066"/>
      <c r="C40" s="1066"/>
      <c r="D40" s="1066"/>
      <c r="E40" s="1066"/>
      <c r="F40" s="106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5"/>
      <c r="B41" s="1066"/>
      <c r="C41" s="1066"/>
      <c r="D41" s="1066"/>
      <c r="E41" s="1066"/>
      <c r="F41" s="1067"/>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5"/>
      <c r="B42" s="1066"/>
      <c r="C42" s="1066"/>
      <c r="D42" s="1066"/>
      <c r="E42" s="1066"/>
      <c r="F42" s="1067"/>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5"/>
      <c r="B43" s="1066"/>
      <c r="C43" s="1066"/>
      <c r="D43" s="1066"/>
      <c r="E43" s="1066"/>
      <c r="F43" s="1067"/>
      <c r="G43" s="474"/>
      <c r="H43" s="475"/>
      <c r="I43" s="475"/>
      <c r="J43" s="475"/>
      <c r="K43" s="476"/>
      <c r="L43" s="477"/>
      <c r="M43" s="478"/>
      <c r="N43" s="478"/>
      <c r="O43" s="478"/>
      <c r="P43" s="478"/>
      <c r="Q43" s="478"/>
      <c r="R43" s="478"/>
      <c r="S43" s="478"/>
      <c r="T43" s="478"/>
      <c r="U43" s="478"/>
      <c r="V43" s="478"/>
      <c r="W43" s="478"/>
      <c r="X43" s="479"/>
      <c r="Y43" s="480"/>
      <c r="Z43" s="481"/>
      <c r="AA43" s="481"/>
      <c r="AB43" s="578"/>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5"/>
      <c r="B44" s="1066"/>
      <c r="C44" s="1066"/>
      <c r="D44" s="1066"/>
      <c r="E44" s="1066"/>
      <c r="F44" s="106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5"/>
      <c r="B45" s="1066"/>
      <c r="C45" s="1066"/>
      <c r="D45" s="1066"/>
      <c r="E45" s="1066"/>
      <c r="F45" s="106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5"/>
      <c r="B46" s="1066"/>
      <c r="C46" s="1066"/>
      <c r="D46" s="1066"/>
      <c r="E46" s="1066"/>
      <c r="F46" s="106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5"/>
      <c r="B47" s="1066"/>
      <c r="C47" s="1066"/>
      <c r="D47" s="1066"/>
      <c r="E47" s="1066"/>
      <c r="F47" s="106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5"/>
      <c r="B48" s="1066"/>
      <c r="C48" s="1066"/>
      <c r="D48" s="1066"/>
      <c r="E48" s="1066"/>
      <c r="F48" s="106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5"/>
      <c r="B49" s="1066"/>
      <c r="C49" s="1066"/>
      <c r="D49" s="1066"/>
      <c r="E49" s="1066"/>
      <c r="F49" s="106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5"/>
      <c r="B50" s="1066"/>
      <c r="C50" s="1066"/>
      <c r="D50" s="1066"/>
      <c r="E50" s="1066"/>
      <c r="F50" s="106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5"/>
      <c r="B51" s="1066"/>
      <c r="C51" s="1066"/>
      <c r="D51" s="1066"/>
      <c r="E51" s="1066"/>
      <c r="F51" s="106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5"/>
      <c r="B52" s="1066"/>
      <c r="C52" s="1066"/>
      <c r="D52" s="1066"/>
      <c r="E52" s="1066"/>
      <c r="F52" s="106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5"/>
      <c r="B56" s="1066"/>
      <c r="C56" s="1066"/>
      <c r="D56" s="1066"/>
      <c r="E56" s="1066"/>
      <c r="F56" s="1067"/>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5"/>
      <c r="B57" s="1066"/>
      <c r="C57" s="1066"/>
      <c r="D57" s="1066"/>
      <c r="E57" s="1066"/>
      <c r="F57" s="1067"/>
      <c r="G57" s="474"/>
      <c r="H57" s="475"/>
      <c r="I57" s="475"/>
      <c r="J57" s="475"/>
      <c r="K57" s="476"/>
      <c r="L57" s="477"/>
      <c r="M57" s="478"/>
      <c r="N57" s="478"/>
      <c r="O57" s="478"/>
      <c r="P57" s="478"/>
      <c r="Q57" s="478"/>
      <c r="R57" s="478"/>
      <c r="S57" s="478"/>
      <c r="T57" s="478"/>
      <c r="U57" s="478"/>
      <c r="V57" s="478"/>
      <c r="W57" s="478"/>
      <c r="X57" s="479"/>
      <c r="Y57" s="480"/>
      <c r="Z57" s="481"/>
      <c r="AA57" s="481"/>
      <c r="AB57" s="578"/>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5"/>
      <c r="B58" s="1066"/>
      <c r="C58" s="1066"/>
      <c r="D58" s="1066"/>
      <c r="E58" s="1066"/>
      <c r="F58" s="106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5"/>
      <c r="B59" s="1066"/>
      <c r="C59" s="1066"/>
      <c r="D59" s="1066"/>
      <c r="E59" s="1066"/>
      <c r="F59" s="106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5"/>
      <c r="B60" s="1066"/>
      <c r="C60" s="1066"/>
      <c r="D60" s="1066"/>
      <c r="E60" s="1066"/>
      <c r="F60" s="106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5"/>
      <c r="B61" s="1066"/>
      <c r="C61" s="1066"/>
      <c r="D61" s="1066"/>
      <c r="E61" s="1066"/>
      <c r="F61" s="106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5"/>
      <c r="B62" s="1066"/>
      <c r="C62" s="1066"/>
      <c r="D62" s="1066"/>
      <c r="E62" s="1066"/>
      <c r="F62" s="106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5"/>
      <c r="B63" s="1066"/>
      <c r="C63" s="1066"/>
      <c r="D63" s="1066"/>
      <c r="E63" s="1066"/>
      <c r="F63" s="106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5"/>
      <c r="B64" s="1066"/>
      <c r="C64" s="1066"/>
      <c r="D64" s="1066"/>
      <c r="E64" s="1066"/>
      <c r="F64" s="106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5"/>
      <c r="B65" s="1066"/>
      <c r="C65" s="1066"/>
      <c r="D65" s="1066"/>
      <c r="E65" s="1066"/>
      <c r="F65" s="106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5"/>
      <c r="B66" s="1066"/>
      <c r="C66" s="1066"/>
      <c r="D66" s="1066"/>
      <c r="E66" s="1066"/>
      <c r="F66" s="106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5"/>
      <c r="B67" s="1066"/>
      <c r="C67" s="1066"/>
      <c r="D67" s="1066"/>
      <c r="E67" s="1066"/>
      <c r="F67" s="106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5"/>
      <c r="B68" s="1066"/>
      <c r="C68" s="1066"/>
      <c r="D68" s="1066"/>
      <c r="E68" s="1066"/>
      <c r="F68" s="1067"/>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5"/>
      <c r="B69" s="1066"/>
      <c r="C69" s="1066"/>
      <c r="D69" s="1066"/>
      <c r="E69" s="1066"/>
      <c r="F69" s="1067"/>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5"/>
      <c r="B70" s="1066"/>
      <c r="C70" s="1066"/>
      <c r="D70" s="1066"/>
      <c r="E70" s="1066"/>
      <c r="F70" s="1067"/>
      <c r="G70" s="474"/>
      <c r="H70" s="475"/>
      <c r="I70" s="475"/>
      <c r="J70" s="475"/>
      <c r="K70" s="476"/>
      <c r="L70" s="477"/>
      <c r="M70" s="478"/>
      <c r="N70" s="478"/>
      <c r="O70" s="478"/>
      <c r="P70" s="478"/>
      <c r="Q70" s="478"/>
      <c r="R70" s="478"/>
      <c r="S70" s="478"/>
      <c r="T70" s="478"/>
      <c r="U70" s="478"/>
      <c r="V70" s="478"/>
      <c r="W70" s="478"/>
      <c r="X70" s="479"/>
      <c r="Y70" s="480"/>
      <c r="Z70" s="481"/>
      <c r="AA70" s="481"/>
      <c r="AB70" s="578"/>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5"/>
      <c r="B71" s="1066"/>
      <c r="C71" s="1066"/>
      <c r="D71" s="1066"/>
      <c r="E71" s="1066"/>
      <c r="F71" s="106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5"/>
      <c r="B72" s="1066"/>
      <c r="C72" s="1066"/>
      <c r="D72" s="1066"/>
      <c r="E72" s="1066"/>
      <c r="F72" s="106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5"/>
      <c r="B73" s="1066"/>
      <c r="C73" s="1066"/>
      <c r="D73" s="1066"/>
      <c r="E73" s="1066"/>
      <c r="F73" s="106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5"/>
      <c r="B74" s="1066"/>
      <c r="C74" s="1066"/>
      <c r="D74" s="1066"/>
      <c r="E74" s="1066"/>
      <c r="F74" s="106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5"/>
      <c r="B75" s="1066"/>
      <c r="C75" s="1066"/>
      <c r="D75" s="1066"/>
      <c r="E75" s="1066"/>
      <c r="F75" s="106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5"/>
      <c r="B76" s="1066"/>
      <c r="C76" s="1066"/>
      <c r="D76" s="1066"/>
      <c r="E76" s="1066"/>
      <c r="F76" s="106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5"/>
      <c r="B77" s="1066"/>
      <c r="C77" s="1066"/>
      <c r="D77" s="1066"/>
      <c r="E77" s="1066"/>
      <c r="F77" s="106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5"/>
      <c r="B78" s="1066"/>
      <c r="C78" s="1066"/>
      <c r="D78" s="1066"/>
      <c r="E78" s="1066"/>
      <c r="F78" s="106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5"/>
      <c r="B79" s="1066"/>
      <c r="C79" s="1066"/>
      <c r="D79" s="1066"/>
      <c r="E79" s="1066"/>
      <c r="F79" s="106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5"/>
      <c r="B80" s="1066"/>
      <c r="C80" s="1066"/>
      <c r="D80" s="1066"/>
      <c r="E80" s="1066"/>
      <c r="F80" s="106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5"/>
      <c r="B81" s="1066"/>
      <c r="C81" s="1066"/>
      <c r="D81" s="1066"/>
      <c r="E81" s="1066"/>
      <c r="F81" s="1067"/>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5"/>
      <c r="B82" s="1066"/>
      <c r="C82" s="1066"/>
      <c r="D82" s="1066"/>
      <c r="E82" s="1066"/>
      <c r="F82" s="1067"/>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5"/>
      <c r="B83" s="1066"/>
      <c r="C83" s="1066"/>
      <c r="D83" s="1066"/>
      <c r="E83" s="1066"/>
      <c r="F83" s="1067"/>
      <c r="G83" s="474"/>
      <c r="H83" s="475"/>
      <c r="I83" s="475"/>
      <c r="J83" s="475"/>
      <c r="K83" s="476"/>
      <c r="L83" s="477"/>
      <c r="M83" s="478"/>
      <c r="N83" s="478"/>
      <c r="O83" s="478"/>
      <c r="P83" s="478"/>
      <c r="Q83" s="478"/>
      <c r="R83" s="478"/>
      <c r="S83" s="478"/>
      <c r="T83" s="478"/>
      <c r="U83" s="478"/>
      <c r="V83" s="478"/>
      <c r="W83" s="478"/>
      <c r="X83" s="479"/>
      <c r="Y83" s="480"/>
      <c r="Z83" s="481"/>
      <c r="AA83" s="481"/>
      <c r="AB83" s="578"/>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5"/>
      <c r="B84" s="1066"/>
      <c r="C84" s="1066"/>
      <c r="D84" s="1066"/>
      <c r="E84" s="1066"/>
      <c r="F84" s="106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5"/>
      <c r="B85" s="1066"/>
      <c r="C85" s="1066"/>
      <c r="D85" s="1066"/>
      <c r="E85" s="1066"/>
      <c r="F85" s="106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5"/>
      <c r="B86" s="1066"/>
      <c r="C86" s="1066"/>
      <c r="D86" s="1066"/>
      <c r="E86" s="1066"/>
      <c r="F86" s="106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5"/>
      <c r="B87" s="1066"/>
      <c r="C87" s="1066"/>
      <c r="D87" s="1066"/>
      <c r="E87" s="1066"/>
      <c r="F87" s="106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5"/>
      <c r="B88" s="1066"/>
      <c r="C88" s="1066"/>
      <c r="D88" s="1066"/>
      <c r="E88" s="1066"/>
      <c r="F88" s="106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5"/>
      <c r="B89" s="1066"/>
      <c r="C89" s="1066"/>
      <c r="D89" s="1066"/>
      <c r="E89" s="1066"/>
      <c r="F89" s="106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5"/>
      <c r="B90" s="1066"/>
      <c r="C90" s="1066"/>
      <c r="D90" s="1066"/>
      <c r="E90" s="1066"/>
      <c r="F90" s="106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5"/>
      <c r="B91" s="1066"/>
      <c r="C91" s="1066"/>
      <c r="D91" s="1066"/>
      <c r="E91" s="1066"/>
      <c r="F91" s="106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5"/>
      <c r="B92" s="1066"/>
      <c r="C92" s="1066"/>
      <c r="D92" s="1066"/>
      <c r="E92" s="1066"/>
      <c r="F92" s="106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5"/>
      <c r="B93" s="1066"/>
      <c r="C93" s="1066"/>
      <c r="D93" s="1066"/>
      <c r="E93" s="1066"/>
      <c r="F93" s="106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5"/>
      <c r="B94" s="1066"/>
      <c r="C94" s="1066"/>
      <c r="D94" s="1066"/>
      <c r="E94" s="1066"/>
      <c r="F94" s="1067"/>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5"/>
      <c r="B95" s="1066"/>
      <c r="C95" s="1066"/>
      <c r="D95" s="1066"/>
      <c r="E95" s="1066"/>
      <c r="F95" s="1067"/>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5"/>
      <c r="B96" s="1066"/>
      <c r="C96" s="1066"/>
      <c r="D96" s="1066"/>
      <c r="E96" s="1066"/>
      <c r="F96" s="1067"/>
      <c r="G96" s="474"/>
      <c r="H96" s="475"/>
      <c r="I96" s="475"/>
      <c r="J96" s="475"/>
      <c r="K96" s="476"/>
      <c r="L96" s="477"/>
      <c r="M96" s="478"/>
      <c r="N96" s="478"/>
      <c r="O96" s="478"/>
      <c r="P96" s="478"/>
      <c r="Q96" s="478"/>
      <c r="R96" s="478"/>
      <c r="S96" s="478"/>
      <c r="T96" s="478"/>
      <c r="U96" s="478"/>
      <c r="V96" s="478"/>
      <c r="W96" s="478"/>
      <c r="X96" s="479"/>
      <c r="Y96" s="480"/>
      <c r="Z96" s="481"/>
      <c r="AA96" s="481"/>
      <c r="AB96" s="578"/>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5"/>
      <c r="B97" s="1066"/>
      <c r="C97" s="1066"/>
      <c r="D97" s="1066"/>
      <c r="E97" s="1066"/>
      <c r="F97" s="106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5"/>
      <c r="B98" s="1066"/>
      <c r="C98" s="1066"/>
      <c r="D98" s="1066"/>
      <c r="E98" s="1066"/>
      <c r="F98" s="106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5"/>
      <c r="B99" s="1066"/>
      <c r="C99" s="1066"/>
      <c r="D99" s="1066"/>
      <c r="E99" s="1066"/>
      <c r="F99" s="106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5"/>
      <c r="B100" s="1066"/>
      <c r="C100" s="1066"/>
      <c r="D100" s="1066"/>
      <c r="E100" s="1066"/>
      <c r="F100" s="106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5"/>
      <c r="B101" s="1066"/>
      <c r="C101" s="1066"/>
      <c r="D101" s="1066"/>
      <c r="E101" s="1066"/>
      <c r="F101" s="106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5"/>
      <c r="B102" s="1066"/>
      <c r="C102" s="1066"/>
      <c r="D102" s="1066"/>
      <c r="E102" s="1066"/>
      <c r="F102" s="106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5"/>
      <c r="B103" s="1066"/>
      <c r="C103" s="1066"/>
      <c r="D103" s="1066"/>
      <c r="E103" s="1066"/>
      <c r="F103" s="106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5"/>
      <c r="B104" s="1066"/>
      <c r="C104" s="1066"/>
      <c r="D104" s="1066"/>
      <c r="E104" s="1066"/>
      <c r="F104" s="106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5"/>
      <c r="B105" s="1066"/>
      <c r="C105" s="1066"/>
      <c r="D105" s="1066"/>
      <c r="E105" s="1066"/>
      <c r="F105" s="106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5"/>
      <c r="B109" s="1066"/>
      <c r="C109" s="1066"/>
      <c r="D109" s="1066"/>
      <c r="E109" s="1066"/>
      <c r="F109" s="1067"/>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5"/>
      <c r="B110" s="1066"/>
      <c r="C110" s="1066"/>
      <c r="D110" s="1066"/>
      <c r="E110" s="1066"/>
      <c r="F110" s="1067"/>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8"/>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5"/>
      <c r="B111" s="1066"/>
      <c r="C111" s="1066"/>
      <c r="D111" s="1066"/>
      <c r="E111" s="1066"/>
      <c r="F111" s="106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5"/>
      <c r="B112" s="1066"/>
      <c r="C112" s="1066"/>
      <c r="D112" s="1066"/>
      <c r="E112" s="1066"/>
      <c r="F112" s="106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5"/>
      <c r="B113" s="1066"/>
      <c r="C113" s="1066"/>
      <c r="D113" s="1066"/>
      <c r="E113" s="1066"/>
      <c r="F113" s="106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5"/>
      <c r="B114" s="1066"/>
      <c r="C114" s="1066"/>
      <c r="D114" s="1066"/>
      <c r="E114" s="1066"/>
      <c r="F114" s="106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5"/>
      <c r="B115" s="1066"/>
      <c r="C115" s="1066"/>
      <c r="D115" s="1066"/>
      <c r="E115" s="1066"/>
      <c r="F115" s="106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5"/>
      <c r="B116" s="1066"/>
      <c r="C116" s="1066"/>
      <c r="D116" s="1066"/>
      <c r="E116" s="1066"/>
      <c r="F116" s="106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5"/>
      <c r="B117" s="1066"/>
      <c r="C117" s="1066"/>
      <c r="D117" s="1066"/>
      <c r="E117" s="1066"/>
      <c r="F117" s="106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5"/>
      <c r="B118" s="1066"/>
      <c r="C118" s="1066"/>
      <c r="D118" s="1066"/>
      <c r="E118" s="1066"/>
      <c r="F118" s="106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5"/>
      <c r="B119" s="1066"/>
      <c r="C119" s="1066"/>
      <c r="D119" s="1066"/>
      <c r="E119" s="1066"/>
      <c r="F119" s="106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5"/>
      <c r="B120" s="1066"/>
      <c r="C120" s="1066"/>
      <c r="D120" s="1066"/>
      <c r="E120" s="1066"/>
      <c r="F120" s="106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5"/>
      <c r="B121" s="1066"/>
      <c r="C121" s="1066"/>
      <c r="D121" s="1066"/>
      <c r="E121" s="1066"/>
      <c r="F121" s="1067"/>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5"/>
      <c r="B122" s="1066"/>
      <c r="C122" s="1066"/>
      <c r="D122" s="1066"/>
      <c r="E122" s="1066"/>
      <c r="F122" s="1067"/>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5"/>
      <c r="B123" s="1066"/>
      <c r="C123" s="1066"/>
      <c r="D123" s="1066"/>
      <c r="E123" s="1066"/>
      <c r="F123" s="1067"/>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8"/>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5"/>
      <c r="B124" s="1066"/>
      <c r="C124" s="1066"/>
      <c r="D124" s="1066"/>
      <c r="E124" s="1066"/>
      <c r="F124" s="106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5"/>
      <c r="B125" s="1066"/>
      <c r="C125" s="1066"/>
      <c r="D125" s="1066"/>
      <c r="E125" s="1066"/>
      <c r="F125" s="106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5"/>
      <c r="B126" s="1066"/>
      <c r="C126" s="1066"/>
      <c r="D126" s="1066"/>
      <c r="E126" s="1066"/>
      <c r="F126" s="106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5"/>
      <c r="B127" s="1066"/>
      <c r="C127" s="1066"/>
      <c r="D127" s="1066"/>
      <c r="E127" s="1066"/>
      <c r="F127" s="106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5"/>
      <c r="B128" s="1066"/>
      <c r="C128" s="1066"/>
      <c r="D128" s="1066"/>
      <c r="E128" s="1066"/>
      <c r="F128" s="106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5"/>
      <c r="B129" s="1066"/>
      <c r="C129" s="1066"/>
      <c r="D129" s="1066"/>
      <c r="E129" s="1066"/>
      <c r="F129" s="106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5"/>
      <c r="B130" s="1066"/>
      <c r="C130" s="1066"/>
      <c r="D130" s="1066"/>
      <c r="E130" s="1066"/>
      <c r="F130" s="106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5"/>
      <c r="B131" s="1066"/>
      <c r="C131" s="1066"/>
      <c r="D131" s="1066"/>
      <c r="E131" s="1066"/>
      <c r="F131" s="106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5"/>
      <c r="B132" s="1066"/>
      <c r="C132" s="1066"/>
      <c r="D132" s="1066"/>
      <c r="E132" s="1066"/>
      <c r="F132" s="106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5"/>
      <c r="B133" s="1066"/>
      <c r="C133" s="1066"/>
      <c r="D133" s="1066"/>
      <c r="E133" s="1066"/>
      <c r="F133" s="106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5"/>
      <c r="B134" s="1066"/>
      <c r="C134" s="1066"/>
      <c r="D134" s="1066"/>
      <c r="E134" s="1066"/>
      <c r="F134" s="1067"/>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5"/>
      <c r="B135" s="1066"/>
      <c r="C135" s="1066"/>
      <c r="D135" s="1066"/>
      <c r="E135" s="1066"/>
      <c r="F135" s="1067"/>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5"/>
      <c r="B136" s="1066"/>
      <c r="C136" s="1066"/>
      <c r="D136" s="1066"/>
      <c r="E136" s="1066"/>
      <c r="F136" s="1067"/>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8"/>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5"/>
      <c r="B137" s="1066"/>
      <c r="C137" s="1066"/>
      <c r="D137" s="1066"/>
      <c r="E137" s="1066"/>
      <c r="F137" s="106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5"/>
      <c r="B138" s="1066"/>
      <c r="C138" s="1066"/>
      <c r="D138" s="1066"/>
      <c r="E138" s="1066"/>
      <c r="F138" s="106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5"/>
      <c r="B139" s="1066"/>
      <c r="C139" s="1066"/>
      <c r="D139" s="1066"/>
      <c r="E139" s="1066"/>
      <c r="F139" s="106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5"/>
      <c r="B140" s="1066"/>
      <c r="C140" s="1066"/>
      <c r="D140" s="1066"/>
      <c r="E140" s="1066"/>
      <c r="F140" s="106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5"/>
      <c r="B141" s="1066"/>
      <c r="C141" s="1066"/>
      <c r="D141" s="1066"/>
      <c r="E141" s="1066"/>
      <c r="F141" s="106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5"/>
      <c r="B142" s="1066"/>
      <c r="C142" s="1066"/>
      <c r="D142" s="1066"/>
      <c r="E142" s="1066"/>
      <c r="F142" s="106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5"/>
      <c r="B143" s="1066"/>
      <c r="C143" s="1066"/>
      <c r="D143" s="1066"/>
      <c r="E143" s="1066"/>
      <c r="F143" s="106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5"/>
      <c r="B144" s="1066"/>
      <c r="C144" s="1066"/>
      <c r="D144" s="1066"/>
      <c r="E144" s="1066"/>
      <c r="F144" s="106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5"/>
      <c r="B145" s="1066"/>
      <c r="C145" s="1066"/>
      <c r="D145" s="1066"/>
      <c r="E145" s="1066"/>
      <c r="F145" s="106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5"/>
      <c r="B146" s="1066"/>
      <c r="C146" s="1066"/>
      <c r="D146" s="1066"/>
      <c r="E146" s="1066"/>
      <c r="F146" s="106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5"/>
      <c r="B147" s="1066"/>
      <c r="C147" s="1066"/>
      <c r="D147" s="1066"/>
      <c r="E147" s="1066"/>
      <c r="F147" s="1067"/>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5"/>
      <c r="B148" s="1066"/>
      <c r="C148" s="1066"/>
      <c r="D148" s="1066"/>
      <c r="E148" s="1066"/>
      <c r="F148" s="1067"/>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5"/>
      <c r="B149" s="1066"/>
      <c r="C149" s="1066"/>
      <c r="D149" s="1066"/>
      <c r="E149" s="1066"/>
      <c r="F149" s="1067"/>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8"/>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5"/>
      <c r="B150" s="1066"/>
      <c r="C150" s="1066"/>
      <c r="D150" s="1066"/>
      <c r="E150" s="1066"/>
      <c r="F150" s="106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5"/>
      <c r="B151" s="1066"/>
      <c r="C151" s="1066"/>
      <c r="D151" s="1066"/>
      <c r="E151" s="1066"/>
      <c r="F151" s="106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5"/>
      <c r="B152" s="1066"/>
      <c r="C152" s="1066"/>
      <c r="D152" s="1066"/>
      <c r="E152" s="1066"/>
      <c r="F152" s="106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5"/>
      <c r="B153" s="1066"/>
      <c r="C153" s="1066"/>
      <c r="D153" s="1066"/>
      <c r="E153" s="1066"/>
      <c r="F153" s="106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5"/>
      <c r="B154" s="1066"/>
      <c r="C154" s="1066"/>
      <c r="D154" s="1066"/>
      <c r="E154" s="1066"/>
      <c r="F154" s="106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5"/>
      <c r="B155" s="1066"/>
      <c r="C155" s="1066"/>
      <c r="D155" s="1066"/>
      <c r="E155" s="1066"/>
      <c r="F155" s="106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5"/>
      <c r="B156" s="1066"/>
      <c r="C156" s="1066"/>
      <c r="D156" s="1066"/>
      <c r="E156" s="1066"/>
      <c r="F156" s="106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5"/>
      <c r="B157" s="1066"/>
      <c r="C157" s="1066"/>
      <c r="D157" s="1066"/>
      <c r="E157" s="1066"/>
      <c r="F157" s="106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5"/>
      <c r="B158" s="1066"/>
      <c r="C158" s="1066"/>
      <c r="D158" s="1066"/>
      <c r="E158" s="1066"/>
      <c r="F158" s="106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5"/>
      <c r="B162" s="1066"/>
      <c r="C162" s="1066"/>
      <c r="D162" s="1066"/>
      <c r="E162" s="1066"/>
      <c r="F162" s="1067"/>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5"/>
      <c r="B163" s="1066"/>
      <c r="C163" s="1066"/>
      <c r="D163" s="1066"/>
      <c r="E163" s="1066"/>
      <c r="F163" s="1067"/>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8"/>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5"/>
      <c r="B164" s="1066"/>
      <c r="C164" s="1066"/>
      <c r="D164" s="1066"/>
      <c r="E164" s="1066"/>
      <c r="F164" s="106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5"/>
      <c r="B165" s="1066"/>
      <c r="C165" s="1066"/>
      <c r="D165" s="1066"/>
      <c r="E165" s="1066"/>
      <c r="F165" s="106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5"/>
      <c r="B166" s="1066"/>
      <c r="C166" s="1066"/>
      <c r="D166" s="1066"/>
      <c r="E166" s="1066"/>
      <c r="F166" s="106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5"/>
      <c r="B167" s="1066"/>
      <c r="C167" s="1066"/>
      <c r="D167" s="1066"/>
      <c r="E167" s="1066"/>
      <c r="F167" s="106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5"/>
      <c r="B168" s="1066"/>
      <c r="C168" s="1066"/>
      <c r="D168" s="1066"/>
      <c r="E168" s="1066"/>
      <c r="F168" s="106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5"/>
      <c r="B169" s="1066"/>
      <c r="C169" s="1066"/>
      <c r="D169" s="1066"/>
      <c r="E169" s="1066"/>
      <c r="F169" s="106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5"/>
      <c r="B170" s="1066"/>
      <c r="C170" s="1066"/>
      <c r="D170" s="1066"/>
      <c r="E170" s="1066"/>
      <c r="F170" s="106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5"/>
      <c r="B171" s="1066"/>
      <c r="C171" s="1066"/>
      <c r="D171" s="1066"/>
      <c r="E171" s="1066"/>
      <c r="F171" s="106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5"/>
      <c r="B172" s="1066"/>
      <c r="C172" s="1066"/>
      <c r="D172" s="1066"/>
      <c r="E172" s="1066"/>
      <c r="F172" s="106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5"/>
      <c r="B173" s="1066"/>
      <c r="C173" s="1066"/>
      <c r="D173" s="1066"/>
      <c r="E173" s="1066"/>
      <c r="F173" s="106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5"/>
      <c r="B174" s="1066"/>
      <c r="C174" s="1066"/>
      <c r="D174" s="1066"/>
      <c r="E174" s="1066"/>
      <c r="F174" s="1067"/>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5"/>
      <c r="B175" s="1066"/>
      <c r="C175" s="1066"/>
      <c r="D175" s="1066"/>
      <c r="E175" s="1066"/>
      <c r="F175" s="1067"/>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5"/>
      <c r="B176" s="1066"/>
      <c r="C176" s="1066"/>
      <c r="D176" s="1066"/>
      <c r="E176" s="1066"/>
      <c r="F176" s="1067"/>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8"/>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5"/>
      <c r="B177" s="1066"/>
      <c r="C177" s="1066"/>
      <c r="D177" s="1066"/>
      <c r="E177" s="1066"/>
      <c r="F177" s="106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5"/>
      <c r="B178" s="1066"/>
      <c r="C178" s="1066"/>
      <c r="D178" s="1066"/>
      <c r="E178" s="1066"/>
      <c r="F178" s="106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5"/>
      <c r="B179" s="1066"/>
      <c r="C179" s="1066"/>
      <c r="D179" s="1066"/>
      <c r="E179" s="1066"/>
      <c r="F179" s="106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5"/>
      <c r="B180" s="1066"/>
      <c r="C180" s="1066"/>
      <c r="D180" s="1066"/>
      <c r="E180" s="1066"/>
      <c r="F180" s="106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5"/>
      <c r="B181" s="1066"/>
      <c r="C181" s="1066"/>
      <c r="D181" s="1066"/>
      <c r="E181" s="1066"/>
      <c r="F181" s="106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5"/>
      <c r="B182" s="1066"/>
      <c r="C182" s="1066"/>
      <c r="D182" s="1066"/>
      <c r="E182" s="1066"/>
      <c r="F182" s="106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5"/>
      <c r="B183" s="1066"/>
      <c r="C183" s="1066"/>
      <c r="D183" s="1066"/>
      <c r="E183" s="1066"/>
      <c r="F183" s="106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5"/>
      <c r="B184" s="1066"/>
      <c r="C184" s="1066"/>
      <c r="D184" s="1066"/>
      <c r="E184" s="1066"/>
      <c r="F184" s="106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5"/>
      <c r="B185" s="1066"/>
      <c r="C185" s="1066"/>
      <c r="D185" s="1066"/>
      <c r="E185" s="1066"/>
      <c r="F185" s="106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5"/>
      <c r="B186" s="1066"/>
      <c r="C186" s="1066"/>
      <c r="D186" s="1066"/>
      <c r="E186" s="1066"/>
      <c r="F186" s="106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5"/>
      <c r="B187" s="1066"/>
      <c r="C187" s="1066"/>
      <c r="D187" s="1066"/>
      <c r="E187" s="1066"/>
      <c r="F187" s="1067"/>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5"/>
      <c r="B188" s="1066"/>
      <c r="C188" s="1066"/>
      <c r="D188" s="1066"/>
      <c r="E188" s="1066"/>
      <c r="F188" s="1067"/>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5"/>
      <c r="B189" s="1066"/>
      <c r="C189" s="1066"/>
      <c r="D189" s="1066"/>
      <c r="E189" s="1066"/>
      <c r="F189" s="1067"/>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8"/>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5"/>
      <c r="B190" s="1066"/>
      <c r="C190" s="1066"/>
      <c r="D190" s="1066"/>
      <c r="E190" s="1066"/>
      <c r="F190" s="106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5"/>
      <c r="B191" s="1066"/>
      <c r="C191" s="1066"/>
      <c r="D191" s="1066"/>
      <c r="E191" s="1066"/>
      <c r="F191" s="106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5"/>
      <c r="B192" s="1066"/>
      <c r="C192" s="1066"/>
      <c r="D192" s="1066"/>
      <c r="E192" s="1066"/>
      <c r="F192" s="106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5"/>
      <c r="B193" s="1066"/>
      <c r="C193" s="1066"/>
      <c r="D193" s="1066"/>
      <c r="E193" s="1066"/>
      <c r="F193" s="106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5"/>
      <c r="B194" s="1066"/>
      <c r="C194" s="1066"/>
      <c r="D194" s="1066"/>
      <c r="E194" s="1066"/>
      <c r="F194" s="106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5"/>
      <c r="B195" s="1066"/>
      <c r="C195" s="1066"/>
      <c r="D195" s="1066"/>
      <c r="E195" s="1066"/>
      <c r="F195" s="106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5"/>
      <c r="B196" s="1066"/>
      <c r="C196" s="1066"/>
      <c r="D196" s="1066"/>
      <c r="E196" s="1066"/>
      <c r="F196" s="106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5"/>
      <c r="B197" s="1066"/>
      <c r="C197" s="1066"/>
      <c r="D197" s="1066"/>
      <c r="E197" s="1066"/>
      <c r="F197" s="106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5"/>
      <c r="B198" s="1066"/>
      <c r="C198" s="1066"/>
      <c r="D198" s="1066"/>
      <c r="E198" s="1066"/>
      <c r="F198" s="106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5"/>
      <c r="B199" s="1066"/>
      <c r="C199" s="1066"/>
      <c r="D199" s="1066"/>
      <c r="E199" s="1066"/>
      <c r="F199" s="106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5"/>
      <c r="B200" s="1066"/>
      <c r="C200" s="1066"/>
      <c r="D200" s="1066"/>
      <c r="E200" s="1066"/>
      <c r="F200" s="1067"/>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5"/>
      <c r="B201" s="1066"/>
      <c r="C201" s="1066"/>
      <c r="D201" s="1066"/>
      <c r="E201" s="1066"/>
      <c r="F201" s="1067"/>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5"/>
      <c r="B202" s="1066"/>
      <c r="C202" s="1066"/>
      <c r="D202" s="1066"/>
      <c r="E202" s="1066"/>
      <c r="F202" s="1067"/>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8"/>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5"/>
      <c r="B203" s="1066"/>
      <c r="C203" s="1066"/>
      <c r="D203" s="1066"/>
      <c r="E203" s="1066"/>
      <c r="F203" s="106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5"/>
      <c r="B204" s="1066"/>
      <c r="C204" s="1066"/>
      <c r="D204" s="1066"/>
      <c r="E204" s="1066"/>
      <c r="F204" s="106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5"/>
      <c r="B205" s="1066"/>
      <c r="C205" s="1066"/>
      <c r="D205" s="1066"/>
      <c r="E205" s="1066"/>
      <c r="F205" s="106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5"/>
      <c r="B206" s="1066"/>
      <c r="C206" s="1066"/>
      <c r="D206" s="1066"/>
      <c r="E206" s="1066"/>
      <c r="F206" s="106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5"/>
      <c r="B207" s="1066"/>
      <c r="C207" s="1066"/>
      <c r="D207" s="1066"/>
      <c r="E207" s="1066"/>
      <c r="F207" s="106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5"/>
      <c r="B208" s="1066"/>
      <c r="C208" s="1066"/>
      <c r="D208" s="1066"/>
      <c r="E208" s="1066"/>
      <c r="F208" s="106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5"/>
      <c r="B209" s="1066"/>
      <c r="C209" s="1066"/>
      <c r="D209" s="1066"/>
      <c r="E209" s="1066"/>
      <c r="F209" s="106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5"/>
      <c r="B210" s="1066"/>
      <c r="C210" s="1066"/>
      <c r="D210" s="1066"/>
      <c r="E210" s="1066"/>
      <c r="F210" s="106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5"/>
      <c r="B211" s="1066"/>
      <c r="C211" s="1066"/>
      <c r="D211" s="1066"/>
      <c r="E211" s="1066"/>
      <c r="F211" s="106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5"/>
      <c r="B215" s="1066"/>
      <c r="C215" s="1066"/>
      <c r="D215" s="1066"/>
      <c r="E215" s="1066"/>
      <c r="F215" s="1067"/>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5"/>
      <c r="B216" s="1066"/>
      <c r="C216" s="1066"/>
      <c r="D216" s="1066"/>
      <c r="E216" s="1066"/>
      <c r="F216" s="1067"/>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8"/>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5"/>
      <c r="B217" s="1066"/>
      <c r="C217" s="1066"/>
      <c r="D217" s="1066"/>
      <c r="E217" s="1066"/>
      <c r="F217" s="106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5"/>
      <c r="B218" s="1066"/>
      <c r="C218" s="1066"/>
      <c r="D218" s="1066"/>
      <c r="E218" s="1066"/>
      <c r="F218" s="106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5"/>
      <c r="B219" s="1066"/>
      <c r="C219" s="1066"/>
      <c r="D219" s="1066"/>
      <c r="E219" s="1066"/>
      <c r="F219" s="106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5"/>
      <c r="B220" s="1066"/>
      <c r="C220" s="1066"/>
      <c r="D220" s="1066"/>
      <c r="E220" s="1066"/>
      <c r="F220" s="106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5"/>
      <c r="B221" s="1066"/>
      <c r="C221" s="1066"/>
      <c r="D221" s="1066"/>
      <c r="E221" s="1066"/>
      <c r="F221" s="106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5"/>
      <c r="B222" s="1066"/>
      <c r="C222" s="1066"/>
      <c r="D222" s="1066"/>
      <c r="E222" s="1066"/>
      <c r="F222" s="106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5"/>
      <c r="B223" s="1066"/>
      <c r="C223" s="1066"/>
      <c r="D223" s="1066"/>
      <c r="E223" s="1066"/>
      <c r="F223" s="106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5"/>
      <c r="B224" s="1066"/>
      <c r="C224" s="1066"/>
      <c r="D224" s="1066"/>
      <c r="E224" s="1066"/>
      <c r="F224" s="106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5"/>
      <c r="B225" s="1066"/>
      <c r="C225" s="1066"/>
      <c r="D225" s="1066"/>
      <c r="E225" s="1066"/>
      <c r="F225" s="106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5"/>
      <c r="B226" s="1066"/>
      <c r="C226" s="1066"/>
      <c r="D226" s="1066"/>
      <c r="E226" s="1066"/>
      <c r="F226" s="106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5"/>
      <c r="B227" s="1066"/>
      <c r="C227" s="1066"/>
      <c r="D227" s="1066"/>
      <c r="E227" s="1066"/>
      <c r="F227" s="1067"/>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5"/>
      <c r="B228" s="1066"/>
      <c r="C228" s="1066"/>
      <c r="D228" s="1066"/>
      <c r="E228" s="1066"/>
      <c r="F228" s="1067"/>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5"/>
      <c r="B229" s="1066"/>
      <c r="C229" s="1066"/>
      <c r="D229" s="1066"/>
      <c r="E229" s="1066"/>
      <c r="F229" s="1067"/>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8"/>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5"/>
      <c r="B230" s="1066"/>
      <c r="C230" s="1066"/>
      <c r="D230" s="1066"/>
      <c r="E230" s="1066"/>
      <c r="F230" s="106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5"/>
      <c r="B231" s="1066"/>
      <c r="C231" s="1066"/>
      <c r="D231" s="1066"/>
      <c r="E231" s="1066"/>
      <c r="F231" s="106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5"/>
      <c r="B232" s="1066"/>
      <c r="C232" s="1066"/>
      <c r="D232" s="1066"/>
      <c r="E232" s="1066"/>
      <c r="F232" s="106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5"/>
      <c r="B233" s="1066"/>
      <c r="C233" s="1066"/>
      <c r="D233" s="1066"/>
      <c r="E233" s="1066"/>
      <c r="F233" s="106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5"/>
      <c r="B234" s="1066"/>
      <c r="C234" s="1066"/>
      <c r="D234" s="1066"/>
      <c r="E234" s="1066"/>
      <c r="F234" s="106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5"/>
      <c r="B235" s="1066"/>
      <c r="C235" s="1066"/>
      <c r="D235" s="1066"/>
      <c r="E235" s="1066"/>
      <c r="F235" s="106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5"/>
      <c r="B236" s="1066"/>
      <c r="C236" s="1066"/>
      <c r="D236" s="1066"/>
      <c r="E236" s="1066"/>
      <c r="F236" s="106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5"/>
      <c r="B237" s="1066"/>
      <c r="C237" s="1066"/>
      <c r="D237" s="1066"/>
      <c r="E237" s="1066"/>
      <c r="F237" s="106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5"/>
      <c r="B238" s="1066"/>
      <c r="C238" s="1066"/>
      <c r="D238" s="1066"/>
      <c r="E238" s="1066"/>
      <c r="F238" s="106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5"/>
      <c r="B239" s="1066"/>
      <c r="C239" s="1066"/>
      <c r="D239" s="1066"/>
      <c r="E239" s="1066"/>
      <c r="F239" s="106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5"/>
      <c r="B240" s="1066"/>
      <c r="C240" s="1066"/>
      <c r="D240" s="1066"/>
      <c r="E240" s="1066"/>
      <c r="F240" s="1067"/>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5"/>
      <c r="B241" s="1066"/>
      <c r="C241" s="1066"/>
      <c r="D241" s="1066"/>
      <c r="E241" s="1066"/>
      <c r="F241" s="1067"/>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5"/>
      <c r="B242" s="1066"/>
      <c r="C242" s="1066"/>
      <c r="D242" s="1066"/>
      <c r="E242" s="1066"/>
      <c r="F242" s="1067"/>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8"/>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5"/>
      <c r="B243" s="1066"/>
      <c r="C243" s="1066"/>
      <c r="D243" s="1066"/>
      <c r="E243" s="1066"/>
      <c r="F243" s="106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5"/>
      <c r="B244" s="1066"/>
      <c r="C244" s="1066"/>
      <c r="D244" s="1066"/>
      <c r="E244" s="1066"/>
      <c r="F244" s="106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5"/>
      <c r="B245" s="1066"/>
      <c r="C245" s="1066"/>
      <c r="D245" s="1066"/>
      <c r="E245" s="1066"/>
      <c r="F245" s="106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5"/>
      <c r="B246" s="1066"/>
      <c r="C246" s="1066"/>
      <c r="D246" s="1066"/>
      <c r="E246" s="1066"/>
      <c r="F246" s="106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5"/>
      <c r="B247" s="1066"/>
      <c r="C247" s="1066"/>
      <c r="D247" s="1066"/>
      <c r="E247" s="1066"/>
      <c r="F247" s="106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5"/>
      <c r="B248" s="1066"/>
      <c r="C248" s="1066"/>
      <c r="D248" s="1066"/>
      <c r="E248" s="1066"/>
      <c r="F248" s="106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5"/>
      <c r="B249" s="1066"/>
      <c r="C249" s="1066"/>
      <c r="D249" s="1066"/>
      <c r="E249" s="1066"/>
      <c r="F249" s="106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5"/>
      <c r="B250" s="1066"/>
      <c r="C250" s="1066"/>
      <c r="D250" s="1066"/>
      <c r="E250" s="1066"/>
      <c r="F250" s="106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5"/>
      <c r="B251" s="1066"/>
      <c r="C251" s="1066"/>
      <c r="D251" s="1066"/>
      <c r="E251" s="1066"/>
      <c r="F251" s="106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5"/>
      <c r="B252" s="1066"/>
      <c r="C252" s="1066"/>
      <c r="D252" s="1066"/>
      <c r="E252" s="1066"/>
      <c r="F252" s="106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5"/>
      <c r="B253" s="1066"/>
      <c r="C253" s="1066"/>
      <c r="D253" s="1066"/>
      <c r="E253" s="1066"/>
      <c r="F253" s="1067"/>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5"/>
      <c r="B254" s="1066"/>
      <c r="C254" s="1066"/>
      <c r="D254" s="1066"/>
      <c r="E254" s="1066"/>
      <c r="F254" s="1067"/>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5"/>
      <c r="B255" s="1066"/>
      <c r="C255" s="1066"/>
      <c r="D255" s="1066"/>
      <c r="E255" s="1066"/>
      <c r="F255" s="1067"/>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8"/>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5"/>
      <c r="B256" s="1066"/>
      <c r="C256" s="1066"/>
      <c r="D256" s="1066"/>
      <c r="E256" s="1066"/>
      <c r="F256" s="106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5"/>
      <c r="B257" s="1066"/>
      <c r="C257" s="1066"/>
      <c r="D257" s="1066"/>
      <c r="E257" s="1066"/>
      <c r="F257" s="106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5"/>
      <c r="B258" s="1066"/>
      <c r="C258" s="1066"/>
      <c r="D258" s="1066"/>
      <c r="E258" s="1066"/>
      <c r="F258" s="106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5"/>
      <c r="B259" s="1066"/>
      <c r="C259" s="1066"/>
      <c r="D259" s="1066"/>
      <c r="E259" s="1066"/>
      <c r="F259" s="106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5"/>
      <c r="B260" s="1066"/>
      <c r="C260" s="1066"/>
      <c r="D260" s="1066"/>
      <c r="E260" s="1066"/>
      <c r="F260" s="106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5"/>
      <c r="B261" s="1066"/>
      <c r="C261" s="1066"/>
      <c r="D261" s="1066"/>
      <c r="E261" s="1066"/>
      <c r="F261" s="106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5"/>
      <c r="B262" s="1066"/>
      <c r="C262" s="1066"/>
      <c r="D262" s="1066"/>
      <c r="E262" s="1066"/>
      <c r="F262" s="106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5"/>
      <c r="B263" s="1066"/>
      <c r="C263" s="1066"/>
      <c r="D263" s="1066"/>
      <c r="E263" s="1066"/>
      <c r="F263" s="106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5"/>
      <c r="B264" s="1066"/>
      <c r="C264" s="1066"/>
      <c r="D264" s="1066"/>
      <c r="E264" s="1066"/>
      <c r="F264" s="106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354</v>
      </c>
      <c r="Z3" s="352"/>
      <c r="AA3" s="352"/>
      <c r="AB3" s="352"/>
      <c r="AC3" s="281" t="s">
        <v>339</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85">
        <v>1</v>
      </c>
      <c r="B4" s="1085">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5">
        <v>2</v>
      </c>
      <c r="B5" s="1085">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5">
        <v>3</v>
      </c>
      <c r="B6" s="1085">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5">
        <v>4</v>
      </c>
      <c r="B7" s="1085">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5">
        <v>5</v>
      </c>
      <c r="B8" s="1085">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5">
        <v>6</v>
      </c>
      <c r="B9" s="1085">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5">
        <v>7</v>
      </c>
      <c r="B10" s="1085">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5">
        <v>8</v>
      </c>
      <c r="B11" s="1085">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5">
        <v>9</v>
      </c>
      <c r="B12" s="1085">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5">
        <v>10</v>
      </c>
      <c r="B13" s="1085">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5">
        <v>11</v>
      </c>
      <c r="B14" s="1085">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5">
        <v>12</v>
      </c>
      <c r="B15" s="1085">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5">
        <v>13</v>
      </c>
      <c r="B16" s="1085">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5">
        <v>14</v>
      </c>
      <c r="B17" s="1085">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5">
        <v>15</v>
      </c>
      <c r="B18" s="1085">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5">
        <v>16</v>
      </c>
      <c r="B19" s="1085">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5">
        <v>17</v>
      </c>
      <c r="B20" s="1085">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5">
        <v>18</v>
      </c>
      <c r="B21" s="1085">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5">
        <v>19</v>
      </c>
      <c r="B22" s="1085">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5">
        <v>20</v>
      </c>
      <c r="B23" s="1085">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5">
        <v>21</v>
      </c>
      <c r="B24" s="1085">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5">
        <v>22</v>
      </c>
      <c r="B25" s="1085">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5">
        <v>23</v>
      </c>
      <c r="B26" s="1085">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5">
        <v>24</v>
      </c>
      <c r="B27" s="1085">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5">
        <v>25</v>
      </c>
      <c r="B28" s="1085">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5">
        <v>26</v>
      </c>
      <c r="B29" s="1085">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5">
        <v>27</v>
      </c>
      <c r="B30" s="1085">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5">
        <v>28</v>
      </c>
      <c r="B31" s="1085">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5">
        <v>29</v>
      </c>
      <c r="B32" s="1085">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5">
        <v>30</v>
      </c>
      <c r="B33" s="1085">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354</v>
      </c>
      <c r="Z36" s="352"/>
      <c r="AA36" s="352"/>
      <c r="AB36" s="352"/>
      <c r="AC36" s="281" t="s">
        <v>339</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85">
        <v>1</v>
      </c>
      <c r="B37" s="1085">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5">
        <v>2</v>
      </c>
      <c r="B38" s="1085">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5">
        <v>3</v>
      </c>
      <c r="B39" s="1085">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5">
        <v>4</v>
      </c>
      <c r="B40" s="1085">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5">
        <v>5</v>
      </c>
      <c r="B41" s="1085">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5">
        <v>6</v>
      </c>
      <c r="B42" s="1085">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5">
        <v>7</v>
      </c>
      <c r="B43" s="1085">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5">
        <v>8</v>
      </c>
      <c r="B44" s="1085">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5">
        <v>9</v>
      </c>
      <c r="B45" s="1085">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5">
        <v>10</v>
      </c>
      <c r="B46" s="1085">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5">
        <v>11</v>
      </c>
      <c r="B47" s="1085">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5">
        <v>12</v>
      </c>
      <c r="B48" s="1085">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5">
        <v>13</v>
      </c>
      <c r="B49" s="1085">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5">
        <v>14</v>
      </c>
      <c r="B50" s="1085">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5">
        <v>15</v>
      </c>
      <c r="B51" s="1085">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5">
        <v>16</v>
      </c>
      <c r="B52" s="1085">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5">
        <v>17</v>
      </c>
      <c r="B53" s="1085">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5">
        <v>18</v>
      </c>
      <c r="B54" s="1085">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5">
        <v>19</v>
      </c>
      <c r="B55" s="1085">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5">
        <v>20</v>
      </c>
      <c r="B56" s="1085">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5">
        <v>21</v>
      </c>
      <c r="B57" s="1085">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5">
        <v>22</v>
      </c>
      <c r="B58" s="1085">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5">
        <v>23</v>
      </c>
      <c r="B59" s="1085">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5">
        <v>24</v>
      </c>
      <c r="B60" s="1085">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5">
        <v>25</v>
      </c>
      <c r="B61" s="1085">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5">
        <v>26</v>
      </c>
      <c r="B62" s="1085">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5">
        <v>27</v>
      </c>
      <c r="B63" s="1085">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5">
        <v>28</v>
      </c>
      <c r="B64" s="1085">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5">
        <v>29</v>
      </c>
      <c r="B65" s="1085">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5">
        <v>30</v>
      </c>
      <c r="B66" s="1085">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354</v>
      </c>
      <c r="Z69" s="352"/>
      <c r="AA69" s="352"/>
      <c r="AB69" s="352"/>
      <c r="AC69" s="281" t="s">
        <v>339</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85">
        <v>1</v>
      </c>
      <c r="B70" s="1085">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5">
        <v>2</v>
      </c>
      <c r="B71" s="1085">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5">
        <v>3</v>
      </c>
      <c r="B72" s="1085">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5">
        <v>4</v>
      </c>
      <c r="B73" s="1085">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5">
        <v>5</v>
      </c>
      <c r="B74" s="1085">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5">
        <v>6</v>
      </c>
      <c r="B75" s="1085">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5">
        <v>7</v>
      </c>
      <c r="B76" s="1085">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5">
        <v>8</v>
      </c>
      <c r="B77" s="1085">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5">
        <v>9</v>
      </c>
      <c r="B78" s="1085">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5">
        <v>10</v>
      </c>
      <c r="B79" s="1085">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5">
        <v>11</v>
      </c>
      <c r="B80" s="1085">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5">
        <v>12</v>
      </c>
      <c r="B81" s="1085">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5">
        <v>13</v>
      </c>
      <c r="B82" s="1085">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5">
        <v>14</v>
      </c>
      <c r="B83" s="1085">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5">
        <v>15</v>
      </c>
      <c r="B84" s="1085">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5">
        <v>16</v>
      </c>
      <c r="B85" s="1085">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5">
        <v>17</v>
      </c>
      <c r="B86" s="1085">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5">
        <v>18</v>
      </c>
      <c r="B87" s="1085">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5">
        <v>19</v>
      </c>
      <c r="B88" s="1085">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5">
        <v>20</v>
      </c>
      <c r="B89" s="1085">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5">
        <v>21</v>
      </c>
      <c r="B90" s="1085">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5">
        <v>22</v>
      </c>
      <c r="B91" s="1085">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5">
        <v>23</v>
      </c>
      <c r="B92" s="1085">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5">
        <v>24</v>
      </c>
      <c r="B93" s="1085">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5">
        <v>25</v>
      </c>
      <c r="B94" s="1085">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5">
        <v>26</v>
      </c>
      <c r="B95" s="1085">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5">
        <v>27</v>
      </c>
      <c r="B96" s="1085">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5">
        <v>28</v>
      </c>
      <c r="B97" s="1085">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5">
        <v>29</v>
      </c>
      <c r="B98" s="1085">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5">
        <v>30</v>
      </c>
      <c r="B99" s="1085">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354</v>
      </c>
      <c r="Z102" s="352"/>
      <c r="AA102" s="352"/>
      <c r="AB102" s="352"/>
      <c r="AC102" s="281" t="s">
        <v>339</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85">
        <v>1</v>
      </c>
      <c r="B103" s="1085">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5">
        <v>2</v>
      </c>
      <c r="B104" s="1085">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5">
        <v>3</v>
      </c>
      <c r="B105" s="1085">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5">
        <v>4</v>
      </c>
      <c r="B106" s="1085">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5">
        <v>5</v>
      </c>
      <c r="B107" s="1085">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5">
        <v>6</v>
      </c>
      <c r="B108" s="1085">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5">
        <v>7</v>
      </c>
      <c r="B109" s="1085">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5">
        <v>8</v>
      </c>
      <c r="B110" s="1085">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5">
        <v>9</v>
      </c>
      <c r="B111" s="1085">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5">
        <v>10</v>
      </c>
      <c r="B112" s="1085">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5">
        <v>11</v>
      </c>
      <c r="B113" s="1085">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5">
        <v>12</v>
      </c>
      <c r="B114" s="1085">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5">
        <v>13</v>
      </c>
      <c r="B115" s="1085">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5">
        <v>14</v>
      </c>
      <c r="B116" s="1085">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5">
        <v>15</v>
      </c>
      <c r="B117" s="1085">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5">
        <v>16</v>
      </c>
      <c r="B118" s="1085">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5">
        <v>17</v>
      </c>
      <c r="B119" s="1085">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5">
        <v>18</v>
      </c>
      <c r="B120" s="1085">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5">
        <v>19</v>
      </c>
      <c r="B121" s="1085">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5">
        <v>20</v>
      </c>
      <c r="B122" s="1085">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5">
        <v>21</v>
      </c>
      <c r="B123" s="1085">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5">
        <v>22</v>
      </c>
      <c r="B124" s="1085">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5">
        <v>23</v>
      </c>
      <c r="B125" s="1085">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5">
        <v>24</v>
      </c>
      <c r="B126" s="1085">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5">
        <v>25</v>
      </c>
      <c r="B127" s="1085">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5">
        <v>26</v>
      </c>
      <c r="B128" s="1085">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5">
        <v>27</v>
      </c>
      <c r="B129" s="1085">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5">
        <v>28</v>
      </c>
      <c r="B130" s="1085">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5">
        <v>29</v>
      </c>
      <c r="B131" s="1085">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5">
        <v>30</v>
      </c>
      <c r="B132" s="1085">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354</v>
      </c>
      <c r="Z135" s="352"/>
      <c r="AA135" s="352"/>
      <c r="AB135" s="352"/>
      <c r="AC135" s="281" t="s">
        <v>339</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85">
        <v>1</v>
      </c>
      <c r="B136" s="1085">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5">
        <v>2</v>
      </c>
      <c r="B137" s="1085">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5">
        <v>3</v>
      </c>
      <c r="B138" s="1085">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5">
        <v>4</v>
      </c>
      <c r="B139" s="1085">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5">
        <v>5</v>
      </c>
      <c r="B140" s="1085">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5">
        <v>6</v>
      </c>
      <c r="B141" s="1085">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5">
        <v>7</v>
      </c>
      <c r="B142" s="1085">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5">
        <v>8</v>
      </c>
      <c r="B143" s="1085">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5">
        <v>9</v>
      </c>
      <c r="B144" s="1085">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5">
        <v>10</v>
      </c>
      <c r="B145" s="1085">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5">
        <v>11</v>
      </c>
      <c r="B146" s="1085">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5">
        <v>12</v>
      </c>
      <c r="B147" s="1085">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5">
        <v>13</v>
      </c>
      <c r="B148" s="1085">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5">
        <v>14</v>
      </c>
      <c r="B149" s="1085">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5">
        <v>15</v>
      </c>
      <c r="B150" s="1085">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5">
        <v>16</v>
      </c>
      <c r="B151" s="1085">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5">
        <v>17</v>
      </c>
      <c r="B152" s="1085">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5">
        <v>18</v>
      </c>
      <c r="B153" s="1085">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5">
        <v>19</v>
      </c>
      <c r="B154" s="1085">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5">
        <v>20</v>
      </c>
      <c r="B155" s="1085">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5">
        <v>21</v>
      </c>
      <c r="B156" s="1085">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5">
        <v>22</v>
      </c>
      <c r="B157" s="1085">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5">
        <v>23</v>
      </c>
      <c r="B158" s="1085">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5">
        <v>24</v>
      </c>
      <c r="B159" s="1085">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5">
        <v>25</v>
      </c>
      <c r="B160" s="1085">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5">
        <v>26</v>
      </c>
      <c r="B161" s="1085">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5">
        <v>27</v>
      </c>
      <c r="B162" s="1085">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5">
        <v>28</v>
      </c>
      <c r="B163" s="1085">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5">
        <v>29</v>
      </c>
      <c r="B164" s="1085">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5">
        <v>30</v>
      </c>
      <c r="B165" s="1085">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354</v>
      </c>
      <c r="Z168" s="352"/>
      <c r="AA168" s="352"/>
      <c r="AB168" s="352"/>
      <c r="AC168" s="281" t="s">
        <v>339</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85">
        <v>1</v>
      </c>
      <c r="B169" s="1085">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5">
        <v>2</v>
      </c>
      <c r="B170" s="1085">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5">
        <v>3</v>
      </c>
      <c r="B171" s="1085">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5">
        <v>4</v>
      </c>
      <c r="B172" s="1085">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5">
        <v>5</v>
      </c>
      <c r="B173" s="1085">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5">
        <v>6</v>
      </c>
      <c r="B174" s="1085">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5">
        <v>7</v>
      </c>
      <c r="B175" s="1085">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5">
        <v>8</v>
      </c>
      <c r="B176" s="1085">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5">
        <v>9</v>
      </c>
      <c r="B177" s="1085">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5">
        <v>10</v>
      </c>
      <c r="B178" s="1085">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5">
        <v>11</v>
      </c>
      <c r="B179" s="1085">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5">
        <v>12</v>
      </c>
      <c r="B180" s="1085">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5">
        <v>13</v>
      </c>
      <c r="B181" s="1085">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5">
        <v>14</v>
      </c>
      <c r="B182" s="1085">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5">
        <v>15</v>
      </c>
      <c r="B183" s="1085">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5">
        <v>16</v>
      </c>
      <c r="B184" s="1085">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5">
        <v>17</v>
      </c>
      <c r="B185" s="1085">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5">
        <v>18</v>
      </c>
      <c r="B186" s="1085">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5">
        <v>19</v>
      </c>
      <c r="B187" s="1085">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5">
        <v>20</v>
      </c>
      <c r="B188" s="1085">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5">
        <v>21</v>
      </c>
      <c r="B189" s="1085">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5">
        <v>22</v>
      </c>
      <c r="B190" s="1085">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5">
        <v>23</v>
      </c>
      <c r="B191" s="1085">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5">
        <v>24</v>
      </c>
      <c r="B192" s="1085">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5">
        <v>25</v>
      </c>
      <c r="B193" s="1085">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5">
        <v>26</v>
      </c>
      <c r="B194" s="1085">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5">
        <v>27</v>
      </c>
      <c r="B195" s="1085">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5">
        <v>28</v>
      </c>
      <c r="B196" s="1085">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5">
        <v>29</v>
      </c>
      <c r="B197" s="1085">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5">
        <v>30</v>
      </c>
      <c r="B198" s="1085">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354</v>
      </c>
      <c r="Z201" s="352"/>
      <c r="AA201" s="352"/>
      <c r="AB201" s="352"/>
      <c r="AC201" s="281" t="s">
        <v>339</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85">
        <v>1</v>
      </c>
      <c r="B202" s="1085">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5">
        <v>2</v>
      </c>
      <c r="B203" s="1085">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5">
        <v>3</v>
      </c>
      <c r="B204" s="1085">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5">
        <v>4</v>
      </c>
      <c r="B205" s="1085">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5">
        <v>5</v>
      </c>
      <c r="B206" s="1085">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5">
        <v>6</v>
      </c>
      <c r="B207" s="1085">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5">
        <v>7</v>
      </c>
      <c r="B208" s="1085">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5">
        <v>8</v>
      </c>
      <c r="B209" s="1085">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5">
        <v>9</v>
      </c>
      <c r="B210" s="1085">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5">
        <v>10</v>
      </c>
      <c r="B211" s="1085">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5">
        <v>11</v>
      </c>
      <c r="B212" s="1085">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5">
        <v>12</v>
      </c>
      <c r="B213" s="1085">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5">
        <v>13</v>
      </c>
      <c r="B214" s="1085">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5">
        <v>14</v>
      </c>
      <c r="B215" s="1085">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5">
        <v>15</v>
      </c>
      <c r="B216" s="1085">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5">
        <v>16</v>
      </c>
      <c r="B217" s="1085">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5">
        <v>17</v>
      </c>
      <c r="B218" s="1085">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5">
        <v>18</v>
      </c>
      <c r="B219" s="1085">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5">
        <v>19</v>
      </c>
      <c r="B220" s="1085">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5">
        <v>20</v>
      </c>
      <c r="B221" s="1085">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5">
        <v>21</v>
      </c>
      <c r="B222" s="1085">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5">
        <v>22</v>
      </c>
      <c r="B223" s="1085">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5">
        <v>23</v>
      </c>
      <c r="B224" s="1085">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5">
        <v>24</v>
      </c>
      <c r="B225" s="1085">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5">
        <v>25</v>
      </c>
      <c r="B226" s="1085">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5">
        <v>26</v>
      </c>
      <c r="B227" s="1085">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5">
        <v>27</v>
      </c>
      <c r="B228" s="1085">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5">
        <v>28</v>
      </c>
      <c r="B229" s="1085">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5">
        <v>29</v>
      </c>
      <c r="B230" s="1085">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5">
        <v>30</v>
      </c>
      <c r="B231" s="1085">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354</v>
      </c>
      <c r="Z234" s="352"/>
      <c r="AA234" s="352"/>
      <c r="AB234" s="352"/>
      <c r="AC234" s="281" t="s">
        <v>339</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85">
        <v>1</v>
      </c>
      <c r="B235" s="1085">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5">
        <v>2</v>
      </c>
      <c r="B236" s="1085">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5">
        <v>3</v>
      </c>
      <c r="B237" s="1085">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5">
        <v>4</v>
      </c>
      <c r="B238" s="1085">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5">
        <v>5</v>
      </c>
      <c r="B239" s="1085">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5">
        <v>6</v>
      </c>
      <c r="B240" s="1085">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5">
        <v>7</v>
      </c>
      <c r="B241" s="1085">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5">
        <v>8</v>
      </c>
      <c r="B242" s="1085">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5">
        <v>9</v>
      </c>
      <c r="B243" s="1085">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5">
        <v>10</v>
      </c>
      <c r="B244" s="1085">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5">
        <v>11</v>
      </c>
      <c r="B245" s="1085">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5">
        <v>12</v>
      </c>
      <c r="B246" s="1085">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5">
        <v>13</v>
      </c>
      <c r="B247" s="1085">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5">
        <v>14</v>
      </c>
      <c r="B248" s="1085">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5">
        <v>15</v>
      </c>
      <c r="B249" s="1085">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5">
        <v>16</v>
      </c>
      <c r="B250" s="1085">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5">
        <v>17</v>
      </c>
      <c r="B251" s="1085">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5">
        <v>18</v>
      </c>
      <c r="B252" s="1085">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5">
        <v>19</v>
      </c>
      <c r="B253" s="1085">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5">
        <v>20</v>
      </c>
      <c r="B254" s="1085">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5">
        <v>21</v>
      </c>
      <c r="B255" s="1085">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5">
        <v>22</v>
      </c>
      <c r="B256" s="1085">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5">
        <v>23</v>
      </c>
      <c r="B257" s="1085">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5">
        <v>24</v>
      </c>
      <c r="B258" s="1085">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5">
        <v>25</v>
      </c>
      <c r="B259" s="1085">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5">
        <v>26</v>
      </c>
      <c r="B260" s="1085">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5">
        <v>27</v>
      </c>
      <c r="B261" s="1085">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5">
        <v>28</v>
      </c>
      <c r="B262" s="1085">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5">
        <v>29</v>
      </c>
      <c r="B263" s="1085">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5">
        <v>30</v>
      </c>
      <c r="B264" s="1085">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354</v>
      </c>
      <c r="Z267" s="352"/>
      <c r="AA267" s="352"/>
      <c r="AB267" s="352"/>
      <c r="AC267" s="281" t="s">
        <v>339</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85">
        <v>1</v>
      </c>
      <c r="B268" s="1085">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5">
        <v>2</v>
      </c>
      <c r="B269" s="1085">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5">
        <v>3</v>
      </c>
      <c r="B270" s="1085">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5">
        <v>4</v>
      </c>
      <c r="B271" s="1085">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5">
        <v>5</v>
      </c>
      <c r="B272" s="1085">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5">
        <v>6</v>
      </c>
      <c r="B273" s="1085">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5">
        <v>7</v>
      </c>
      <c r="B274" s="1085">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5">
        <v>8</v>
      </c>
      <c r="B275" s="1085">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5">
        <v>9</v>
      </c>
      <c r="B276" s="1085">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5">
        <v>10</v>
      </c>
      <c r="B277" s="1085">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5">
        <v>11</v>
      </c>
      <c r="B278" s="1085">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5">
        <v>12</v>
      </c>
      <c r="B279" s="1085">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5">
        <v>13</v>
      </c>
      <c r="B280" s="1085">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5">
        <v>14</v>
      </c>
      <c r="B281" s="1085">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5">
        <v>15</v>
      </c>
      <c r="B282" s="1085">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5">
        <v>16</v>
      </c>
      <c r="B283" s="1085">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5">
        <v>17</v>
      </c>
      <c r="B284" s="1085">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5">
        <v>18</v>
      </c>
      <c r="B285" s="1085">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5">
        <v>19</v>
      </c>
      <c r="B286" s="1085">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5">
        <v>20</v>
      </c>
      <c r="B287" s="1085">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5">
        <v>21</v>
      </c>
      <c r="B288" s="1085">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5">
        <v>22</v>
      </c>
      <c r="B289" s="1085">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5">
        <v>23</v>
      </c>
      <c r="B290" s="1085">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5">
        <v>24</v>
      </c>
      <c r="B291" s="1085">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5">
        <v>25</v>
      </c>
      <c r="B292" s="1085">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5">
        <v>26</v>
      </c>
      <c r="B293" s="1085">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5">
        <v>27</v>
      </c>
      <c r="B294" s="1085">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5">
        <v>28</v>
      </c>
      <c r="B295" s="1085">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5">
        <v>29</v>
      </c>
      <c r="B296" s="1085">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5">
        <v>30</v>
      </c>
      <c r="B297" s="1085">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354</v>
      </c>
      <c r="Z300" s="352"/>
      <c r="AA300" s="352"/>
      <c r="AB300" s="352"/>
      <c r="AC300" s="281" t="s">
        <v>339</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85">
        <v>1</v>
      </c>
      <c r="B301" s="1085">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5">
        <v>2</v>
      </c>
      <c r="B302" s="1085">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5">
        <v>3</v>
      </c>
      <c r="B303" s="1085">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5">
        <v>4</v>
      </c>
      <c r="B304" s="1085">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5">
        <v>5</v>
      </c>
      <c r="B305" s="1085">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5">
        <v>6</v>
      </c>
      <c r="B306" s="1085">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5">
        <v>7</v>
      </c>
      <c r="B307" s="1085">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5">
        <v>8</v>
      </c>
      <c r="B308" s="1085">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5">
        <v>9</v>
      </c>
      <c r="B309" s="1085">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5">
        <v>10</v>
      </c>
      <c r="B310" s="1085">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5">
        <v>11</v>
      </c>
      <c r="B311" s="1085">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5">
        <v>12</v>
      </c>
      <c r="B312" s="1085">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5">
        <v>13</v>
      </c>
      <c r="B313" s="1085">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5">
        <v>14</v>
      </c>
      <c r="B314" s="1085">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5">
        <v>15</v>
      </c>
      <c r="B315" s="1085">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5">
        <v>16</v>
      </c>
      <c r="B316" s="1085">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5">
        <v>17</v>
      </c>
      <c r="B317" s="1085">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5">
        <v>18</v>
      </c>
      <c r="B318" s="1085">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5">
        <v>19</v>
      </c>
      <c r="B319" s="1085">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5">
        <v>20</v>
      </c>
      <c r="B320" s="1085">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5">
        <v>21</v>
      </c>
      <c r="B321" s="1085">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5">
        <v>22</v>
      </c>
      <c r="B322" s="1085">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5">
        <v>23</v>
      </c>
      <c r="B323" s="1085">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5">
        <v>24</v>
      </c>
      <c r="B324" s="1085">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5">
        <v>25</v>
      </c>
      <c r="B325" s="1085">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5">
        <v>26</v>
      </c>
      <c r="B326" s="1085">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5">
        <v>27</v>
      </c>
      <c r="B327" s="1085">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5">
        <v>28</v>
      </c>
      <c r="B328" s="1085">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5">
        <v>29</v>
      </c>
      <c r="B329" s="1085">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5">
        <v>30</v>
      </c>
      <c r="B330" s="1085">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354</v>
      </c>
      <c r="Z333" s="352"/>
      <c r="AA333" s="352"/>
      <c r="AB333" s="352"/>
      <c r="AC333" s="281" t="s">
        <v>339</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85">
        <v>1</v>
      </c>
      <c r="B334" s="1085">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5">
        <v>2</v>
      </c>
      <c r="B335" s="1085">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5">
        <v>3</v>
      </c>
      <c r="B336" s="1085">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5">
        <v>4</v>
      </c>
      <c r="B337" s="1085">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5">
        <v>5</v>
      </c>
      <c r="B338" s="1085">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5">
        <v>6</v>
      </c>
      <c r="B339" s="1085">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5">
        <v>7</v>
      </c>
      <c r="B340" s="1085">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5">
        <v>8</v>
      </c>
      <c r="B341" s="1085">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5">
        <v>9</v>
      </c>
      <c r="B342" s="1085">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5">
        <v>10</v>
      </c>
      <c r="B343" s="1085">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5">
        <v>11</v>
      </c>
      <c r="B344" s="1085">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5">
        <v>12</v>
      </c>
      <c r="B345" s="1085">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5">
        <v>13</v>
      </c>
      <c r="B346" s="1085">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5">
        <v>14</v>
      </c>
      <c r="B347" s="1085">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5">
        <v>15</v>
      </c>
      <c r="B348" s="1085">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5">
        <v>16</v>
      </c>
      <c r="B349" s="1085">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5">
        <v>17</v>
      </c>
      <c r="B350" s="1085">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5">
        <v>18</v>
      </c>
      <c r="B351" s="1085">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5">
        <v>19</v>
      </c>
      <c r="B352" s="1085">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5">
        <v>20</v>
      </c>
      <c r="B353" s="1085">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5">
        <v>21</v>
      </c>
      <c r="B354" s="1085">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5">
        <v>22</v>
      </c>
      <c r="B355" s="1085">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5">
        <v>23</v>
      </c>
      <c r="B356" s="1085">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5">
        <v>24</v>
      </c>
      <c r="B357" s="1085">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5">
        <v>25</v>
      </c>
      <c r="B358" s="1085">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5">
        <v>26</v>
      </c>
      <c r="B359" s="1085">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5">
        <v>27</v>
      </c>
      <c r="B360" s="1085">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5">
        <v>28</v>
      </c>
      <c r="B361" s="1085">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5">
        <v>29</v>
      </c>
      <c r="B362" s="1085">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5">
        <v>30</v>
      </c>
      <c r="B363" s="1085">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354</v>
      </c>
      <c r="Z366" s="352"/>
      <c r="AA366" s="352"/>
      <c r="AB366" s="352"/>
      <c r="AC366" s="281" t="s">
        <v>339</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85">
        <v>1</v>
      </c>
      <c r="B367" s="1085">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5">
        <v>2</v>
      </c>
      <c r="B368" s="1085">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5">
        <v>3</v>
      </c>
      <c r="B369" s="1085">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5">
        <v>4</v>
      </c>
      <c r="B370" s="1085">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5">
        <v>5</v>
      </c>
      <c r="B371" s="1085">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5">
        <v>6</v>
      </c>
      <c r="B372" s="1085">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5">
        <v>7</v>
      </c>
      <c r="B373" s="1085">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5">
        <v>8</v>
      </c>
      <c r="B374" s="1085">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5">
        <v>9</v>
      </c>
      <c r="B375" s="1085">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5">
        <v>10</v>
      </c>
      <c r="B376" s="1085">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5">
        <v>11</v>
      </c>
      <c r="B377" s="1085">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5">
        <v>12</v>
      </c>
      <c r="B378" s="1085">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5">
        <v>13</v>
      </c>
      <c r="B379" s="1085">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5">
        <v>14</v>
      </c>
      <c r="B380" s="1085">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5">
        <v>15</v>
      </c>
      <c r="B381" s="1085">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5">
        <v>16</v>
      </c>
      <c r="B382" s="1085">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5">
        <v>17</v>
      </c>
      <c r="B383" s="1085">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5">
        <v>18</v>
      </c>
      <c r="B384" s="1085">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5">
        <v>19</v>
      </c>
      <c r="B385" s="1085">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5">
        <v>20</v>
      </c>
      <c r="B386" s="1085">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5">
        <v>21</v>
      </c>
      <c r="B387" s="1085">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5">
        <v>22</v>
      </c>
      <c r="B388" s="1085">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5">
        <v>23</v>
      </c>
      <c r="B389" s="1085">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5">
        <v>24</v>
      </c>
      <c r="B390" s="1085">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5">
        <v>25</v>
      </c>
      <c r="B391" s="1085">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5">
        <v>26</v>
      </c>
      <c r="B392" s="1085">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5">
        <v>27</v>
      </c>
      <c r="B393" s="1085">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5">
        <v>28</v>
      </c>
      <c r="B394" s="1085">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5">
        <v>29</v>
      </c>
      <c r="B395" s="1085">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5">
        <v>30</v>
      </c>
      <c r="B396" s="1085">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354</v>
      </c>
      <c r="Z399" s="352"/>
      <c r="AA399" s="352"/>
      <c r="AB399" s="352"/>
      <c r="AC399" s="281" t="s">
        <v>339</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85">
        <v>1</v>
      </c>
      <c r="B400" s="1085">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5">
        <v>2</v>
      </c>
      <c r="B401" s="1085">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5">
        <v>3</v>
      </c>
      <c r="B402" s="1085">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5">
        <v>4</v>
      </c>
      <c r="B403" s="1085">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5">
        <v>5</v>
      </c>
      <c r="B404" s="1085">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5">
        <v>6</v>
      </c>
      <c r="B405" s="1085">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5">
        <v>7</v>
      </c>
      <c r="B406" s="1085">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5">
        <v>8</v>
      </c>
      <c r="B407" s="1085">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5">
        <v>9</v>
      </c>
      <c r="B408" s="1085">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5">
        <v>10</v>
      </c>
      <c r="B409" s="1085">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5">
        <v>11</v>
      </c>
      <c r="B410" s="1085">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5">
        <v>12</v>
      </c>
      <c r="B411" s="1085">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5">
        <v>13</v>
      </c>
      <c r="B412" s="1085">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5">
        <v>14</v>
      </c>
      <c r="B413" s="1085">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5">
        <v>15</v>
      </c>
      <c r="B414" s="1085">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5">
        <v>16</v>
      </c>
      <c r="B415" s="1085">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5">
        <v>17</v>
      </c>
      <c r="B416" s="1085">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5">
        <v>18</v>
      </c>
      <c r="B417" s="1085">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5">
        <v>19</v>
      </c>
      <c r="B418" s="1085">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5">
        <v>20</v>
      </c>
      <c r="B419" s="1085">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5">
        <v>21</v>
      </c>
      <c r="B420" s="1085">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5">
        <v>22</v>
      </c>
      <c r="B421" s="1085">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5">
        <v>23</v>
      </c>
      <c r="B422" s="1085">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5">
        <v>24</v>
      </c>
      <c r="B423" s="1085">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5">
        <v>25</v>
      </c>
      <c r="B424" s="1085">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5">
        <v>26</v>
      </c>
      <c r="B425" s="1085">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5">
        <v>27</v>
      </c>
      <c r="B426" s="1085">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5">
        <v>28</v>
      </c>
      <c r="B427" s="1085">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5">
        <v>29</v>
      </c>
      <c r="B428" s="1085">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5">
        <v>30</v>
      </c>
      <c r="B429" s="1085">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354</v>
      </c>
      <c r="Z432" s="352"/>
      <c r="AA432" s="352"/>
      <c r="AB432" s="352"/>
      <c r="AC432" s="281" t="s">
        <v>339</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85">
        <v>1</v>
      </c>
      <c r="B433" s="1085">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5">
        <v>2</v>
      </c>
      <c r="B434" s="1085">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5">
        <v>3</v>
      </c>
      <c r="B435" s="1085">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5">
        <v>4</v>
      </c>
      <c r="B436" s="1085">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5">
        <v>5</v>
      </c>
      <c r="B437" s="1085">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5">
        <v>6</v>
      </c>
      <c r="B438" s="1085">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5">
        <v>7</v>
      </c>
      <c r="B439" s="1085">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5">
        <v>8</v>
      </c>
      <c r="B440" s="1085">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5">
        <v>9</v>
      </c>
      <c r="B441" s="1085">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5">
        <v>10</v>
      </c>
      <c r="B442" s="1085">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5">
        <v>11</v>
      </c>
      <c r="B443" s="1085">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5">
        <v>12</v>
      </c>
      <c r="B444" s="1085">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5">
        <v>13</v>
      </c>
      <c r="B445" s="1085">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5">
        <v>14</v>
      </c>
      <c r="B446" s="1085">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5">
        <v>15</v>
      </c>
      <c r="B447" s="1085">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5">
        <v>16</v>
      </c>
      <c r="B448" s="1085">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5">
        <v>17</v>
      </c>
      <c r="B449" s="1085">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5">
        <v>18</v>
      </c>
      <c r="B450" s="1085">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5">
        <v>19</v>
      </c>
      <c r="B451" s="1085">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5">
        <v>20</v>
      </c>
      <c r="B452" s="1085">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5">
        <v>21</v>
      </c>
      <c r="B453" s="1085">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5">
        <v>22</v>
      </c>
      <c r="B454" s="1085">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5">
        <v>23</v>
      </c>
      <c r="B455" s="1085">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5">
        <v>24</v>
      </c>
      <c r="B456" s="1085">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5">
        <v>25</v>
      </c>
      <c r="B457" s="1085">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5">
        <v>26</v>
      </c>
      <c r="B458" s="1085">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5">
        <v>27</v>
      </c>
      <c r="B459" s="1085">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5">
        <v>28</v>
      </c>
      <c r="B460" s="1085">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5">
        <v>29</v>
      </c>
      <c r="B461" s="1085">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5">
        <v>30</v>
      </c>
      <c r="B462" s="1085">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354</v>
      </c>
      <c r="Z465" s="352"/>
      <c r="AA465" s="352"/>
      <c r="AB465" s="352"/>
      <c r="AC465" s="281" t="s">
        <v>339</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85">
        <v>1</v>
      </c>
      <c r="B466" s="1085">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5">
        <v>2</v>
      </c>
      <c r="B467" s="1085">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5">
        <v>3</v>
      </c>
      <c r="B468" s="1085">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5">
        <v>4</v>
      </c>
      <c r="B469" s="1085">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5">
        <v>5</v>
      </c>
      <c r="B470" s="1085">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5">
        <v>6</v>
      </c>
      <c r="B471" s="1085">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5">
        <v>7</v>
      </c>
      <c r="B472" s="1085">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5">
        <v>8</v>
      </c>
      <c r="B473" s="1085">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5">
        <v>9</v>
      </c>
      <c r="B474" s="1085">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5">
        <v>10</v>
      </c>
      <c r="B475" s="1085">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5">
        <v>11</v>
      </c>
      <c r="B476" s="1085">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5">
        <v>12</v>
      </c>
      <c r="B477" s="1085">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5">
        <v>13</v>
      </c>
      <c r="B478" s="1085">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5">
        <v>14</v>
      </c>
      <c r="B479" s="1085">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5">
        <v>15</v>
      </c>
      <c r="B480" s="1085">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5">
        <v>16</v>
      </c>
      <c r="B481" s="1085">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5">
        <v>17</v>
      </c>
      <c r="B482" s="1085">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5">
        <v>18</v>
      </c>
      <c r="B483" s="1085">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5">
        <v>19</v>
      </c>
      <c r="B484" s="1085">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5">
        <v>20</v>
      </c>
      <c r="B485" s="1085">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5">
        <v>21</v>
      </c>
      <c r="B486" s="1085">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5">
        <v>22</v>
      </c>
      <c r="B487" s="1085">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5">
        <v>23</v>
      </c>
      <c r="B488" s="1085">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5">
        <v>24</v>
      </c>
      <c r="B489" s="1085">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5">
        <v>25</v>
      </c>
      <c r="B490" s="1085">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5">
        <v>26</v>
      </c>
      <c r="B491" s="1085">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5">
        <v>27</v>
      </c>
      <c r="B492" s="1085">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5">
        <v>28</v>
      </c>
      <c r="B493" s="1085">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5">
        <v>29</v>
      </c>
      <c r="B494" s="1085">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5">
        <v>30</v>
      </c>
      <c r="B495" s="1085">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354</v>
      </c>
      <c r="Z498" s="352"/>
      <c r="AA498" s="352"/>
      <c r="AB498" s="352"/>
      <c r="AC498" s="281" t="s">
        <v>339</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85">
        <v>1</v>
      </c>
      <c r="B499" s="1085">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5">
        <v>2</v>
      </c>
      <c r="B500" s="1085">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5">
        <v>3</v>
      </c>
      <c r="B501" s="1085">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5">
        <v>4</v>
      </c>
      <c r="B502" s="1085">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5">
        <v>5</v>
      </c>
      <c r="B503" s="1085">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5">
        <v>6</v>
      </c>
      <c r="B504" s="1085">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5">
        <v>7</v>
      </c>
      <c r="B505" s="1085">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5">
        <v>8</v>
      </c>
      <c r="B506" s="1085">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5">
        <v>9</v>
      </c>
      <c r="B507" s="1085">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5">
        <v>10</v>
      </c>
      <c r="B508" s="1085">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5">
        <v>11</v>
      </c>
      <c r="B509" s="1085">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5">
        <v>12</v>
      </c>
      <c r="B510" s="1085">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5">
        <v>13</v>
      </c>
      <c r="B511" s="1085">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5">
        <v>14</v>
      </c>
      <c r="B512" s="1085">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5">
        <v>15</v>
      </c>
      <c r="B513" s="1085">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5">
        <v>16</v>
      </c>
      <c r="B514" s="1085">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5">
        <v>17</v>
      </c>
      <c r="B515" s="1085">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5">
        <v>18</v>
      </c>
      <c r="B516" s="1085">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5">
        <v>19</v>
      </c>
      <c r="B517" s="1085">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5">
        <v>20</v>
      </c>
      <c r="B518" s="1085">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5">
        <v>21</v>
      </c>
      <c r="B519" s="1085">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5">
        <v>22</v>
      </c>
      <c r="B520" s="1085">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5">
        <v>23</v>
      </c>
      <c r="B521" s="1085">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5">
        <v>24</v>
      </c>
      <c r="B522" s="1085">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5">
        <v>25</v>
      </c>
      <c r="B523" s="1085">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5">
        <v>26</v>
      </c>
      <c r="B524" s="1085">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5">
        <v>27</v>
      </c>
      <c r="B525" s="1085">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5">
        <v>28</v>
      </c>
      <c r="B526" s="1085">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5">
        <v>29</v>
      </c>
      <c r="B527" s="1085">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5">
        <v>30</v>
      </c>
      <c r="B528" s="1085">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354</v>
      </c>
      <c r="Z531" s="352"/>
      <c r="AA531" s="352"/>
      <c r="AB531" s="352"/>
      <c r="AC531" s="281" t="s">
        <v>339</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85">
        <v>1</v>
      </c>
      <c r="B532" s="1085">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5">
        <v>2</v>
      </c>
      <c r="B533" s="1085">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5">
        <v>3</v>
      </c>
      <c r="B534" s="1085">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5">
        <v>4</v>
      </c>
      <c r="B535" s="1085">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5">
        <v>5</v>
      </c>
      <c r="B536" s="1085">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5">
        <v>6</v>
      </c>
      <c r="B537" s="1085">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5">
        <v>7</v>
      </c>
      <c r="B538" s="1085">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5">
        <v>8</v>
      </c>
      <c r="B539" s="1085">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5">
        <v>9</v>
      </c>
      <c r="B540" s="1085">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5">
        <v>10</v>
      </c>
      <c r="B541" s="1085">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5">
        <v>11</v>
      </c>
      <c r="B542" s="1085">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5">
        <v>12</v>
      </c>
      <c r="B543" s="1085">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5">
        <v>13</v>
      </c>
      <c r="B544" s="1085">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5">
        <v>14</v>
      </c>
      <c r="B545" s="1085">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5">
        <v>15</v>
      </c>
      <c r="B546" s="1085">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5">
        <v>16</v>
      </c>
      <c r="B547" s="1085">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5">
        <v>17</v>
      </c>
      <c r="B548" s="1085">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5">
        <v>18</v>
      </c>
      <c r="B549" s="1085">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5">
        <v>19</v>
      </c>
      <c r="B550" s="1085">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5">
        <v>20</v>
      </c>
      <c r="B551" s="1085">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5">
        <v>21</v>
      </c>
      <c r="B552" s="1085">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5">
        <v>22</v>
      </c>
      <c r="B553" s="1085">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5">
        <v>23</v>
      </c>
      <c r="B554" s="1085">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5">
        <v>24</v>
      </c>
      <c r="B555" s="1085">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5">
        <v>25</v>
      </c>
      <c r="B556" s="1085">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5">
        <v>26</v>
      </c>
      <c r="B557" s="1085">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5">
        <v>27</v>
      </c>
      <c r="B558" s="1085">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5">
        <v>28</v>
      </c>
      <c r="B559" s="1085">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5">
        <v>29</v>
      </c>
      <c r="B560" s="1085">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5">
        <v>30</v>
      </c>
      <c r="B561" s="1085">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354</v>
      </c>
      <c r="Z564" s="352"/>
      <c r="AA564" s="352"/>
      <c r="AB564" s="352"/>
      <c r="AC564" s="281" t="s">
        <v>339</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85">
        <v>1</v>
      </c>
      <c r="B565" s="1085">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5">
        <v>2</v>
      </c>
      <c r="B566" s="1085">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5">
        <v>3</v>
      </c>
      <c r="B567" s="1085">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5">
        <v>4</v>
      </c>
      <c r="B568" s="1085">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5">
        <v>5</v>
      </c>
      <c r="B569" s="1085">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5">
        <v>6</v>
      </c>
      <c r="B570" s="1085">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5">
        <v>7</v>
      </c>
      <c r="B571" s="1085">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5">
        <v>8</v>
      </c>
      <c r="B572" s="1085">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5">
        <v>9</v>
      </c>
      <c r="B573" s="1085">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5">
        <v>10</v>
      </c>
      <c r="B574" s="1085">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5">
        <v>11</v>
      </c>
      <c r="B575" s="1085">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5">
        <v>12</v>
      </c>
      <c r="B576" s="1085">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5">
        <v>13</v>
      </c>
      <c r="B577" s="1085">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5">
        <v>14</v>
      </c>
      <c r="B578" s="1085">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5">
        <v>15</v>
      </c>
      <c r="B579" s="1085">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5">
        <v>16</v>
      </c>
      <c r="B580" s="1085">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5">
        <v>17</v>
      </c>
      <c r="B581" s="1085">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5">
        <v>18</v>
      </c>
      <c r="B582" s="1085">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5">
        <v>19</v>
      </c>
      <c r="B583" s="1085">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5">
        <v>20</v>
      </c>
      <c r="B584" s="1085">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5">
        <v>21</v>
      </c>
      <c r="B585" s="1085">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5">
        <v>22</v>
      </c>
      <c r="B586" s="1085">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5">
        <v>23</v>
      </c>
      <c r="B587" s="1085">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5">
        <v>24</v>
      </c>
      <c r="B588" s="1085">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5">
        <v>25</v>
      </c>
      <c r="B589" s="1085">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5">
        <v>26</v>
      </c>
      <c r="B590" s="1085">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5">
        <v>27</v>
      </c>
      <c r="B591" s="1085">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5">
        <v>28</v>
      </c>
      <c r="B592" s="1085">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5">
        <v>29</v>
      </c>
      <c r="B593" s="1085">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5">
        <v>30</v>
      </c>
      <c r="B594" s="1085">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354</v>
      </c>
      <c r="Z597" s="352"/>
      <c r="AA597" s="352"/>
      <c r="AB597" s="352"/>
      <c r="AC597" s="281" t="s">
        <v>339</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85">
        <v>1</v>
      </c>
      <c r="B598" s="1085">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5">
        <v>2</v>
      </c>
      <c r="B599" s="1085">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5">
        <v>3</v>
      </c>
      <c r="B600" s="1085">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5">
        <v>4</v>
      </c>
      <c r="B601" s="1085">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5">
        <v>5</v>
      </c>
      <c r="B602" s="1085">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5">
        <v>6</v>
      </c>
      <c r="B603" s="1085">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5">
        <v>7</v>
      </c>
      <c r="B604" s="1085">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5">
        <v>8</v>
      </c>
      <c r="B605" s="1085">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5">
        <v>9</v>
      </c>
      <c r="B606" s="1085">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5">
        <v>10</v>
      </c>
      <c r="B607" s="1085">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5">
        <v>11</v>
      </c>
      <c r="B608" s="1085">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5">
        <v>12</v>
      </c>
      <c r="B609" s="1085">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5">
        <v>13</v>
      </c>
      <c r="B610" s="1085">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5">
        <v>14</v>
      </c>
      <c r="B611" s="1085">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5">
        <v>15</v>
      </c>
      <c r="B612" s="1085">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5">
        <v>16</v>
      </c>
      <c r="B613" s="1085">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5">
        <v>17</v>
      </c>
      <c r="B614" s="1085">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5">
        <v>18</v>
      </c>
      <c r="B615" s="1085">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5">
        <v>19</v>
      </c>
      <c r="B616" s="1085">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5">
        <v>20</v>
      </c>
      <c r="B617" s="1085">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5">
        <v>21</v>
      </c>
      <c r="B618" s="1085">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5">
        <v>22</v>
      </c>
      <c r="B619" s="1085">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5">
        <v>23</v>
      </c>
      <c r="B620" s="1085">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5">
        <v>24</v>
      </c>
      <c r="B621" s="1085">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5">
        <v>25</v>
      </c>
      <c r="B622" s="1085">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5">
        <v>26</v>
      </c>
      <c r="B623" s="1085">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5">
        <v>27</v>
      </c>
      <c r="B624" s="1085">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5">
        <v>28</v>
      </c>
      <c r="B625" s="1085">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5">
        <v>29</v>
      </c>
      <c r="B626" s="1085">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5">
        <v>30</v>
      </c>
      <c r="B627" s="1085">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354</v>
      </c>
      <c r="Z630" s="352"/>
      <c r="AA630" s="352"/>
      <c r="AB630" s="352"/>
      <c r="AC630" s="281" t="s">
        <v>339</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85">
        <v>1</v>
      </c>
      <c r="B631" s="1085">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5">
        <v>2</v>
      </c>
      <c r="B632" s="1085">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5">
        <v>3</v>
      </c>
      <c r="B633" s="1085">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5">
        <v>4</v>
      </c>
      <c r="B634" s="1085">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5">
        <v>5</v>
      </c>
      <c r="B635" s="1085">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5">
        <v>6</v>
      </c>
      <c r="B636" s="1085">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5">
        <v>7</v>
      </c>
      <c r="B637" s="1085">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5">
        <v>8</v>
      </c>
      <c r="B638" s="1085">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5">
        <v>9</v>
      </c>
      <c r="B639" s="1085">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5">
        <v>10</v>
      </c>
      <c r="B640" s="1085">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5">
        <v>11</v>
      </c>
      <c r="B641" s="1085">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5">
        <v>12</v>
      </c>
      <c r="B642" s="1085">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5">
        <v>13</v>
      </c>
      <c r="B643" s="1085">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5">
        <v>14</v>
      </c>
      <c r="B644" s="1085">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5">
        <v>15</v>
      </c>
      <c r="B645" s="1085">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5">
        <v>16</v>
      </c>
      <c r="B646" s="1085">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5">
        <v>17</v>
      </c>
      <c r="B647" s="1085">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5">
        <v>18</v>
      </c>
      <c r="B648" s="1085">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5">
        <v>19</v>
      </c>
      <c r="B649" s="1085">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5">
        <v>20</v>
      </c>
      <c r="B650" s="1085">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5">
        <v>21</v>
      </c>
      <c r="B651" s="1085">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5">
        <v>22</v>
      </c>
      <c r="B652" s="1085">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5">
        <v>23</v>
      </c>
      <c r="B653" s="1085">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5">
        <v>24</v>
      </c>
      <c r="B654" s="1085">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5">
        <v>25</v>
      </c>
      <c r="B655" s="1085">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5">
        <v>26</v>
      </c>
      <c r="B656" s="1085">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5">
        <v>27</v>
      </c>
      <c r="B657" s="1085">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5">
        <v>28</v>
      </c>
      <c r="B658" s="1085">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5">
        <v>29</v>
      </c>
      <c r="B659" s="1085">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5">
        <v>30</v>
      </c>
      <c r="B660" s="1085">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354</v>
      </c>
      <c r="Z663" s="352"/>
      <c r="AA663" s="352"/>
      <c r="AB663" s="352"/>
      <c r="AC663" s="281" t="s">
        <v>339</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85">
        <v>1</v>
      </c>
      <c r="B664" s="1085">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5">
        <v>2</v>
      </c>
      <c r="B665" s="1085">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5">
        <v>3</v>
      </c>
      <c r="B666" s="1085">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5">
        <v>4</v>
      </c>
      <c r="B667" s="1085">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5">
        <v>5</v>
      </c>
      <c r="B668" s="1085">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5">
        <v>6</v>
      </c>
      <c r="B669" s="1085">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5">
        <v>7</v>
      </c>
      <c r="B670" s="1085">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5">
        <v>8</v>
      </c>
      <c r="B671" s="1085">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5">
        <v>9</v>
      </c>
      <c r="B672" s="1085">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5">
        <v>10</v>
      </c>
      <c r="B673" s="1085">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5">
        <v>11</v>
      </c>
      <c r="B674" s="1085">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5">
        <v>12</v>
      </c>
      <c r="B675" s="1085">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5">
        <v>13</v>
      </c>
      <c r="B676" s="1085">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5">
        <v>14</v>
      </c>
      <c r="B677" s="1085">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5">
        <v>15</v>
      </c>
      <c r="B678" s="1085">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5">
        <v>16</v>
      </c>
      <c r="B679" s="1085">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5">
        <v>17</v>
      </c>
      <c r="B680" s="1085">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5">
        <v>18</v>
      </c>
      <c r="B681" s="1085">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5">
        <v>19</v>
      </c>
      <c r="B682" s="1085">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5">
        <v>20</v>
      </c>
      <c r="B683" s="1085">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5">
        <v>21</v>
      </c>
      <c r="B684" s="1085">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5">
        <v>22</v>
      </c>
      <c r="B685" s="1085">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5">
        <v>23</v>
      </c>
      <c r="B686" s="1085">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5">
        <v>24</v>
      </c>
      <c r="B687" s="1085">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5">
        <v>25</v>
      </c>
      <c r="B688" s="1085">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5">
        <v>26</v>
      </c>
      <c r="B689" s="1085">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5">
        <v>27</v>
      </c>
      <c r="B690" s="1085">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5">
        <v>28</v>
      </c>
      <c r="B691" s="1085">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5">
        <v>29</v>
      </c>
      <c r="B692" s="1085">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5">
        <v>30</v>
      </c>
      <c r="B693" s="1085">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354</v>
      </c>
      <c r="Z696" s="352"/>
      <c r="AA696" s="352"/>
      <c r="AB696" s="352"/>
      <c r="AC696" s="281" t="s">
        <v>339</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85">
        <v>1</v>
      </c>
      <c r="B697" s="1085">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5">
        <v>2</v>
      </c>
      <c r="B698" s="1085">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5">
        <v>3</v>
      </c>
      <c r="B699" s="1085">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5">
        <v>4</v>
      </c>
      <c r="B700" s="1085">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5">
        <v>5</v>
      </c>
      <c r="B701" s="1085">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5">
        <v>6</v>
      </c>
      <c r="B702" s="1085">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5">
        <v>7</v>
      </c>
      <c r="B703" s="1085">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5">
        <v>8</v>
      </c>
      <c r="B704" s="1085">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5">
        <v>9</v>
      </c>
      <c r="B705" s="1085">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5">
        <v>10</v>
      </c>
      <c r="B706" s="1085">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5">
        <v>11</v>
      </c>
      <c r="B707" s="1085">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5">
        <v>12</v>
      </c>
      <c r="B708" s="1085">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5">
        <v>13</v>
      </c>
      <c r="B709" s="1085">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5">
        <v>14</v>
      </c>
      <c r="B710" s="1085">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5">
        <v>15</v>
      </c>
      <c r="B711" s="1085">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5">
        <v>16</v>
      </c>
      <c r="B712" s="1085">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5">
        <v>17</v>
      </c>
      <c r="B713" s="1085">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5">
        <v>18</v>
      </c>
      <c r="B714" s="1085">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5">
        <v>19</v>
      </c>
      <c r="B715" s="1085">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5">
        <v>20</v>
      </c>
      <c r="B716" s="1085">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5">
        <v>21</v>
      </c>
      <c r="B717" s="1085">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5">
        <v>22</v>
      </c>
      <c r="B718" s="1085">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5">
        <v>23</v>
      </c>
      <c r="B719" s="1085">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5">
        <v>24</v>
      </c>
      <c r="B720" s="1085">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5">
        <v>25</v>
      </c>
      <c r="B721" s="1085">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5">
        <v>26</v>
      </c>
      <c r="B722" s="1085">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5">
        <v>27</v>
      </c>
      <c r="B723" s="1085">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5">
        <v>28</v>
      </c>
      <c r="B724" s="1085">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5">
        <v>29</v>
      </c>
      <c r="B725" s="1085">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5">
        <v>30</v>
      </c>
      <c r="B726" s="1085">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354</v>
      </c>
      <c r="Z729" s="352"/>
      <c r="AA729" s="352"/>
      <c r="AB729" s="352"/>
      <c r="AC729" s="281" t="s">
        <v>339</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85">
        <v>1</v>
      </c>
      <c r="B730" s="1085">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5">
        <v>2</v>
      </c>
      <c r="B731" s="1085">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5">
        <v>3</v>
      </c>
      <c r="B732" s="1085">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5">
        <v>4</v>
      </c>
      <c r="B733" s="1085">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5">
        <v>5</v>
      </c>
      <c r="B734" s="1085">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5">
        <v>6</v>
      </c>
      <c r="B735" s="1085">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5">
        <v>7</v>
      </c>
      <c r="B736" s="1085">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5">
        <v>8</v>
      </c>
      <c r="B737" s="1085">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5">
        <v>9</v>
      </c>
      <c r="B738" s="1085">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5">
        <v>10</v>
      </c>
      <c r="B739" s="1085">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5">
        <v>11</v>
      </c>
      <c r="B740" s="1085">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5">
        <v>12</v>
      </c>
      <c r="B741" s="1085">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5">
        <v>13</v>
      </c>
      <c r="B742" s="1085">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5">
        <v>14</v>
      </c>
      <c r="B743" s="1085">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5">
        <v>15</v>
      </c>
      <c r="B744" s="1085">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5">
        <v>16</v>
      </c>
      <c r="B745" s="1085">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5">
        <v>17</v>
      </c>
      <c r="B746" s="1085">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5">
        <v>18</v>
      </c>
      <c r="B747" s="1085">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5">
        <v>19</v>
      </c>
      <c r="B748" s="1085">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5">
        <v>20</v>
      </c>
      <c r="B749" s="1085">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5">
        <v>21</v>
      </c>
      <c r="B750" s="1085">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5">
        <v>22</v>
      </c>
      <c r="B751" s="1085">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5">
        <v>23</v>
      </c>
      <c r="B752" s="1085">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5">
        <v>24</v>
      </c>
      <c r="B753" s="1085">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5">
        <v>25</v>
      </c>
      <c r="B754" s="1085">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5">
        <v>26</v>
      </c>
      <c r="B755" s="1085">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5">
        <v>27</v>
      </c>
      <c r="B756" s="1085">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5">
        <v>28</v>
      </c>
      <c r="B757" s="1085">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5">
        <v>29</v>
      </c>
      <c r="B758" s="1085">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5">
        <v>30</v>
      </c>
      <c r="B759" s="1085">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354</v>
      </c>
      <c r="Z762" s="352"/>
      <c r="AA762" s="352"/>
      <c r="AB762" s="352"/>
      <c r="AC762" s="281" t="s">
        <v>339</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85">
        <v>1</v>
      </c>
      <c r="B763" s="1085">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5">
        <v>2</v>
      </c>
      <c r="B764" s="1085">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5">
        <v>3</v>
      </c>
      <c r="B765" s="1085">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5">
        <v>4</v>
      </c>
      <c r="B766" s="1085">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5">
        <v>5</v>
      </c>
      <c r="B767" s="1085">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5">
        <v>6</v>
      </c>
      <c r="B768" s="1085">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5">
        <v>7</v>
      </c>
      <c r="B769" s="1085">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5">
        <v>8</v>
      </c>
      <c r="B770" s="1085">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5">
        <v>9</v>
      </c>
      <c r="B771" s="1085">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5">
        <v>10</v>
      </c>
      <c r="B772" s="1085">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5">
        <v>11</v>
      </c>
      <c r="B773" s="1085">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5">
        <v>12</v>
      </c>
      <c r="B774" s="1085">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5">
        <v>13</v>
      </c>
      <c r="B775" s="1085">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5">
        <v>14</v>
      </c>
      <c r="B776" s="1085">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5">
        <v>15</v>
      </c>
      <c r="B777" s="1085">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5">
        <v>16</v>
      </c>
      <c r="B778" s="1085">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5">
        <v>17</v>
      </c>
      <c r="B779" s="1085">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5">
        <v>18</v>
      </c>
      <c r="B780" s="1085">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5">
        <v>19</v>
      </c>
      <c r="B781" s="1085">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5">
        <v>20</v>
      </c>
      <c r="B782" s="1085">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5">
        <v>21</v>
      </c>
      <c r="B783" s="1085">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5">
        <v>22</v>
      </c>
      <c r="B784" s="1085">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5">
        <v>23</v>
      </c>
      <c r="B785" s="1085">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5">
        <v>24</v>
      </c>
      <c r="B786" s="1085">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5">
        <v>25</v>
      </c>
      <c r="B787" s="1085">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5">
        <v>26</v>
      </c>
      <c r="B788" s="1085">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5">
        <v>27</v>
      </c>
      <c r="B789" s="1085">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5">
        <v>28</v>
      </c>
      <c r="B790" s="1085">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5">
        <v>29</v>
      </c>
      <c r="B791" s="1085">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5">
        <v>30</v>
      </c>
      <c r="B792" s="1085">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354</v>
      </c>
      <c r="Z795" s="352"/>
      <c r="AA795" s="352"/>
      <c r="AB795" s="352"/>
      <c r="AC795" s="281" t="s">
        <v>339</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85">
        <v>1</v>
      </c>
      <c r="B796" s="1085">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5">
        <v>2</v>
      </c>
      <c r="B797" s="1085">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5">
        <v>3</v>
      </c>
      <c r="B798" s="1085">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5">
        <v>4</v>
      </c>
      <c r="B799" s="1085">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5">
        <v>5</v>
      </c>
      <c r="B800" s="1085">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5">
        <v>6</v>
      </c>
      <c r="B801" s="1085">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5">
        <v>7</v>
      </c>
      <c r="B802" s="1085">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5">
        <v>8</v>
      </c>
      <c r="B803" s="1085">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5">
        <v>9</v>
      </c>
      <c r="B804" s="1085">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5">
        <v>10</v>
      </c>
      <c r="B805" s="1085">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5">
        <v>11</v>
      </c>
      <c r="B806" s="1085">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5">
        <v>12</v>
      </c>
      <c r="B807" s="1085">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5">
        <v>13</v>
      </c>
      <c r="B808" s="1085">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5">
        <v>14</v>
      </c>
      <c r="B809" s="1085">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5">
        <v>15</v>
      </c>
      <c r="B810" s="1085">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5">
        <v>16</v>
      </c>
      <c r="B811" s="1085">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5">
        <v>17</v>
      </c>
      <c r="B812" s="1085">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5">
        <v>18</v>
      </c>
      <c r="B813" s="1085">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5">
        <v>19</v>
      </c>
      <c r="B814" s="1085">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5">
        <v>20</v>
      </c>
      <c r="B815" s="1085">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5">
        <v>21</v>
      </c>
      <c r="B816" s="1085">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5">
        <v>22</v>
      </c>
      <c r="B817" s="1085">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5">
        <v>23</v>
      </c>
      <c r="B818" s="1085">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5">
        <v>24</v>
      </c>
      <c r="B819" s="1085">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5">
        <v>25</v>
      </c>
      <c r="B820" s="1085">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5">
        <v>26</v>
      </c>
      <c r="B821" s="1085">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5">
        <v>27</v>
      </c>
      <c r="B822" s="1085">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5">
        <v>28</v>
      </c>
      <c r="B823" s="1085">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5">
        <v>29</v>
      </c>
      <c r="B824" s="1085">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5">
        <v>30</v>
      </c>
      <c r="B825" s="1085">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354</v>
      </c>
      <c r="Z828" s="352"/>
      <c r="AA828" s="352"/>
      <c r="AB828" s="352"/>
      <c r="AC828" s="281" t="s">
        <v>339</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85">
        <v>1</v>
      </c>
      <c r="B829" s="1085">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5">
        <v>2</v>
      </c>
      <c r="B830" s="1085">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5">
        <v>3</v>
      </c>
      <c r="B831" s="1085">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5">
        <v>4</v>
      </c>
      <c r="B832" s="1085">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5">
        <v>5</v>
      </c>
      <c r="B833" s="1085">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5">
        <v>6</v>
      </c>
      <c r="B834" s="1085">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5">
        <v>7</v>
      </c>
      <c r="B835" s="1085">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5">
        <v>8</v>
      </c>
      <c r="B836" s="1085">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5">
        <v>9</v>
      </c>
      <c r="B837" s="1085">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5">
        <v>10</v>
      </c>
      <c r="B838" s="1085">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5">
        <v>11</v>
      </c>
      <c r="B839" s="1085">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5">
        <v>12</v>
      </c>
      <c r="B840" s="1085">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5">
        <v>13</v>
      </c>
      <c r="B841" s="1085">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5">
        <v>14</v>
      </c>
      <c r="B842" s="1085">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5">
        <v>15</v>
      </c>
      <c r="B843" s="1085">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5">
        <v>16</v>
      </c>
      <c r="B844" s="1085">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5">
        <v>17</v>
      </c>
      <c r="B845" s="1085">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5">
        <v>18</v>
      </c>
      <c r="B846" s="1085">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5">
        <v>19</v>
      </c>
      <c r="B847" s="1085">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5">
        <v>20</v>
      </c>
      <c r="B848" s="1085">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5">
        <v>21</v>
      </c>
      <c r="B849" s="1085">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5">
        <v>22</v>
      </c>
      <c r="B850" s="1085">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5">
        <v>23</v>
      </c>
      <c r="B851" s="1085">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5">
        <v>24</v>
      </c>
      <c r="B852" s="1085">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5">
        <v>25</v>
      </c>
      <c r="B853" s="1085">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5">
        <v>26</v>
      </c>
      <c r="B854" s="1085">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5">
        <v>27</v>
      </c>
      <c r="B855" s="1085">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5">
        <v>28</v>
      </c>
      <c r="B856" s="1085">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5">
        <v>29</v>
      </c>
      <c r="B857" s="1085">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5">
        <v>30</v>
      </c>
      <c r="B858" s="1085">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354</v>
      </c>
      <c r="Z861" s="352"/>
      <c r="AA861" s="352"/>
      <c r="AB861" s="352"/>
      <c r="AC861" s="281" t="s">
        <v>339</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85">
        <v>1</v>
      </c>
      <c r="B862" s="1085">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5">
        <v>2</v>
      </c>
      <c r="B863" s="1085">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5">
        <v>3</v>
      </c>
      <c r="B864" s="1085">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5">
        <v>4</v>
      </c>
      <c r="B865" s="1085">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5">
        <v>5</v>
      </c>
      <c r="B866" s="1085">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5">
        <v>6</v>
      </c>
      <c r="B867" s="1085">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5">
        <v>7</v>
      </c>
      <c r="B868" s="1085">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5">
        <v>8</v>
      </c>
      <c r="B869" s="1085">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5">
        <v>9</v>
      </c>
      <c r="B870" s="1085">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5">
        <v>10</v>
      </c>
      <c r="B871" s="1085">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5">
        <v>11</v>
      </c>
      <c r="B872" s="1085">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5">
        <v>12</v>
      </c>
      <c r="B873" s="1085">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5">
        <v>13</v>
      </c>
      <c r="B874" s="1085">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5">
        <v>14</v>
      </c>
      <c r="B875" s="1085">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5">
        <v>15</v>
      </c>
      <c r="B876" s="1085">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5">
        <v>16</v>
      </c>
      <c r="B877" s="1085">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5">
        <v>17</v>
      </c>
      <c r="B878" s="1085">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5">
        <v>18</v>
      </c>
      <c r="B879" s="1085">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5">
        <v>19</v>
      </c>
      <c r="B880" s="1085">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5">
        <v>20</v>
      </c>
      <c r="B881" s="1085">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5">
        <v>21</v>
      </c>
      <c r="B882" s="1085">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5">
        <v>22</v>
      </c>
      <c r="B883" s="1085">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5">
        <v>23</v>
      </c>
      <c r="B884" s="1085">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5">
        <v>24</v>
      </c>
      <c r="B885" s="1085">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5">
        <v>25</v>
      </c>
      <c r="B886" s="1085">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5">
        <v>26</v>
      </c>
      <c r="B887" s="1085">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5">
        <v>27</v>
      </c>
      <c r="B888" s="1085">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5">
        <v>28</v>
      </c>
      <c r="B889" s="1085">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5">
        <v>29</v>
      </c>
      <c r="B890" s="1085">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5">
        <v>30</v>
      </c>
      <c r="B891" s="1085">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354</v>
      </c>
      <c r="Z894" s="352"/>
      <c r="AA894" s="352"/>
      <c r="AB894" s="352"/>
      <c r="AC894" s="281" t="s">
        <v>339</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85">
        <v>1</v>
      </c>
      <c r="B895" s="1085">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5">
        <v>2</v>
      </c>
      <c r="B896" s="1085">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5">
        <v>3</v>
      </c>
      <c r="B897" s="1085">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5">
        <v>4</v>
      </c>
      <c r="B898" s="1085">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5">
        <v>5</v>
      </c>
      <c r="B899" s="1085">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5">
        <v>6</v>
      </c>
      <c r="B900" s="1085">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5">
        <v>7</v>
      </c>
      <c r="B901" s="1085">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5">
        <v>8</v>
      </c>
      <c r="B902" s="1085">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5">
        <v>9</v>
      </c>
      <c r="B903" s="1085">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5">
        <v>10</v>
      </c>
      <c r="B904" s="1085">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5">
        <v>11</v>
      </c>
      <c r="B905" s="1085">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5">
        <v>12</v>
      </c>
      <c r="B906" s="1085">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5">
        <v>13</v>
      </c>
      <c r="B907" s="1085">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5">
        <v>14</v>
      </c>
      <c r="B908" s="1085">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5">
        <v>15</v>
      </c>
      <c r="B909" s="1085">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5">
        <v>16</v>
      </c>
      <c r="B910" s="1085">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5">
        <v>17</v>
      </c>
      <c r="B911" s="1085">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5">
        <v>18</v>
      </c>
      <c r="B912" s="1085">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5">
        <v>19</v>
      </c>
      <c r="B913" s="1085">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5">
        <v>20</v>
      </c>
      <c r="B914" s="1085">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5">
        <v>21</v>
      </c>
      <c r="B915" s="1085">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5">
        <v>22</v>
      </c>
      <c r="B916" s="1085">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5">
        <v>23</v>
      </c>
      <c r="B917" s="1085">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5">
        <v>24</v>
      </c>
      <c r="B918" s="1085">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5">
        <v>25</v>
      </c>
      <c r="B919" s="1085">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5">
        <v>26</v>
      </c>
      <c r="B920" s="1085">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5">
        <v>27</v>
      </c>
      <c r="B921" s="1085">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5">
        <v>28</v>
      </c>
      <c r="B922" s="1085">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5">
        <v>29</v>
      </c>
      <c r="B923" s="1085">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5">
        <v>30</v>
      </c>
      <c r="B924" s="1085">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354</v>
      </c>
      <c r="Z927" s="352"/>
      <c r="AA927" s="352"/>
      <c r="AB927" s="352"/>
      <c r="AC927" s="281" t="s">
        <v>339</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85">
        <v>1</v>
      </c>
      <c r="B928" s="1085">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5">
        <v>2</v>
      </c>
      <c r="B929" s="1085">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5">
        <v>3</v>
      </c>
      <c r="B930" s="1085">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5">
        <v>4</v>
      </c>
      <c r="B931" s="1085">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5">
        <v>5</v>
      </c>
      <c r="B932" s="1085">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5">
        <v>6</v>
      </c>
      <c r="B933" s="1085">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5">
        <v>7</v>
      </c>
      <c r="B934" s="1085">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5">
        <v>8</v>
      </c>
      <c r="B935" s="1085">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5">
        <v>9</v>
      </c>
      <c r="B936" s="1085">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5">
        <v>10</v>
      </c>
      <c r="B937" s="1085">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5">
        <v>11</v>
      </c>
      <c r="B938" s="1085">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5">
        <v>12</v>
      </c>
      <c r="B939" s="1085">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5">
        <v>13</v>
      </c>
      <c r="B940" s="1085">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5">
        <v>14</v>
      </c>
      <c r="B941" s="1085">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5">
        <v>15</v>
      </c>
      <c r="B942" s="1085">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5">
        <v>16</v>
      </c>
      <c r="B943" s="1085">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5">
        <v>17</v>
      </c>
      <c r="B944" s="1085">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5">
        <v>18</v>
      </c>
      <c r="B945" s="1085">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5">
        <v>19</v>
      </c>
      <c r="B946" s="1085">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5">
        <v>20</v>
      </c>
      <c r="B947" s="1085">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5">
        <v>21</v>
      </c>
      <c r="B948" s="1085">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5">
        <v>22</v>
      </c>
      <c r="B949" s="1085">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5">
        <v>23</v>
      </c>
      <c r="B950" s="1085">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5">
        <v>24</v>
      </c>
      <c r="B951" s="1085">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5">
        <v>25</v>
      </c>
      <c r="B952" s="1085">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5">
        <v>26</v>
      </c>
      <c r="B953" s="1085">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5">
        <v>27</v>
      </c>
      <c r="B954" s="1085">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5">
        <v>28</v>
      </c>
      <c r="B955" s="1085">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5">
        <v>29</v>
      </c>
      <c r="B956" s="1085">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5">
        <v>30</v>
      </c>
      <c r="B957" s="1085">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354</v>
      </c>
      <c r="Z960" s="352"/>
      <c r="AA960" s="352"/>
      <c r="AB960" s="352"/>
      <c r="AC960" s="281" t="s">
        <v>339</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85">
        <v>1</v>
      </c>
      <c r="B961" s="1085">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5">
        <v>2</v>
      </c>
      <c r="B962" s="1085">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5">
        <v>3</v>
      </c>
      <c r="B963" s="1085">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5">
        <v>4</v>
      </c>
      <c r="B964" s="1085">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5">
        <v>5</v>
      </c>
      <c r="B965" s="1085">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5">
        <v>6</v>
      </c>
      <c r="B966" s="1085">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5">
        <v>7</v>
      </c>
      <c r="B967" s="1085">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5">
        <v>8</v>
      </c>
      <c r="B968" s="1085">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5">
        <v>9</v>
      </c>
      <c r="B969" s="1085">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5">
        <v>10</v>
      </c>
      <c r="B970" s="1085">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5">
        <v>11</v>
      </c>
      <c r="B971" s="1085">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5">
        <v>12</v>
      </c>
      <c r="B972" s="1085">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5">
        <v>13</v>
      </c>
      <c r="B973" s="1085">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5">
        <v>14</v>
      </c>
      <c r="B974" s="1085">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5">
        <v>15</v>
      </c>
      <c r="B975" s="1085">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5">
        <v>16</v>
      </c>
      <c r="B976" s="1085">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5">
        <v>17</v>
      </c>
      <c r="B977" s="1085">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5">
        <v>18</v>
      </c>
      <c r="B978" s="1085">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5">
        <v>19</v>
      </c>
      <c r="B979" s="1085">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5">
        <v>20</v>
      </c>
      <c r="B980" s="1085">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5">
        <v>21</v>
      </c>
      <c r="B981" s="1085">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5">
        <v>22</v>
      </c>
      <c r="B982" s="1085">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5">
        <v>23</v>
      </c>
      <c r="B983" s="1085">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5">
        <v>24</v>
      </c>
      <c r="B984" s="1085">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5">
        <v>25</v>
      </c>
      <c r="B985" s="1085">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5">
        <v>26</v>
      </c>
      <c r="B986" s="1085">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5">
        <v>27</v>
      </c>
      <c r="B987" s="1085">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5">
        <v>28</v>
      </c>
      <c r="B988" s="1085">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5">
        <v>29</v>
      </c>
      <c r="B989" s="1085">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5">
        <v>30</v>
      </c>
      <c r="B990" s="1085">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354</v>
      </c>
      <c r="Z993" s="352"/>
      <c r="AA993" s="352"/>
      <c r="AB993" s="352"/>
      <c r="AC993" s="281" t="s">
        <v>339</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85">
        <v>1</v>
      </c>
      <c r="B994" s="1085">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5">
        <v>2</v>
      </c>
      <c r="B995" s="1085">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5">
        <v>3</v>
      </c>
      <c r="B996" s="1085">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5">
        <v>4</v>
      </c>
      <c r="B997" s="1085">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5">
        <v>5</v>
      </c>
      <c r="B998" s="1085">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5">
        <v>6</v>
      </c>
      <c r="B999" s="1085">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5">
        <v>7</v>
      </c>
      <c r="B1000" s="1085">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5">
        <v>8</v>
      </c>
      <c r="B1001" s="1085">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5">
        <v>9</v>
      </c>
      <c r="B1002" s="1085">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5">
        <v>10</v>
      </c>
      <c r="B1003" s="1085">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5">
        <v>11</v>
      </c>
      <c r="B1004" s="1085">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5">
        <v>12</v>
      </c>
      <c r="B1005" s="1085">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5">
        <v>13</v>
      </c>
      <c r="B1006" s="1085">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5">
        <v>14</v>
      </c>
      <c r="B1007" s="1085">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5">
        <v>15</v>
      </c>
      <c r="B1008" s="1085">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5">
        <v>16</v>
      </c>
      <c r="B1009" s="1085">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5">
        <v>17</v>
      </c>
      <c r="B1010" s="1085">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5">
        <v>18</v>
      </c>
      <c r="B1011" s="1085">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5">
        <v>19</v>
      </c>
      <c r="B1012" s="1085">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5">
        <v>20</v>
      </c>
      <c r="B1013" s="1085">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5">
        <v>21</v>
      </c>
      <c r="B1014" s="1085">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5">
        <v>22</v>
      </c>
      <c r="B1015" s="1085">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5">
        <v>23</v>
      </c>
      <c r="B1016" s="1085">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5">
        <v>24</v>
      </c>
      <c r="B1017" s="1085">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5">
        <v>25</v>
      </c>
      <c r="B1018" s="1085">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5">
        <v>26</v>
      </c>
      <c r="B1019" s="1085">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5">
        <v>27</v>
      </c>
      <c r="B1020" s="1085">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5">
        <v>28</v>
      </c>
      <c r="B1021" s="1085">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5">
        <v>29</v>
      </c>
      <c r="B1022" s="1085">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5">
        <v>30</v>
      </c>
      <c r="B1023" s="1085">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354</v>
      </c>
      <c r="Z1026" s="352"/>
      <c r="AA1026" s="352"/>
      <c r="AB1026" s="352"/>
      <c r="AC1026" s="281" t="s">
        <v>339</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85">
        <v>1</v>
      </c>
      <c r="B1027" s="1085">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5">
        <v>2</v>
      </c>
      <c r="B1028" s="1085">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5">
        <v>3</v>
      </c>
      <c r="B1029" s="1085">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5">
        <v>4</v>
      </c>
      <c r="B1030" s="1085">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5">
        <v>5</v>
      </c>
      <c r="B1031" s="1085">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5">
        <v>6</v>
      </c>
      <c r="B1032" s="1085">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5">
        <v>7</v>
      </c>
      <c r="B1033" s="1085">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5">
        <v>8</v>
      </c>
      <c r="B1034" s="1085">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5">
        <v>9</v>
      </c>
      <c r="B1035" s="1085">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5">
        <v>10</v>
      </c>
      <c r="B1036" s="1085">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5">
        <v>11</v>
      </c>
      <c r="B1037" s="1085">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5">
        <v>12</v>
      </c>
      <c r="B1038" s="1085">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5">
        <v>13</v>
      </c>
      <c r="B1039" s="1085">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5">
        <v>14</v>
      </c>
      <c r="B1040" s="1085">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5">
        <v>15</v>
      </c>
      <c r="B1041" s="1085">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5">
        <v>16</v>
      </c>
      <c r="B1042" s="1085">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5">
        <v>17</v>
      </c>
      <c r="B1043" s="1085">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5">
        <v>18</v>
      </c>
      <c r="B1044" s="1085">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5">
        <v>19</v>
      </c>
      <c r="B1045" s="1085">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5">
        <v>20</v>
      </c>
      <c r="B1046" s="1085">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5">
        <v>21</v>
      </c>
      <c r="B1047" s="1085">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5">
        <v>22</v>
      </c>
      <c r="B1048" s="1085">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5">
        <v>23</v>
      </c>
      <c r="B1049" s="1085">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5">
        <v>24</v>
      </c>
      <c r="B1050" s="1085">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5">
        <v>25</v>
      </c>
      <c r="B1051" s="1085">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5">
        <v>26</v>
      </c>
      <c r="B1052" s="1085">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5">
        <v>27</v>
      </c>
      <c r="B1053" s="1085">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5">
        <v>28</v>
      </c>
      <c r="B1054" s="1085">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5">
        <v>29</v>
      </c>
      <c r="B1055" s="1085">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5">
        <v>30</v>
      </c>
      <c r="B1056" s="1085">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354</v>
      </c>
      <c r="Z1059" s="352"/>
      <c r="AA1059" s="352"/>
      <c r="AB1059" s="352"/>
      <c r="AC1059" s="281" t="s">
        <v>339</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85">
        <v>1</v>
      </c>
      <c r="B1060" s="1085">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5">
        <v>2</v>
      </c>
      <c r="B1061" s="1085">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5">
        <v>3</v>
      </c>
      <c r="B1062" s="1085">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5">
        <v>4</v>
      </c>
      <c r="B1063" s="1085">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5">
        <v>5</v>
      </c>
      <c r="B1064" s="1085">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5">
        <v>6</v>
      </c>
      <c r="B1065" s="1085">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5">
        <v>7</v>
      </c>
      <c r="B1066" s="1085">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5">
        <v>8</v>
      </c>
      <c r="B1067" s="1085">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5">
        <v>9</v>
      </c>
      <c r="B1068" s="1085">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5">
        <v>10</v>
      </c>
      <c r="B1069" s="1085">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5">
        <v>11</v>
      </c>
      <c r="B1070" s="1085">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5">
        <v>12</v>
      </c>
      <c r="B1071" s="1085">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5">
        <v>13</v>
      </c>
      <c r="B1072" s="1085">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5">
        <v>14</v>
      </c>
      <c r="B1073" s="1085">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5">
        <v>15</v>
      </c>
      <c r="B1074" s="1085">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5">
        <v>16</v>
      </c>
      <c r="B1075" s="1085">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5">
        <v>17</v>
      </c>
      <c r="B1076" s="1085">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5">
        <v>18</v>
      </c>
      <c r="B1077" s="1085">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5">
        <v>19</v>
      </c>
      <c r="B1078" s="1085">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5">
        <v>20</v>
      </c>
      <c r="B1079" s="1085">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5">
        <v>21</v>
      </c>
      <c r="B1080" s="1085">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5">
        <v>22</v>
      </c>
      <c r="B1081" s="1085">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5">
        <v>23</v>
      </c>
      <c r="B1082" s="1085">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5">
        <v>24</v>
      </c>
      <c r="B1083" s="1085">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5">
        <v>25</v>
      </c>
      <c r="B1084" s="1085">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5">
        <v>26</v>
      </c>
      <c r="B1085" s="1085">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5">
        <v>27</v>
      </c>
      <c r="B1086" s="1085">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5">
        <v>28</v>
      </c>
      <c r="B1087" s="1085">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5">
        <v>29</v>
      </c>
      <c r="B1088" s="1085">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5">
        <v>30</v>
      </c>
      <c r="B1089" s="1085">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354</v>
      </c>
      <c r="Z1092" s="352"/>
      <c r="AA1092" s="352"/>
      <c r="AB1092" s="352"/>
      <c r="AC1092" s="281" t="s">
        <v>339</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85">
        <v>1</v>
      </c>
      <c r="B1093" s="1085">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5">
        <v>2</v>
      </c>
      <c r="B1094" s="1085">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5">
        <v>3</v>
      </c>
      <c r="B1095" s="1085">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5">
        <v>4</v>
      </c>
      <c r="B1096" s="1085">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5">
        <v>5</v>
      </c>
      <c r="B1097" s="1085">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5">
        <v>6</v>
      </c>
      <c r="B1098" s="1085">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5">
        <v>7</v>
      </c>
      <c r="B1099" s="1085">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5">
        <v>8</v>
      </c>
      <c r="B1100" s="1085">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5">
        <v>9</v>
      </c>
      <c r="B1101" s="1085">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5">
        <v>10</v>
      </c>
      <c r="B1102" s="1085">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5">
        <v>11</v>
      </c>
      <c r="B1103" s="1085">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5">
        <v>12</v>
      </c>
      <c r="B1104" s="1085">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5">
        <v>13</v>
      </c>
      <c r="B1105" s="1085">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5">
        <v>14</v>
      </c>
      <c r="B1106" s="1085">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5">
        <v>15</v>
      </c>
      <c r="B1107" s="1085">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5">
        <v>16</v>
      </c>
      <c r="B1108" s="1085">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5">
        <v>17</v>
      </c>
      <c r="B1109" s="1085">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5">
        <v>18</v>
      </c>
      <c r="B1110" s="1085">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5">
        <v>19</v>
      </c>
      <c r="B1111" s="1085">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5">
        <v>20</v>
      </c>
      <c r="B1112" s="1085">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5">
        <v>21</v>
      </c>
      <c r="B1113" s="1085">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5">
        <v>22</v>
      </c>
      <c r="B1114" s="1085">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5">
        <v>23</v>
      </c>
      <c r="B1115" s="1085">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5">
        <v>24</v>
      </c>
      <c r="B1116" s="1085">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5">
        <v>25</v>
      </c>
      <c r="B1117" s="1085">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5">
        <v>26</v>
      </c>
      <c r="B1118" s="1085">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5">
        <v>27</v>
      </c>
      <c r="B1119" s="1085">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5">
        <v>28</v>
      </c>
      <c r="B1120" s="1085">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5">
        <v>29</v>
      </c>
      <c r="B1121" s="1085">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5">
        <v>30</v>
      </c>
      <c r="B1122" s="1085">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354</v>
      </c>
      <c r="Z1125" s="352"/>
      <c r="AA1125" s="352"/>
      <c r="AB1125" s="352"/>
      <c r="AC1125" s="281" t="s">
        <v>339</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85">
        <v>1</v>
      </c>
      <c r="B1126" s="1085">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5">
        <v>2</v>
      </c>
      <c r="B1127" s="1085">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5">
        <v>3</v>
      </c>
      <c r="B1128" s="1085">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5">
        <v>4</v>
      </c>
      <c r="B1129" s="1085">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5">
        <v>5</v>
      </c>
      <c r="B1130" s="1085">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5">
        <v>6</v>
      </c>
      <c r="B1131" s="1085">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5">
        <v>7</v>
      </c>
      <c r="B1132" s="1085">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5">
        <v>8</v>
      </c>
      <c r="B1133" s="1085">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5">
        <v>9</v>
      </c>
      <c r="B1134" s="1085">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5">
        <v>10</v>
      </c>
      <c r="B1135" s="1085">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5">
        <v>11</v>
      </c>
      <c r="B1136" s="1085">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5">
        <v>12</v>
      </c>
      <c r="B1137" s="1085">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5">
        <v>13</v>
      </c>
      <c r="B1138" s="1085">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5">
        <v>14</v>
      </c>
      <c r="B1139" s="1085">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5">
        <v>15</v>
      </c>
      <c r="B1140" s="1085">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5">
        <v>16</v>
      </c>
      <c r="B1141" s="1085">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5">
        <v>17</v>
      </c>
      <c r="B1142" s="1085">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5">
        <v>18</v>
      </c>
      <c r="B1143" s="1085">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5">
        <v>19</v>
      </c>
      <c r="B1144" s="1085">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5">
        <v>20</v>
      </c>
      <c r="B1145" s="1085">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5">
        <v>21</v>
      </c>
      <c r="B1146" s="1085">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5">
        <v>22</v>
      </c>
      <c r="B1147" s="1085">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5">
        <v>23</v>
      </c>
      <c r="B1148" s="1085">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5">
        <v>24</v>
      </c>
      <c r="B1149" s="1085">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5">
        <v>25</v>
      </c>
      <c r="B1150" s="1085">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5">
        <v>26</v>
      </c>
      <c r="B1151" s="1085">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5">
        <v>27</v>
      </c>
      <c r="B1152" s="1085">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5">
        <v>28</v>
      </c>
      <c r="B1153" s="1085">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5">
        <v>29</v>
      </c>
      <c r="B1154" s="1085">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5">
        <v>30</v>
      </c>
      <c r="B1155" s="1085">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354</v>
      </c>
      <c r="Z1158" s="352"/>
      <c r="AA1158" s="352"/>
      <c r="AB1158" s="352"/>
      <c r="AC1158" s="281" t="s">
        <v>339</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85">
        <v>1</v>
      </c>
      <c r="B1159" s="1085">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5">
        <v>2</v>
      </c>
      <c r="B1160" s="1085">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5">
        <v>3</v>
      </c>
      <c r="B1161" s="1085">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5">
        <v>4</v>
      </c>
      <c r="B1162" s="1085">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5">
        <v>5</v>
      </c>
      <c r="B1163" s="1085">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5">
        <v>6</v>
      </c>
      <c r="B1164" s="1085">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5">
        <v>7</v>
      </c>
      <c r="B1165" s="1085">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5">
        <v>8</v>
      </c>
      <c r="B1166" s="1085">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5">
        <v>9</v>
      </c>
      <c r="B1167" s="1085">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5">
        <v>10</v>
      </c>
      <c r="B1168" s="1085">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5">
        <v>11</v>
      </c>
      <c r="B1169" s="1085">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5">
        <v>12</v>
      </c>
      <c r="B1170" s="1085">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5">
        <v>13</v>
      </c>
      <c r="B1171" s="1085">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5">
        <v>14</v>
      </c>
      <c r="B1172" s="1085">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5">
        <v>15</v>
      </c>
      <c r="B1173" s="1085">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5">
        <v>16</v>
      </c>
      <c r="B1174" s="1085">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5">
        <v>17</v>
      </c>
      <c r="B1175" s="1085">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5">
        <v>18</v>
      </c>
      <c r="B1176" s="1085">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5">
        <v>19</v>
      </c>
      <c r="B1177" s="1085">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5">
        <v>20</v>
      </c>
      <c r="B1178" s="1085">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5">
        <v>21</v>
      </c>
      <c r="B1179" s="1085">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5">
        <v>22</v>
      </c>
      <c r="B1180" s="1085">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5">
        <v>23</v>
      </c>
      <c r="B1181" s="1085">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5">
        <v>24</v>
      </c>
      <c r="B1182" s="1085">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5">
        <v>25</v>
      </c>
      <c r="B1183" s="1085">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5">
        <v>26</v>
      </c>
      <c r="B1184" s="1085">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5">
        <v>27</v>
      </c>
      <c r="B1185" s="1085">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5">
        <v>28</v>
      </c>
      <c r="B1186" s="1085">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5">
        <v>29</v>
      </c>
      <c r="B1187" s="1085">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5">
        <v>30</v>
      </c>
      <c r="B1188" s="1085">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354</v>
      </c>
      <c r="Z1191" s="352"/>
      <c r="AA1191" s="352"/>
      <c r="AB1191" s="352"/>
      <c r="AC1191" s="281" t="s">
        <v>339</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85">
        <v>1</v>
      </c>
      <c r="B1192" s="1085">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5">
        <v>2</v>
      </c>
      <c r="B1193" s="1085">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5">
        <v>3</v>
      </c>
      <c r="B1194" s="1085">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5">
        <v>4</v>
      </c>
      <c r="B1195" s="1085">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5">
        <v>5</v>
      </c>
      <c r="B1196" s="1085">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5">
        <v>6</v>
      </c>
      <c r="B1197" s="1085">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5">
        <v>7</v>
      </c>
      <c r="B1198" s="1085">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5">
        <v>8</v>
      </c>
      <c r="B1199" s="1085">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5">
        <v>9</v>
      </c>
      <c r="B1200" s="1085">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5">
        <v>10</v>
      </c>
      <c r="B1201" s="1085">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5">
        <v>11</v>
      </c>
      <c r="B1202" s="1085">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5">
        <v>12</v>
      </c>
      <c r="B1203" s="1085">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5">
        <v>13</v>
      </c>
      <c r="B1204" s="1085">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5">
        <v>14</v>
      </c>
      <c r="B1205" s="1085">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5">
        <v>15</v>
      </c>
      <c r="B1206" s="1085">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5">
        <v>16</v>
      </c>
      <c r="B1207" s="1085">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5">
        <v>17</v>
      </c>
      <c r="B1208" s="1085">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5">
        <v>18</v>
      </c>
      <c r="B1209" s="1085">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5">
        <v>19</v>
      </c>
      <c r="B1210" s="1085">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5">
        <v>20</v>
      </c>
      <c r="B1211" s="1085">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5">
        <v>21</v>
      </c>
      <c r="B1212" s="1085">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5">
        <v>22</v>
      </c>
      <c r="B1213" s="1085">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5">
        <v>23</v>
      </c>
      <c r="B1214" s="1085">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5">
        <v>24</v>
      </c>
      <c r="B1215" s="1085">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5">
        <v>25</v>
      </c>
      <c r="B1216" s="1085">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5">
        <v>26</v>
      </c>
      <c r="B1217" s="1085">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5">
        <v>27</v>
      </c>
      <c r="B1218" s="1085">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5">
        <v>28</v>
      </c>
      <c r="B1219" s="1085">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5">
        <v>29</v>
      </c>
      <c r="B1220" s="1085">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5">
        <v>30</v>
      </c>
      <c r="B1221" s="1085">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354</v>
      </c>
      <c r="Z1224" s="352"/>
      <c r="AA1224" s="352"/>
      <c r="AB1224" s="352"/>
      <c r="AC1224" s="281" t="s">
        <v>339</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85">
        <v>1</v>
      </c>
      <c r="B1225" s="1085">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5">
        <v>2</v>
      </c>
      <c r="B1226" s="1085">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5">
        <v>3</v>
      </c>
      <c r="B1227" s="1085">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5">
        <v>4</v>
      </c>
      <c r="B1228" s="1085">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5">
        <v>5</v>
      </c>
      <c r="B1229" s="1085">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5">
        <v>6</v>
      </c>
      <c r="B1230" s="1085">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5">
        <v>7</v>
      </c>
      <c r="B1231" s="1085">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5">
        <v>8</v>
      </c>
      <c r="B1232" s="1085">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5">
        <v>9</v>
      </c>
      <c r="B1233" s="1085">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5">
        <v>10</v>
      </c>
      <c r="B1234" s="1085">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5">
        <v>11</v>
      </c>
      <c r="B1235" s="1085">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5">
        <v>12</v>
      </c>
      <c r="B1236" s="1085">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5">
        <v>13</v>
      </c>
      <c r="B1237" s="1085">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5">
        <v>14</v>
      </c>
      <c r="B1238" s="1085">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5">
        <v>15</v>
      </c>
      <c r="B1239" s="1085">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5">
        <v>16</v>
      </c>
      <c r="B1240" s="1085">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5">
        <v>17</v>
      </c>
      <c r="B1241" s="1085">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5">
        <v>18</v>
      </c>
      <c r="B1242" s="1085">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5">
        <v>19</v>
      </c>
      <c r="B1243" s="1085">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5">
        <v>20</v>
      </c>
      <c r="B1244" s="1085">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5">
        <v>21</v>
      </c>
      <c r="B1245" s="1085">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5">
        <v>22</v>
      </c>
      <c r="B1246" s="1085">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5">
        <v>23</v>
      </c>
      <c r="B1247" s="1085">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5">
        <v>24</v>
      </c>
      <c r="B1248" s="1085">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5">
        <v>25</v>
      </c>
      <c r="B1249" s="1085">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5">
        <v>26</v>
      </c>
      <c r="B1250" s="1085">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5">
        <v>27</v>
      </c>
      <c r="B1251" s="1085">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5">
        <v>28</v>
      </c>
      <c r="B1252" s="1085">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5">
        <v>29</v>
      </c>
      <c r="B1253" s="1085">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5">
        <v>30</v>
      </c>
      <c r="B1254" s="1085">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354</v>
      </c>
      <c r="Z1257" s="352"/>
      <c r="AA1257" s="352"/>
      <c r="AB1257" s="352"/>
      <c r="AC1257" s="281" t="s">
        <v>339</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85">
        <v>1</v>
      </c>
      <c r="B1258" s="1085">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5">
        <v>2</v>
      </c>
      <c r="B1259" s="1085">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5">
        <v>3</v>
      </c>
      <c r="B1260" s="1085">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5">
        <v>4</v>
      </c>
      <c r="B1261" s="1085">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5">
        <v>5</v>
      </c>
      <c r="B1262" s="1085">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5">
        <v>6</v>
      </c>
      <c r="B1263" s="1085">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5">
        <v>7</v>
      </c>
      <c r="B1264" s="1085">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5">
        <v>8</v>
      </c>
      <c r="B1265" s="1085">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5">
        <v>9</v>
      </c>
      <c r="B1266" s="1085">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5">
        <v>10</v>
      </c>
      <c r="B1267" s="1085">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5">
        <v>11</v>
      </c>
      <c r="B1268" s="1085">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5">
        <v>12</v>
      </c>
      <c r="B1269" s="1085">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5">
        <v>13</v>
      </c>
      <c r="B1270" s="1085">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5">
        <v>14</v>
      </c>
      <c r="B1271" s="1085">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5">
        <v>15</v>
      </c>
      <c r="B1272" s="1085">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5">
        <v>16</v>
      </c>
      <c r="B1273" s="1085">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5">
        <v>17</v>
      </c>
      <c r="B1274" s="1085">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5">
        <v>18</v>
      </c>
      <c r="B1275" s="1085">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5">
        <v>19</v>
      </c>
      <c r="B1276" s="1085">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5">
        <v>20</v>
      </c>
      <c r="B1277" s="1085">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5">
        <v>21</v>
      </c>
      <c r="B1278" s="1085">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5">
        <v>22</v>
      </c>
      <c r="B1279" s="1085">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5">
        <v>23</v>
      </c>
      <c r="B1280" s="1085">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5">
        <v>24</v>
      </c>
      <c r="B1281" s="1085">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5">
        <v>25</v>
      </c>
      <c r="B1282" s="1085">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5">
        <v>26</v>
      </c>
      <c r="B1283" s="1085">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5">
        <v>27</v>
      </c>
      <c r="B1284" s="1085">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5">
        <v>28</v>
      </c>
      <c r="B1285" s="1085">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5">
        <v>29</v>
      </c>
      <c r="B1286" s="1085">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5">
        <v>30</v>
      </c>
      <c r="B1287" s="1085">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354</v>
      </c>
      <c r="Z1290" s="352"/>
      <c r="AA1290" s="352"/>
      <c r="AB1290" s="352"/>
      <c r="AC1290" s="281" t="s">
        <v>339</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85">
        <v>1</v>
      </c>
      <c r="B1291" s="1085">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5">
        <v>2</v>
      </c>
      <c r="B1292" s="1085">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5">
        <v>3</v>
      </c>
      <c r="B1293" s="1085">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5">
        <v>4</v>
      </c>
      <c r="B1294" s="1085">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5">
        <v>5</v>
      </c>
      <c r="B1295" s="1085">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5">
        <v>6</v>
      </c>
      <c r="B1296" s="1085">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5">
        <v>7</v>
      </c>
      <c r="B1297" s="1085">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5">
        <v>8</v>
      </c>
      <c r="B1298" s="1085">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5">
        <v>9</v>
      </c>
      <c r="B1299" s="1085">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5">
        <v>10</v>
      </c>
      <c r="B1300" s="1085">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5">
        <v>11</v>
      </c>
      <c r="B1301" s="1085">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5">
        <v>12</v>
      </c>
      <c r="B1302" s="1085">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5">
        <v>13</v>
      </c>
      <c r="B1303" s="1085">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5">
        <v>14</v>
      </c>
      <c r="B1304" s="1085">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5">
        <v>15</v>
      </c>
      <c r="B1305" s="1085">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5">
        <v>16</v>
      </c>
      <c r="B1306" s="1085">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5">
        <v>17</v>
      </c>
      <c r="B1307" s="1085">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5">
        <v>18</v>
      </c>
      <c r="B1308" s="1085">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5">
        <v>19</v>
      </c>
      <c r="B1309" s="1085">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5">
        <v>20</v>
      </c>
      <c r="B1310" s="1085">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5">
        <v>21</v>
      </c>
      <c r="B1311" s="1085">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5">
        <v>22</v>
      </c>
      <c r="B1312" s="1085">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5">
        <v>23</v>
      </c>
      <c r="B1313" s="1085">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5">
        <v>24</v>
      </c>
      <c r="B1314" s="1085">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5">
        <v>25</v>
      </c>
      <c r="B1315" s="1085">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5">
        <v>26</v>
      </c>
      <c r="B1316" s="1085">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5">
        <v>27</v>
      </c>
      <c r="B1317" s="1085">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5">
        <v>28</v>
      </c>
      <c r="B1318" s="1085">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5">
        <v>29</v>
      </c>
      <c r="B1319" s="1085">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5">
        <v>30</v>
      </c>
      <c r="B1320" s="1085">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2020-06-03T07:22:18Z</cp:lastPrinted>
  <dcterms:created xsi:type="dcterms:W3CDTF">2012-03-13T00:50:25Z</dcterms:created>
  <dcterms:modified xsi:type="dcterms:W3CDTF">2020-07-17T01:36:03Z</dcterms:modified>
</cp:coreProperties>
</file>