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２年度実施\02_行政事業レビュー\20200717_事業番号、課長名見直し\その他\"/>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<sst xmlns="http://schemas.openxmlformats.org/spreadsheetml/2006/main" count="2203" uniqueCount="599">
  <si>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</si>
  <si>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</si>
  <si>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</si>
  <si>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</si>
  <si>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</si>
  <si>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</si>
  <si>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</si>
  <si>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</si>
  <si>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</si>
  <si>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</si>
  <si>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</si>
  <si>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</si>
  <si>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</si>
  <si>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</si>
  <si>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</si>
  <si>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</si>
  <si>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</si>
  <si>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</si>
  <si>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</si>
  <si>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</si>
  <si>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</si>
  <si>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</si>
  <si>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</si>
  <si>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</si>
  <si>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</si>
  <si>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</si>
  <si>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</si>
  <si>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</si>
  <si>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</si>
  <si>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</si>
  <si>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</si>
  <si>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</si>
  <si>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</si>
  <si>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</si>
  <si>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</si>
  <si>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</si>
  <si>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</si>
  <si>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</si>
  <si>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</si>
  <si>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</si>
  <si>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</si>
  <si>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</si>
  <si>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</si>
  <si>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</si>
  <si>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</si>
  <si>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</si>
  <si>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</si>
  <si>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</si>
  <si>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</si>
  <si>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</si>
  <si>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</si>
  <si>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</si>
  <si>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</si>
  <si>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</si>
  <si>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</si>
  <si>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</si>
  <si>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</si>
  <si>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</si>
  <si>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</si>
  <si>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</si>
  <si>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</si>
  <si>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</si>
  <si>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</si>
  <si>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</si>
  <si>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</si>
  <si>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</si>
  <si>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</si>
  <si>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</si>
  <si>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</si>
  <si>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</si>
  <si>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</si>
  <si>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</si>
  <si>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</si>
  <si>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</si>
  <si>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</si>
  <si>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</si>
  <si>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</si>
  <si>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</si>
  <si>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</si>
  <si>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</si>
  <si>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</si>
  <si>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</si>
  <si>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</si>
  <si>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</si>
  <si>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</si>
  <si>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</si>
  <si>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</si>
  <si>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</si>
  <si>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</si>
  <si>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</si>
  <si>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</si>
  <si>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</si>
  <si>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</si>
  <si>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</si>
  <si>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</si>
  <si>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</si>
  <si>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</si>
  <si>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</si>
  <si>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</si>
  <si>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</si>
  <si>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</si>
  <si>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</si>
  <si>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</si>
  <si>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</si>
  <si>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</si>
  <si>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</si>
  <si>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</si>
  <si>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</si>
  <si>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</si>
  <si>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</si>
  <si>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</si>
  <si>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</si>
  <si>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</si>
  <si>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</si>
  <si>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</si>
  <si>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</si>
  <si>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</si>
  <si>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</si>
  <si>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</si>
  <si>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</si>
  <si>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</si>
  <si>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</si>
  <si>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</si>
  <si>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</si>
  <si>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</si>
  <si>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</si>
  <si>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</si>
  <si>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</si>
  <si>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</si>
  <si>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</si>
  <si>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</si>
  <si>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</si>
  <si>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</si>
  <si>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</si>
  <si>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</si>
  <si>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</si>
  <si>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</si>
  <si>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</si>
  <si>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</si>
  <si>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</si>
  <si>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</si>
  <si>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</si>
  <si>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</si>
  <si>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</si>
  <si>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</si>
  <si>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</si>
  <si>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</si>
  <si>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</si>
  <si>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</si>
  <si>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</si>
  <si>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</si>
  <si>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</si>
  <si>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</si>
  <si>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</si>
  <si>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</si>
  <si>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</si>
  <si>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</si>
  <si>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</si>
  <si>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</si>
  <si>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</si>
  <si>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</si>
  <si>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</si>
  <si>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</si>
  <si>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</si>
  <si>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</si>
  <si>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</si>
  <si>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</si>
  <si>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</si>
  <si>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</si>
  <si>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</si>
  <si>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</si>
  <si>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</si>
  <si>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</si>
  <si>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</si>
  <si>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</si>
  <si>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</si>
  <si>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</si>
  <si>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</si>
  <si>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</si>
  <si>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</si>
  <si>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</si>
  <si>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</si>
  <si>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</si>
  <si>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</si>
  <si>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</si>
  <si>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</si>
  <si>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</si>
  <si>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</si>
  <si>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</si>
  <si>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</si>
  <si>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</si>
  <si>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</si>
  <si>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</si>
  <si>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</si>
  <si>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</si>
  <si>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</si>
  <si>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</si>
  <si>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</si>
  <si>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</si>
  <si>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</si>
  <si>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</si>
  <si>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</si>
  <si>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</si>
  <si>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</si>
  <si>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</si>
  <si>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</si>
  <si>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</si>
  <si>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</si>
  <si>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</si>
  <si>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</si>
  <si>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</si>
  <si>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</si>
  <si>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</si>
  <si>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</si>
  <si>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</si>
  <si>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</si>
  <si>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</si>
  <si>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</si>
  <si>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</si>
  <si>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</si>
  <si>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</si>
  <si>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</si>
  <si>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</si>
  <si>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</si>
  <si>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</si>
  <si>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</si>
  <si>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</si>
  <si>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</si>
  <si>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</si>
  <si>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</si>
  <si>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</si>
  <si>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</si>
  <si>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</si>
  <si>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</si>
  <si>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</si>
  <si>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</si>
  <si>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</si>
  <si>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</si>
  <si>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</si>
  <si>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</si>
  <si>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</si>
  <si>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</si>
  <si>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</si>
  <si>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</si>
  <si>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</si>
  <si>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</si>
  <si>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</si>
  <si>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</si>
  <si>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</si>
  <si>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</si>
  <si>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</si>
  <si>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</si>
  <si>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</si>
  <si>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</si>
  <si>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</si>
  <si>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</si>
  <si>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</si>
  <si>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</si>
  <si>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</si>
  <si>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</si>
  <si>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</si>
  <si>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</si>
  <si>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</si>
  <si>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</si>
  <si>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</si>
  <si>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</si>
  <si>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</si>
  <si>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</si>
  <si>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</si>
  <si>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</si>
  <si>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</si>
  <si>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</si>
  <si>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</si>
  <si>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</si>
  <si>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</si>
  <si>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</si>
  <si>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</si>
  <si>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</si>
  <si>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</si>
  <si>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</si>
  <si>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</si>
  <si>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</si>
  <si>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</si>
  <si>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</si>
  <si>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</si>
  <si>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</si>
  <si>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</si>
  <si>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</si>
  <si>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</si>
  <si>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</si>
  <si>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</si>
  <si>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</si>
  <si>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</si>
  <si>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</si>
  <si>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</si>
  <si>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</si>
  <si>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</si>
  <si>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</si>
  <si>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</si>
  <si>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</si>
  <si>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</si>
  <si>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</si>
  <si>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</si>
  <si>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</si>
  <si>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</si>
  <si>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</si>
  <si>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</si>
  <si>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</si>
  <si>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</si>
  <si>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</si>
  <si>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</si>
  <si>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</si>
  <si>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</si>
  <si>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</si>
  <si>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</si>
  <si>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</si>
  <si>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</si>
  <si>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</si>
  <si>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</si>
  <si>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</si>
  <si>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</si>
  <si>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</si>
  <si>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</si>
  <si>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</si>
  <si>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</si>
  <si>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</si>
  <si>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</si>
  <si>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</si>
  <si>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</si>
  <si>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</si>
  <si>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</si>
  <si>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</si>
  <si>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</si>
  <si>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</si>
  <si>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</si>
  <si>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</si>
  <si>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</si>
  <si>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</si>
  <si>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</si>
  <si>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</si>
  <si>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</si>
  <si>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</si>
  <si>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</si>
  <si>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</si>
  <si>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</si>
  <si>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</si>
  <si>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</si>
  <si>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</si>
  <si>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</si>
  <si>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</si>
  <si>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</si>
  <si>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</si>
  <si>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</si>
  <si>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</si>
  <si>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</si>
  <si>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</si>
  <si>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</si>
  <si>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</si>
  <si>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</si>
  <si>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</si>
  <si>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</si>
  <si>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</si>
  <si>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</si>
  <si>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</si>
  <si>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</si>
  <si>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</si>
  <si>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</si>
  <si>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</si>
  <si>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</si>
  <si>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</si>
  <si>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</si>
  <si>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</si>
  <si>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</si>
  <si>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</si>
  <si>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</si>
  <si>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</si>
  <si>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</si>
  <si>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</si>
  <si>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</si>
  <si>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</si>
  <si>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</si>
  <si>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</si>
  <si>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</si>
  <si>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</si>
  <si>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</si>
  <si>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</si>
  <si>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</si>
  <si>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</si>
  <si>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</si>
  <si>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</si>
  <si>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</si>
  <si>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</si>
  <si>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</si>
  <si>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</si>
  <si>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</si>
  <si>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</si>
  <si>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</si>
  <si>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</si>
  <si>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</si>
  <si>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</si>
  <si>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</si>
  <si>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</si>
  <si>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</si>
  <si>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</si>
  <si>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</si>
  <si>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</si>
  <si>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</si>
  <si>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</si>
  <si>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</si>
  <si>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</si>
  <si>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</si>
  <si>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</si>
  <si>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</si>
  <si>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</si>
  <si>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</si>
  <si>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</si>
  <si>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</si>
  <si>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</si>
  <si>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</si>
  <si>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</si>
  <si>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</si>
  <si>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</si>
  <si>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</si>
  <si>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</si>
  <si>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</si>
  <si>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</si>
  <si>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</si>
  <si>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</si>
  <si>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</si>
  <si>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</si>
  <si>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</si>
  <si>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</si>
  <si>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</si>
  <si>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</si>
  <si>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</si>
  <si>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</si>
  <si>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</si>
  <si>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</si>
  <si>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</si>
  <si>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</si>
  <si>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</si>
  <si>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</si>
  <si>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</si>
  <si>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</si>
  <si>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</si>
  <si>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</si>
  <si>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</si>
  <si>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</si>
  <si>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</si>
  <si>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</si>
  <si>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</si>
  <si>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</si>
  <si>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</si>
  <si>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</si>
  <si>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</si>
  <si>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</si>
  <si>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</si>
  <si>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</si>
  <si>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</si>
  <si>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</si>
  <si>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</si>
  <si>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</si>
  <si>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</si>
  <si>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</si>
  <si>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</si>
  <si>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</si>
  <si>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</si>
  <si>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</si>
  <si>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</si>
  <si>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</si>
  <si>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</si>
  <si>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</si>
  <si>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</si>
  <si>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</si>
  <si>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</si>
  <si>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</si>
  <si>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</si>
  <si>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</si>
  <si>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鉄道駅総合改善事業</t>
    <phoneticPr fontId="5"/>
  </si>
  <si>
    <t>鉄道局</t>
    <phoneticPr fontId="5"/>
  </si>
  <si>
    <t>平成１１年度</t>
    <rPh sb="0" eb="2">
      <t>ヘイセイ</t>
    </rPh>
    <rPh sb="4" eb="5">
      <t>ネン</t>
    </rPh>
    <rPh sb="5" eb="6">
      <t>ド</t>
    </rPh>
    <phoneticPr fontId="5"/>
  </si>
  <si>
    <t>○</t>
  </si>
  <si>
    <t>-</t>
    <phoneticPr fontId="5"/>
  </si>
  <si>
    <t>-</t>
    <phoneticPr fontId="5"/>
  </si>
  <si>
    <t>鉄道駅総合改善事業（鉄道利用旅客の利便性、安全性の向上等を図るために必要となる鉄道駅の総合的な改善を行う事業等）に要する経費の一部を国が補助することにより、鉄道利用に係る一般旅客、高齢者、障害者等の利用の利便性、円滑性及び安全性の向上等を図ることを目的とする。</t>
    <phoneticPr fontId="5"/>
  </si>
  <si>
    <t>地方公共団体、鉄道事業者、地方運輸局等からなる協議会において策定された整備計画に基づき、ホームやコンコースの拡幅等の駅改良、バリアフリー施設や生活支援機能施設、観光案内施設等の駅空間の高度化に資する施設の整備</t>
    <phoneticPr fontId="5"/>
  </si>
  <si>
    <t>鉄道駅総合改善事業費補助</t>
    <rPh sb="0" eb="2">
      <t>テツドウ</t>
    </rPh>
    <rPh sb="2" eb="3">
      <t>エキ</t>
    </rPh>
    <rPh sb="3" eb="5">
      <t>ソウゴウ</t>
    </rPh>
    <rPh sb="5" eb="7">
      <t>カイゼン</t>
    </rPh>
    <rPh sb="7" eb="9">
      <t>ジギョウ</t>
    </rPh>
    <rPh sb="9" eb="10">
      <t>ヒ</t>
    </rPh>
    <rPh sb="10" eb="12">
      <t>ホジョ</t>
    </rPh>
    <phoneticPr fontId="5"/>
  </si>
  <si>
    <t>-</t>
    <phoneticPr fontId="5"/>
  </si>
  <si>
    <t>一日あたりの平均利用者数が3千人以上の鉄軌道駅の段差解消率（基準に適合している設備により段差を解消している割合）を約100％にする。</t>
    <phoneticPr fontId="5"/>
  </si>
  <si>
    <t>一日あたりの平均利用者数が3千人以上の鉄軌道駅の段差解消率</t>
    <phoneticPr fontId="5"/>
  </si>
  <si>
    <t>本事業は利便性、円滑性、安全性の向上を図ることを目的にしており、排出削減に直接寄与するものではないため、定量的な指標の策定は困難。また、事業評価マニュアルにおいても環境等改善便益は計測対象外としている。</t>
    <rPh sb="68" eb="70">
      <t>ジギョウ</t>
    </rPh>
    <rPh sb="70" eb="72">
      <t>ヒョウカ</t>
    </rPh>
    <rPh sb="82" eb="84">
      <t>カンキョウ</t>
    </rPh>
    <rPh sb="84" eb="85">
      <t>トウ</t>
    </rPh>
    <rPh sb="85" eb="87">
      <t>カイゼン</t>
    </rPh>
    <rPh sb="87" eb="89">
      <t>ベンエキ</t>
    </rPh>
    <rPh sb="90" eb="92">
      <t>ケイソク</t>
    </rPh>
    <rPh sb="92" eb="94">
      <t>タイショウ</t>
    </rPh>
    <rPh sb="94" eb="95">
      <t>ガイ</t>
    </rPh>
    <phoneticPr fontId="5"/>
  </si>
  <si>
    <t>ホームやコンコースの拡幅等の駅改良及びバリアフリー施設の整備等の鉄道駅総合改善事業を実施した鉄道駅の数</t>
    <phoneticPr fontId="5"/>
  </si>
  <si>
    <t>％</t>
    <phoneticPr fontId="5"/>
  </si>
  <si>
    <t>1539/21</t>
    <phoneticPr fontId="5"/>
  </si>
  <si>
    <t>2241/20</t>
    <phoneticPr fontId="5"/>
  </si>
  <si>
    <t>百万円</t>
    <rPh sb="0" eb="2">
      <t>ヒャクマン</t>
    </rPh>
    <rPh sb="2" eb="3">
      <t>エン</t>
    </rPh>
    <phoneticPr fontId="5"/>
  </si>
  <si>
    <t>　　執行額/箇所数</t>
    <rPh sb="2" eb="4">
      <t>シッコウ</t>
    </rPh>
    <rPh sb="4" eb="5">
      <t>ガク</t>
    </rPh>
    <rPh sb="6" eb="8">
      <t>カショ</t>
    </rPh>
    <rPh sb="8" eb="9">
      <t>スウ</t>
    </rPh>
    <phoneticPr fontId="5"/>
  </si>
  <si>
    <t>執行額／箇所数　　　　　　　　　　　　　　</t>
    <rPh sb="0" eb="2">
      <t>シッコウ</t>
    </rPh>
    <rPh sb="2" eb="3">
      <t>ガク</t>
    </rPh>
    <rPh sb="4" eb="6">
      <t>カショ</t>
    </rPh>
    <rPh sb="6" eb="7">
      <t>スウ</t>
    </rPh>
    <phoneticPr fontId="5"/>
  </si>
  <si>
    <t>8　都市・地域交通等の快適性、利便性の向上</t>
    <phoneticPr fontId="5"/>
  </si>
  <si>
    <t>26　鉄道網を充実・活性化させる</t>
    <phoneticPr fontId="5"/>
  </si>
  <si>
    <t>公共施設等のバリアフリー化率（全ての一定の旅客施設（注）の1日当たり平均利用者数に占める段差解消された一定の旅客施設の1日当たり平均利用者数の割合）
（注）1日あたりの平均的な利用者数が3,000人以上の旅客施設</t>
    <phoneticPr fontId="5"/>
  </si>
  <si>
    <t>%</t>
    <phoneticPr fontId="5"/>
  </si>
  <si>
    <t>%</t>
    <phoneticPr fontId="5"/>
  </si>
  <si>
    <t>ホームやコンコースの拡幅等の駅改良、バリアフリー施設や生活支援機能施設、観光案内施設等を整備することにより、鉄道利用者及び地域住民の利便性を高め、公共交通の利用促進につなげるとともに、バリアフリー化の促進を図る。</t>
    <phoneticPr fontId="5"/>
  </si>
  <si>
    <t>鉄道利用者の安全性や利便性の向上を図ることを目的としており、国民や社会のニーズを反映している。</t>
    <phoneticPr fontId="5"/>
  </si>
  <si>
    <t>事業者のみでは進まない事業に対し、国、地方公共団体が協調し補助を行っている。</t>
    <phoneticPr fontId="5"/>
  </si>
  <si>
    <t>鉄道利用者の利便性、安全性、円滑性を向上させ、公共交通の利用促進等に資するものであり、優先度は高い。</t>
    <phoneticPr fontId="5"/>
  </si>
  <si>
    <t>事業費は、国、地方公共団体及び事業者で負担をしており、受益者との負担関係は妥当である。</t>
    <phoneticPr fontId="5"/>
  </si>
  <si>
    <t>補助対象事業者において入札を導入するなど、コスト削減に努めており、妥当である。</t>
    <phoneticPr fontId="5"/>
  </si>
  <si>
    <t>「補助金等に係る予算の執行の適正化に関する法律」等に基づき適切に支出されている。</t>
    <phoneticPr fontId="5"/>
  </si>
  <si>
    <t>費目・使途は鉄道駅総合改善に必要なものに限定されている。</t>
    <phoneticPr fontId="5"/>
  </si>
  <si>
    <t>‐</t>
  </si>
  <si>
    <t>繰越が生じていることについては、都市側事業の遅れに伴う工事の遅れや、掘削工事中に出現した支障物の撤去等に不測の日時を要したこと等によるもの。</t>
    <phoneticPr fontId="5"/>
  </si>
  <si>
    <t>都市側事業と一体的に駅改良を行うなど、より効率的に事業目的を達成するための工夫を行うことで削減に努めている。</t>
    <phoneticPr fontId="5"/>
  </si>
  <si>
    <t>事業による施設整備によって、公共施設等のバリアフリー化率の向上に寄与しており、成果目標に見合ったものとなっている。</t>
    <phoneticPr fontId="5"/>
  </si>
  <si>
    <t>事業の実施に当たり、事業評価を行うなど、効果的な事業であることの確認を行っている。</t>
    <phoneticPr fontId="5"/>
  </si>
  <si>
    <t>活動実績は当初の見込みどおり着実な進捗を見せている。</t>
    <phoneticPr fontId="5"/>
  </si>
  <si>
    <t>整備された施設は共用され、活用されている。</t>
    <phoneticPr fontId="5"/>
  </si>
  <si>
    <t>本事業は国庫補助事業であることから、「補助金等に係る予算の執行の適正化に関する法律」及び「鉄道駅総合改善事業費補助交付要綱」等に基づき、(独)鉄道建設・運輸施設整備支援機構による現地審査・書類審査を実施することにより、国庫補助金の支出先・使途等については、その適否を含めて把握している。また、事業評価の適切な実施により効果の検証並びに事業の効率性・透明性の確保にも努めている。</t>
    <phoneticPr fontId="5"/>
  </si>
  <si>
    <t>今後も引き続き効率的かつ適正な予算執行に努め、事業を実施していく必要がある。</t>
    <phoneticPr fontId="5"/>
  </si>
  <si>
    <t>278</t>
    <phoneticPr fontId="5"/>
  </si>
  <si>
    <t>255</t>
    <phoneticPr fontId="5"/>
  </si>
  <si>
    <t>263</t>
    <phoneticPr fontId="5"/>
  </si>
  <si>
    <t>284</t>
    <phoneticPr fontId="5"/>
  </si>
  <si>
    <t>275</t>
    <phoneticPr fontId="5"/>
  </si>
  <si>
    <t>281</t>
    <phoneticPr fontId="5"/>
  </si>
  <si>
    <t>290</t>
    <phoneticPr fontId="5"/>
  </si>
  <si>
    <t>280</t>
    <phoneticPr fontId="5"/>
  </si>
  <si>
    <t>2203/29</t>
    <phoneticPr fontId="5"/>
  </si>
  <si>
    <t>287</t>
    <phoneticPr fontId="5"/>
  </si>
  <si>
    <t>A.独立行政法人鉄道建設・運輸施設整備支援機構</t>
    <rPh sb="2" eb="12">
      <t>ドクリツギョウセイホウジンテツドウケンセツ</t>
    </rPh>
    <rPh sb="13" eb="23">
      <t>ウンユシセツセイビシエンキコウ</t>
    </rPh>
    <phoneticPr fontId="5"/>
  </si>
  <si>
    <t>停車場設備費</t>
    <rPh sb="0" eb="3">
      <t>テイシャジョウ</t>
    </rPh>
    <rPh sb="3" eb="6">
      <t>セツビヒ</t>
    </rPh>
    <phoneticPr fontId="5"/>
  </si>
  <si>
    <t>土木費</t>
    <rPh sb="0" eb="3">
      <t>ドボクヒ</t>
    </rPh>
    <phoneticPr fontId="5"/>
  </si>
  <si>
    <t>附帯工事費</t>
    <rPh sb="0" eb="2">
      <t>フタイ</t>
    </rPh>
    <rPh sb="2" eb="5">
      <t>コウジヒ</t>
    </rPh>
    <phoneticPr fontId="5"/>
  </si>
  <si>
    <t>電路設備費</t>
    <rPh sb="0" eb="2">
      <t>デンロ</t>
    </rPh>
    <rPh sb="2" eb="5">
      <t>セツビヒ</t>
    </rPh>
    <phoneticPr fontId="5"/>
  </si>
  <si>
    <t>線路設備費</t>
    <rPh sb="0" eb="2">
      <t>センロ</t>
    </rPh>
    <rPh sb="2" eb="5">
      <t>セツビヒ</t>
    </rPh>
    <phoneticPr fontId="5"/>
  </si>
  <si>
    <t>駅附帯設備費</t>
    <rPh sb="0" eb="1">
      <t>エキ</t>
    </rPh>
    <rPh sb="1" eb="3">
      <t>フタイ</t>
    </rPh>
    <rPh sb="3" eb="6">
      <t>セツビヒ</t>
    </rPh>
    <phoneticPr fontId="5"/>
  </si>
  <si>
    <t>B.（株）横浜シーサイドライン</t>
    <rPh sb="3" eb="4">
      <t>カブ</t>
    </rPh>
    <rPh sb="5" eb="7">
      <t>ヨコハマ</t>
    </rPh>
    <phoneticPr fontId="5"/>
  </si>
  <si>
    <t>C.京浜急行電鉄（株）</t>
    <rPh sb="2" eb="4">
      <t>ケイヒン</t>
    </rPh>
    <rPh sb="4" eb="6">
      <t>キュウコウ</t>
    </rPh>
    <rPh sb="6" eb="8">
      <t>デンテツ</t>
    </rPh>
    <rPh sb="9" eb="10">
      <t>カブ</t>
    </rPh>
    <phoneticPr fontId="5"/>
  </si>
  <si>
    <t>D.海老名市地域公共交通協議会</t>
    <rPh sb="2" eb="6">
      <t>エビナシ</t>
    </rPh>
    <rPh sb="6" eb="8">
      <t>チイキ</t>
    </rPh>
    <rPh sb="8" eb="10">
      <t>コウキョウ</t>
    </rPh>
    <rPh sb="10" eb="12">
      <t>コウツウ</t>
    </rPh>
    <rPh sb="12" eb="15">
      <t>キョウギカイ</t>
    </rPh>
    <phoneticPr fontId="5"/>
  </si>
  <si>
    <t>停車場設備費</t>
    <rPh sb="0" eb="6">
      <t>テイシャジョウセツビヒ</t>
    </rPh>
    <phoneticPr fontId="5"/>
  </si>
  <si>
    <t>停車場設備施工費</t>
    <rPh sb="0" eb="3">
      <t>テイシャジョウ</t>
    </rPh>
    <rPh sb="3" eb="5">
      <t>セツビ</t>
    </rPh>
    <rPh sb="5" eb="8">
      <t>セコウヒ</t>
    </rPh>
    <phoneticPr fontId="5"/>
  </si>
  <si>
    <t>附帯工事施工費</t>
    <rPh sb="0" eb="2">
      <t>フタイ</t>
    </rPh>
    <rPh sb="2" eb="4">
      <t>コウジ</t>
    </rPh>
    <rPh sb="4" eb="7">
      <t>セコウヒ</t>
    </rPh>
    <phoneticPr fontId="5"/>
  </si>
  <si>
    <t>停車場設備施工費</t>
    <rPh sb="0" eb="8">
      <t>テイシャジョウセツビセコウヒ</t>
    </rPh>
    <phoneticPr fontId="5"/>
  </si>
  <si>
    <t>電路設備費</t>
    <rPh sb="0" eb="5">
      <t>デンロセツビヒ</t>
    </rPh>
    <phoneticPr fontId="5"/>
  </si>
  <si>
    <t>電路設備施工費</t>
    <rPh sb="0" eb="2">
      <t>デンロ</t>
    </rPh>
    <rPh sb="2" eb="4">
      <t>セツビ</t>
    </rPh>
    <rPh sb="4" eb="7">
      <t>セコウヒ</t>
    </rPh>
    <phoneticPr fontId="5"/>
  </si>
  <si>
    <t>線路設備費</t>
    <rPh sb="0" eb="5">
      <t>センロセツビヒ</t>
    </rPh>
    <phoneticPr fontId="5"/>
  </si>
  <si>
    <t>線路設備施工費</t>
    <rPh sb="0" eb="2">
      <t>センロ</t>
    </rPh>
    <rPh sb="2" eb="4">
      <t>セツビ</t>
    </rPh>
    <rPh sb="4" eb="7">
      <t>セコウヒ</t>
    </rPh>
    <phoneticPr fontId="5"/>
  </si>
  <si>
    <t>電路設備施工費</t>
    <rPh sb="0" eb="7">
      <t>デンロセツビセコウヒ</t>
    </rPh>
    <phoneticPr fontId="5"/>
  </si>
  <si>
    <t>線路設備施工費</t>
    <rPh sb="0" eb="7">
      <t>センロセツビセコウヒ</t>
    </rPh>
    <phoneticPr fontId="5"/>
  </si>
  <si>
    <t>E.西日本旅客鉄道（株）</t>
    <rPh sb="2" eb="5">
      <t>ニシニホン</t>
    </rPh>
    <rPh sb="5" eb="7">
      <t>リョカク</t>
    </rPh>
    <rPh sb="7" eb="9">
      <t>テツドウ</t>
    </rPh>
    <rPh sb="10" eb="11">
      <t>カブ</t>
    </rPh>
    <phoneticPr fontId="5"/>
  </si>
  <si>
    <t>附帯工事費</t>
    <rPh sb="0" eb="5">
      <t>フタイコウジヒ</t>
    </rPh>
    <phoneticPr fontId="5"/>
  </si>
  <si>
    <t>附帯工事施工費</t>
    <rPh sb="0" eb="7">
      <t>フタイコウジセコウヒ</t>
    </rPh>
    <phoneticPr fontId="5"/>
  </si>
  <si>
    <t>独立行政法人鉄道建設・運輸施設整備支援機構</t>
    <rPh sb="0" eb="10">
      <t>ドクリツギョウセイホウジンテツドウケンセツ</t>
    </rPh>
    <rPh sb="11" eb="21">
      <t>ウンユシセツセイビシエンキコウ</t>
    </rPh>
    <phoneticPr fontId="5"/>
  </si>
  <si>
    <t>・整備新幹線等の建設、保有・貸付け、譲渡・資金回収等
・鉄道整備を行う鉄道事業者に対する補助金の交付等
・旧国鉄の地位の継承に伴う費用の支払等
・運輸技術に関する基礎的研究等</t>
    <rPh sb="1" eb="3">
      <t>セイビ</t>
    </rPh>
    <rPh sb="3" eb="6">
      <t>シンカンセン</t>
    </rPh>
    <rPh sb="6" eb="7">
      <t>トウ</t>
    </rPh>
    <rPh sb="8" eb="10">
      <t>ケンセツ</t>
    </rPh>
    <rPh sb="11" eb="13">
      <t>ホユウ</t>
    </rPh>
    <rPh sb="14" eb="16">
      <t>カシツ</t>
    </rPh>
    <rPh sb="18" eb="20">
      <t>ジョウト</t>
    </rPh>
    <rPh sb="21" eb="23">
      <t>シキン</t>
    </rPh>
    <rPh sb="23" eb="25">
      <t>カイシュウ</t>
    </rPh>
    <rPh sb="25" eb="26">
      <t>トウ</t>
    </rPh>
    <rPh sb="28" eb="30">
      <t>テツドウ</t>
    </rPh>
    <rPh sb="30" eb="32">
      <t>セイビ</t>
    </rPh>
    <rPh sb="33" eb="34">
      <t>オコナ</t>
    </rPh>
    <rPh sb="35" eb="37">
      <t>テツドウ</t>
    </rPh>
    <rPh sb="37" eb="39">
      <t>ジギョウ</t>
    </rPh>
    <rPh sb="39" eb="40">
      <t>シャ</t>
    </rPh>
    <rPh sb="41" eb="42">
      <t>タイ</t>
    </rPh>
    <rPh sb="44" eb="47">
      <t>ホジョキン</t>
    </rPh>
    <rPh sb="48" eb="50">
      <t>コウフ</t>
    </rPh>
    <rPh sb="50" eb="51">
      <t>トウ</t>
    </rPh>
    <rPh sb="53" eb="54">
      <t>キュウ</t>
    </rPh>
    <rPh sb="54" eb="56">
      <t>コクテツ</t>
    </rPh>
    <rPh sb="57" eb="59">
      <t>チイ</t>
    </rPh>
    <rPh sb="60" eb="62">
      <t>ケイショウ</t>
    </rPh>
    <rPh sb="63" eb="64">
      <t>トモナ</t>
    </rPh>
    <rPh sb="65" eb="67">
      <t>ヒヨウ</t>
    </rPh>
    <rPh sb="68" eb="70">
      <t>シハライ</t>
    </rPh>
    <rPh sb="70" eb="71">
      <t>トウ</t>
    </rPh>
    <rPh sb="73" eb="75">
      <t>ウンユ</t>
    </rPh>
    <rPh sb="75" eb="77">
      <t>ギジュツ</t>
    </rPh>
    <rPh sb="78" eb="79">
      <t>カン</t>
    </rPh>
    <rPh sb="81" eb="84">
      <t>キソテキ</t>
    </rPh>
    <rPh sb="84" eb="86">
      <t>ケンキュウ</t>
    </rPh>
    <rPh sb="86" eb="87">
      <t>トウ</t>
    </rPh>
    <phoneticPr fontId="5"/>
  </si>
  <si>
    <t>補助金等交付</t>
  </si>
  <si>
    <t>-</t>
    <phoneticPr fontId="5"/>
  </si>
  <si>
    <t>－</t>
    <phoneticPr fontId="5"/>
  </si>
  <si>
    <t>（株）横浜シーサイドライン</t>
    <phoneticPr fontId="5"/>
  </si>
  <si>
    <t>・新杉田～金沢八景間の鉄道事業を行う。
・金沢八景駅総合改善事業の施設整備を実施するとともに、完成後整備した施設を京浜急行電鉄（株）に貸付け、整備の際の借入金の償還を行う。</t>
    <rPh sb="1" eb="2">
      <t>シン</t>
    </rPh>
    <rPh sb="2" eb="4">
      <t>スギタ</t>
    </rPh>
    <rPh sb="5" eb="7">
      <t>カナザワ</t>
    </rPh>
    <rPh sb="7" eb="9">
      <t>ハッケイ</t>
    </rPh>
    <rPh sb="9" eb="10">
      <t>カン</t>
    </rPh>
    <rPh sb="11" eb="13">
      <t>テツドウ</t>
    </rPh>
    <rPh sb="13" eb="15">
      <t>ジギョウ</t>
    </rPh>
    <rPh sb="16" eb="17">
      <t>オコナ</t>
    </rPh>
    <rPh sb="21" eb="23">
      <t>カナザワ</t>
    </rPh>
    <rPh sb="23" eb="25">
      <t>ハッケイ</t>
    </rPh>
    <rPh sb="25" eb="26">
      <t>エキ</t>
    </rPh>
    <rPh sb="26" eb="28">
      <t>ソウゴウ</t>
    </rPh>
    <rPh sb="28" eb="30">
      <t>カイゼン</t>
    </rPh>
    <rPh sb="30" eb="32">
      <t>ジギョウ</t>
    </rPh>
    <rPh sb="33" eb="35">
      <t>シセツ</t>
    </rPh>
    <rPh sb="35" eb="37">
      <t>セイビ</t>
    </rPh>
    <rPh sb="38" eb="40">
      <t>ジッシ</t>
    </rPh>
    <rPh sb="47" eb="49">
      <t>カンセイ</t>
    </rPh>
    <rPh sb="49" eb="50">
      <t>ゴ</t>
    </rPh>
    <rPh sb="50" eb="52">
      <t>セイビ</t>
    </rPh>
    <rPh sb="54" eb="56">
      <t>シセツ</t>
    </rPh>
    <rPh sb="57" eb="63">
      <t>ケイヒンキュウコウデンテツ</t>
    </rPh>
    <rPh sb="64" eb="65">
      <t>カブ</t>
    </rPh>
    <rPh sb="67" eb="69">
      <t>カシツ</t>
    </rPh>
    <rPh sb="71" eb="73">
      <t>セイビ</t>
    </rPh>
    <rPh sb="74" eb="75">
      <t>サイ</t>
    </rPh>
    <rPh sb="76" eb="79">
      <t>カリイレキン</t>
    </rPh>
    <rPh sb="80" eb="82">
      <t>ショウカン</t>
    </rPh>
    <rPh sb="83" eb="84">
      <t>オコナ</t>
    </rPh>
    <phoneticPr fontId="5"/>
  </si>
  <si>
    <t>－</t>
    <phoneticPr fontId="5"/>
  </si>
  <si>
    <t>京浜急行電鉄（株）</t>
    <rPh sb="0" eb="6">
      <t>ケイヒンキュウコウデンテツ</t>
    </rPh>
    <rPh sb="7" eb="8">
      <t>カブ</t>
    </rPh>
    <phoneticPr fontId="5"/>
  </si>
  <si>
    <t>金沢八景駅総合改善事業の施設整備（受託）</t>
    <rPh sb="0" eb="11">
      <t>カナザワハッケイエキソウゴウカイゼンジギョウ</t>
    </rPh>
    <rPh sb="12" eb="14">
      <t>シセツ</t>
    </rPh>
    <rPh sb="14" eb="16">
      <t>セイビ</t>
    </rPh>
    <rPh sb="17" eb="19">
      <t>ジュタク</t>
    </rPh>
    <phoneticPr fontId="5"/>
  </si>
  <si>
    <t>海老名市地域公共交通協議会</t>
    <rPh sb="0" eb="13">
      <t>エビナシチイキコウキョウコウツウキョウギカイ</t>
    </rPh>
    <phoneticPr fontId="5"/>
  </si>
  <si>
    <t>－</t>
    <phoneticPr fontId="5"/>
  </si>
  <si>
    <t>海老名駅総合改善事業の施設整備を実施し、完成後は整備した施設を法定協議会の規約に基づき当該財産の管理を行う者に移管する。</t>
    <rPh sb="0" eb="3">
      <t>エビナ</t>
    </rPh>
    <rPh sb="3" eb="4">
      <t>エキ</t>
    </rPh>
    <rPh sb="4" eb="6">
      <t>ソウゴウ</t>
    </rPh>
    <rPh sb="6" eb="8">
      <t>カイゼン</t>
    </rPh>
    <rPh sb="8" eb="10">
      <t>ジギョウ</t>
    </rPh>
    <rPh sb="11" eb="13">
      <t>シセツ</t>
    </rPh>
    <rPh sb="13" eb="15">
      <t>セイビ</t>
    </rPh>
    <rPh sb="16" eb="18">
      <t>ジッシ</t>
    </rPh>
    <rPh sb="20" eb="23">
      <t>カンセイゴ</t>
    </rPh>
    <rPh sb="24" eb="26">
      <t>セイビ</t>
    </rPh>
    <rPh sb="28" eb="30">
      <t>シセツ</t>
    </rPh>
    <rPh sb="31" eb="33">
      <t>ホウテイ</t>
    </rPh>
    <rPh sb="33" eb="36">
      <t>キョウギカイ</t>
    </rPh>
    <rPh sb="37" eb="39">
      <t>キヤク</t>
    </rPh>
    <rPh sb="40" eb="41">
      <t>モト</t>
    </rPh>
    <rPh sb="43" eb="45">
      <t>トウガイ</t>
    </rPh>
    <rPh sb="45" eb="47">
      <t>ザイサン</t>
    </rPh>
    <rPh sb="48" eb="50">
      <t>カンリ</t>
    </rPh>
    <rPh sb="51" eb="52">
      <t>オコナ</t>
    </rPh>
    <rPh sb="53" eb="54">
      <t>モノ</t>
    </rPh>
    <rPh sb="55" eb="57">
      <t>イカン</t>
    </rPh>
    <phoneticPr fontId="5"/>
  </si>
  <si>
    <t>運営費交付金交付</t>
  </si>
  <si>
    <t>西院駅周辺地域整備協議会</t>
    <rPh sb="0" eb="2">
      <t>サイ</t>
    </rPh>
    <rPh sb="2" eb="3">
      <t>エキ</t>
    </rPh>
    <rPh sb="3" eb="5">
      <t>シュウヘン</t>
    </rPh>
    <rPh sb="5" eb="7">
      <t>チイキ</t>
    </rPh>
    <rPh sb="7" eb="9">
      <t>セイビ</t>
    </rPh>
    <rPh sb="9" eb="12">
      <t>キョウギカイ</t>
    </rPh>
    <phoneticPr fontId="5"/>
  </si>
  <si>
    <t>西院駅総合改善事業の施設整備を実施し、完成後は整備した施設を法定協議会の規約に基づき当該財産の管理を行う者に移管する。</t>
    <rPh sb="0" eb="2">
      <t>サイ</t>
    </rPh>
    <rPh sb="2" eb="3">
      <t>エキ</t>
    </rPh>
    <rPh sb="3" eb="5">
      <t>ソウゴウ</t>
    </rPh>
    <rPh sb="5" eb="7">
      <t>カイゼン</t>
    </rPh>
    <rPh sb="7" eb="9">
      <t>ジギョウ</t>
    </rPh>
    <rPh sb="10" eb="12">
      <t>シセツ</t>
    </rPh>
    <rPh sb="12" eb="14">
      <t>セイビ</t>
    </rPh>
    <rPh sb="15" eb="17">
      <t>ジッシ</t>
    </rPh>
    <rPh sb="19" eb="22">
      <t>カンセイゴ</t>
    </rPh>
    <rPh sb="23" eb="25">
      <t>セイビ</t>
    </rPh>
    <rPh sb="27" eb="29">
      <t>シセツ</t>
    </rPh>
    <rPh sb="30" eb="32">
      <t>ホウテイ</t>
    </rPh>
    <rPh sb="32" eb="35">
      <t>キョウギカイ</t>
    </rPh>
    <rPh sb="36" eb="38">
      <t>キヤク</t>
    </rPh>
    <rPh sb="39" eb="40">
      <t>モト</t>
    </rPh>
    <rPh sb="42" eb="44">
      <t>トウガイ</t>
    </rPh>
    <rPh sb="44" eb="46">
      <t>ザイサン</t>
    </rPh>
    <rPh sb="47" eb="49">
      <t>カンリ</t>
    </rPh>
    <rPh sb="50" eb="51">
      <t>オコナ</t>
    </rPh>
    <rPh sb="52" eb="53">
      <t>モノ</t>
    </rPh>
    <rPh sb="54" eb="56">
      <t>イカン</t>
    </rPh>
    <phoneticPr fontId="5"/>
  </si>
  <si>
    <t>西日本旅客鉄道（株）</t>
    <rPh sb="0" eb="7">
      <t>ニシニホンリョカクテツドウ</t>
    </rPh>
    <rPh sb="8" eb="9">
      <t>カブ</t>
    </rPh>
    <phoneticPr fontId="5"/>
  </si>
  <si>
    <t>-</t>
    <phoneticPr fontId="5"/>
  </si>
  <si>
    <t>近畿日本鉄道（株）</t>
    <rPh sb="0" eb="2">
      <t>キンキ</t>
    </rPh>
    <rPh sb="2" eb="4">
      <t>ニホン</t>
    </rPh>
    <rPh sb="4" eb="6">
      <t>テツドウ</t>
    </rPh>
    <rPh sb="7" eb="8">
      <t>カブ</t>
    </rPh>
    <phoneticPr fontId="5"/>
  </si>
  <si>
    <t>桃山駅、岩出駅、西大路駅、宇部駅、下深川駅、安芸矢口駅、紀三井寺駅、柳井駅のバリアフリー施設整備の実施</t>
    <rPh sb="0" eb="2">
      <t>モモヤマ</t>
    </rPh>
    <rPh sb="2" eb="3">
      <t>エキ</t>
    </rPh>
    <rPh sb="4" eb="6">
      <t>イワデ</t>
    </rPh>
    <rPh sb="6" eb="7">
      <t>エキ</t>
    </rPh>
    <rPh sb="8" eb="11">
      <t>ニシオオジ</t>
    </rPh>
    <rPh sb="11" eb="12">
      <t>エキ</t>
    </rPh>
    <rPh sb="13" eb="15">
      <t>ウベ</t>
    </rPh>
    <rPh sb="15" eb="16">
      <t>エキ</t>
    </rPh>
    <rPh sb="17" eb="18">
      <t>シモ</t>
    </rPh>
    <rPh sb="18" eb="19">
      <t>フカ</t>
    </rPh>
    <rPh sb="19" eb="20">
      <t>カワ</t>
    </rPh>
    <rPh sb="20" eb="21">
      <t>エキ</t>
    </rPh>
    <rPh sb="22" eb="26">
      <t>アキヤグチ</t>
    </rPh>
    <rPh sb="26" eb="27">
      <t>エキ</t>
    </rPh>
    <rPh sb="28" eb="32">
      <t>キミイデラ</t>
    </rPh>
    <rPh sb="32" eb="33">
      <t>エキ</t>
    </rPh>
    <rPh sb="34" eb="36">
      <t>ヤナイ</t>
    </rPh>
    <rPh sb="36" eb="37">
      <t>エキ</t>
    </rPh>
    <rPh sb="44" eb="46">
      <t>シセツ</t>
    </rPh>
    <rPh sb="46" eb="48">
      <t>セイビ</t>
    </rPh>
    <rPh sb="49" eb="51">
      <t>ジッシ</t>
    </rPh>
    <phoneticPr fontId="5"/>
  </si>
  <si>
    <t>小牧口駅のバリアフリー施設整備の実施</t>
    <rPh sb="0" eb="3">
      <t>コマキグチ</t>
    </rPh>
    <rPh sb="3" eb="4">
      <t>エキ</t>
    </rPh>
    <rPh sb="11" eb="13">
      <t>シセツ</t>
    </rPh>
    <rPh sb="13" eb="15">
      <t>セイビ</t>
    </rPh>
    <rPh sb="16" eb="18">
      <t>ジッシ</t>
    </rPh>
    <phoneticPr fontId="5"/>
  </si>
  <si>
    <t>桜駅、布忍駅のバリアフリー施設整備の実施</t>
    <rPh sb="0" eb="1">
      <t>サクラ</t>
    </rPh>
    <rPh sb="1" eb="2">
      <t>エキ</t>
    </rPh>
    <rPh sb="3" eb="4">
      <t>ヌノ</t>
    </rPh>
    <rPh sb="4" eb="5">
      <t>ニン</t>
    </rPh>
    <rPh sb="5" eb="6">
      <t>エキ</t>
    </rPh>
    <rPh sb="13" eb="15">
      <t>シセツ</t>
    </rPh>
    <rPh sb="15" eb="17">
      <t>セイビ</t>
    </rPh>
    <rPh sb="18" eb="20">
      <t>ジッシ</t>
    </rPh>
    <phoneticPr fontId="5"/>
  </si>
  <si>
    <t>北海道旅客鉄道（株）</t>
    <rPh sb="0" eb="3">
      <t>ホッカイドウ</t>
    </rPh>
    <rPh sb="3" eb="5">
      <t>リョカク</t>
    </rPh>
    <rPh sb="5" eb="7">
      <t>テツドウ</t>
    </rPh>
    <rPh sb="8" eb="9">
      <t>カブ</t>
    </rPh>
    <phoneticPr fontId="5"/>
  </si>
  <si>
    <t>南小樽駅、白老駅のバリアフリー施設整備の実施</t>
    <rPh sb="0" eb="3">
      <t>ミナミオタル</t>
    </rPh>
    <rPh sb="3" eb="4">
      <t>エキ</t>
    </rPh>
    <rPh sb="5" eb="7">
      <t>シラオイ</t>
    </rPh>
    <rPh sb="7" eb="8">
      <t>エキ</t>
    </rPh>
    <rPh sb="15" eb="19">
      <t>シセツセイビ</t>
    </rPh>
    <rPh sb="20" eb="22">
      <t>ジッシ</t>
    </rPh>
    <phoneticPr fontId="5"/>
  </si>
  <si>
    <t>九州旅客鉄道（株）</t>
    <rPh sb="0" eb="2">
      <t>キュウシュウ</t>
    </rPh>
    <rPh sb="2" eb="4">
      <t>リョカク</t>
    </rPh>
    <rPh sb="4" eb="6">
      <t>テツドウ</t>
    </rPh>
    <rPh sb="7" eb="8">
      <t>カブ</t>
    </rPh>
    <phoneticPr fontId="5"/>
  </si>
  <si>
    <t>上伊集院駅のバリアフリー施設整備の実施</t>
    <rPh sb="0" eb="1">
      <t>カミ</t>
    </rPh>
    <rPh sb="1" eb="4">
      <t>イジュウイン</t>
    </rPh>
    <rPh sb="4" eb="5">
      <t>エキ</t>
    </rPh>
    <rPh sb="12" eb="16">
      <t>シセツセイビ</t>
    </rPh>
    <rPh sb="17" eb="19">
      <t>ジッシ</t>
    </rPh>
    <phoneticPr fontId="5"/>
  </si>
  <si>
    <t>東海旅客鉄道（株）</t>
    <rPh sb="0" eb="2">
      <t>トウカイ</t>
    </rPh>
    <rPh sb="2" eb="4">
      <t>リョカク</t>
    </rPh>
    <rPh sb="4" eb="6">
      <t>テツドウ</t>
    </rPh>
    <rPh sb="7" eb="8">
      <t>カブ</t>
    </rPh>
    <phoneticPr fontId="5"/>
  </si>
  <si>
    <t>岩波駅、緒川駅のバリアフリー施設整備の実施</t>
    <rPh sb="0" eb="2">
      <t>イワナミ</t>
    </rPh>
    <rPh sb="2" eb="3">
      <t>エキ</t>
    </rPh>
    <rPh sb="4" eb="6">
      <t>オガワ</t>
    </rPh>
    <rPh sb="6" eb="7">
      <t>エキ</t>
    </rPh>
    <rPh sb="14" eb="18">
      <t>シセツセイビ</t>
    </rPh>
    <rPh sb="19" eb="21">
      <t>ジッシ</t>
    </rPh>
    <phoneticPr fontId="5"/>
  </si>
  <si>
    <t>西武鉄道（株）</t>
    <rPh sb="0" eb="2">
      <t>セイブ</t>
    </rPh>
    <rPh sb="2" eb="4">
      <t>テツドウ</t>
    </rPh>
    <rPh sb="5" eb="6">
      <t>カブ</t>
    </rPh>
    <phoneticPr fontId="5"/>
  </si>
  <si>
    <t>多磨駅のバリアフリー施設整備の実施</t>
    <rPh sb="0" eb="2">
      <t>タマ</t>
    </rPh>
    <rPh sb="2" eb="3">
      <t>エキ</t>
    </rPh>
    <rPh sb="10" eb="14">
      <t>シセツセイビ</t>
    </rPh>
    <rPh sb="15" eb="17">
      <t>ジッシ</t>
    </rPh>
    <phoneticPr fontId="5"/>
  </si>
  <si>
    <t>池上駅のバリアフリー施設整備の実施</t>
    <rPh sb="0" eb="2">
      <t>イケガミ</t>
    </rPh>
    <rPh sb="2" eb="3">
      <t>エキ</t>
    </rPh>
    <rPh sb="10" eb="14">
      <t>シセツセイビ</t>
    </rPh>
    <rPh sb="15" eb="17">
      <t>ジッシ</t>
    </rPh>
    <phoneticPr fontId="5"/>
  </si>
  <si>
    <t>小田急電鉄（株）</t>
    <rPh sb="0" eb="3">
      <t>オダキュウ</t>
    </rPh>
    <rPh sb="3" eb="5">
      <t>デンテツ</t>
    </rPh>
    <rPh sb="6" eb="7">
      <t>カブ</t>
    </rPh>
    <phoneticPr fontId="5"/>
  </si>
  <si>
    <t>中央林間駅のバリアフリー施設整備の実施</t>
    <rPh sb="0" eb="2">
      <t>チュウオウ</t>
    </rPh>
    <rPh sb="2" eb="4">
      <t>リンカン</t>
    </rPh>
    <rPh sb="4" eb="5">
      <t>エキ</t>
    </rPh>
    <rPh sb="12" eb="16">
      <t>シセツセイビ</t>
    </rPh>
    <rPh sb="17" eb="19">
      <t>ジッシ</t>
    </rPh>
    <phoneticPr fontId="5"/>
  </si>
  <si>
    <t>東日本旅客鉄道（株）</t>
    <rPh sb="0" eb="1">
      <t>ヒガシ</t>
    </rPh>
    <rPh sb="1" eb="3">
      <t>ニホン</t>
    </rPh>
    <rPh sb="3" eb="7">
      <t>リョカクテツドウ</t>
    </rPh>
    <rPh sb="8" eb="9">
      <t>カブ</t>
    </rPh>
    <phoneticPr fontId="5"/>
  </si>
  <si>
    <t>松島海岸駅、青森駅のバリアフリー施設整備の実施</t>
    <rPh sb="0" eb="2">
      <t>マツシマ</t>
    </rPh>
    <rPh sb="2" eb="4">
      <t>カイガン</t>
    </rPh>
    <rPh sb="4" eb="5">
      <t>エキ</t>
    </rPh>
    <rPh sb="6" eb="8">
      <t>アオモリ</t>
    </rPh>
    <rPh sb="8" eb="9">
      <t>エキ</t>
    </rPh>
    <rPh sb="16" eb="20">
      <t>シセツセイビ</t>
    </rPh>
    <rPh sb="21" eb="23">
      <t>ジッシ</t>
    </rPh>
    <phoneticPr fontId="5"/>
  </si>
  <si>
    <t>-</t>
    <phoneticPr fontId="5"/>
  </si>
  <si>
    <t>-</t>
    <phoneticPr fontId="5"/>
  </si>
  <si>
    <t>－</t>
    <phoneticPr fontId="5"/>
  </si>
  <si>
    <t>－</t>
    <phoneticPr fontId="5"/>
  </si>
  <si>
    <t>名古屋鉄道（株）</t>
    <rPh sb="0" eb="3">
      <t>ナゴヤ</t>
    </rPh>
    <rPh sb="3" eb="5">
      <t>テツドウ</t>
    </rPh>
    <rPh sb="5" eb="8">
      <t>カブ</t>
    </rPh>
    <phoneticPr fontId="5"/>
  </si>
  <si>
    <t>東急電鉄（株）</t>
    <rPh sb="0" eb="2">
      <t>トウキュウ</t>
    </rPh>
    <rPh sb="2" eb="4">
      <t>デンテツ</t>
    </rPh>
    <rPh sb="4" eb="7">
      <t>カブ</t>
    </rPh>
    <rPh sb="5" eb="6">
      <t>カブ</t>
    </rPh>
    <phoneticPr fontId="5"/>
  </si>
  <si>
    <t>土木工事施工費</t>
    <rPh sb="0" eb="7">
      <t>ドボクコウジセコウヒ</t>
    </rPh>
    <phoneticPr fontId="5"/>
  </si>
  <si>
    <t>駅付帯設備工事施工費</t>
    <rPh sb="0" eb="1">
      <t>エキ</t>
    </rPh>
    <rPh sb="1" eb="3">
      <t>フタイ</t>
    </rPh>
    <rPh sb="3" eb="5">
      <t>セツビ</t>
    </rPh>
    <rPh sb="5" eb="7">
      <t>コウジ</t>
    </rPh>
    <rPh sb="7" eb="10">
      <t>セコウヒ</t>
    </rPh>
    <phoneticPr fontId="5"/>
  </si>
  <si>
    <t>都市鉄道政策課
駅機能高度化推進室</t>
    <rPh sb="0" eb="2">
      <t>トシ</t>
    </rPh>
    <rPh sb="2" eb="4">
      <t>テツドウ</t>
    </rPh>
    <rPh sb="4" eb="7">
      <t>セイサクカ</t>
    </rPh>
    <rPh sb="8" eb="9">
      <t>エキ</t>
    </rPh>
    <rPh sb="9" eb="11">
      <t>キノウ</t>
    </rPh>
    <rPh sb="11" eb="13">
      <t>コウド</t>
    </rPh>
    <rPh sb="13" eb="14">
      <t>カ</t>
    </rPh>
    <rPh sb="14" eb="17">
      <t>スイシンシツ</t>
    </rPh>
    <phoneticPr fontId="5"/>
  </si>
  <si>
    <t>鉄軌道駅における段差解消への対応状況について
出典：鉄道局ホームページ「鉄軌道駅及び鉄軌道車両のバリアフリー化状況（ＵＲＬ　http://www.mlit.go.jp/tetudo/tetudo_fr7_000003.html）」</t>
    <phoneticPr fontId="5"/>
  </si>
  <si>
    <t>課長　金指　和彦</t>
    <rPh sb="0" eb="2">
      <t>カチョウ</t>
    </rPh>
    <rPh sb="3" eb="5">
      <t>カナザシ</t>
    </rPh>
    <rPh sb="6" eb="8">
      <t>カズヒコ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</si>
</sst>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113058</xdr:colOff>
      <xdr:row>741</xdr:row>
      <xdr:rowOff>135006</xdr:rowOff>
    </xdr:from>
    <xdr:ext cx="2005853" cy="487969"/>
    <xdr:sp macro="" textlink="">
      <xdr:nvSpPr>
        <xdr:cNvPr id="2" name="テキスト ボックス 1"/>
        <xdr:cNvSpPr txBox="1"/>
      </xdr:nvSpPr>
      <xdr:spPr>
        <a:xfrm>
          <a:off x="4713633" y="44854881"/>
          <a:ext cx="2005853" cy="487969"/>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２，２０３百万円</a:t>
          </a:r>
        </a:p>
      </xdr:txBody>
    </xdr:sp>
    <xdr:clientData/>
  </xdr:oneCellAnchor>
  <xdr:twoCellAnchor>
    <xdr:from>
      <xdr:col>16</xdr:col>
      <xdr:colOff>190500</xdr:colOff>
      <xdr:row>743</xdr:row>
      <xdr:rowOff>333375</xdr:rowOff>
    </xdr:from>
    <xdr:to>
      <xdr:col>41</xdr:col>
      <xdr:colOff>15572</xdr:colOff>
      <xdr:row>748</xdr:row>
      <xdr:rowOff>3174</xdr:rowOff>
    </xdr:to>
    <xdr:sp macro="" textlink="">
      <xdr:nvSpPr>
        <xdr:cNvPr id="3" name="大かっこ 2"/>
        <xdr:cNvSpPr/>
      </xdr:nvSpPr>
      <xdr:spPr>
        <a:xfrm>
          <a:off x="3390900" y="45758100"/>
          <a:ext cx="4825697" cy="1431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国は、本制度を活用し、鉄道駅のホームやコンコースの拡幅等の駅改良、バリアフリー施設や生活支援機能施設、観光案内施設等</a:t>
          </a:r>
          <a:r>
            <a:rPr kumimoji="1" lang="ja-JP" altLang="ja-JP" sz="1100">
              <a:solidFill>
                <a:schemeClr val="tx1"/>
              </a:solidFill>
              <a:effectLst/>
              <a:latin typeface="+mn-lt"/>
              <a:ea typeface="+mn-ea"/>
              <a:cs typeface="+mn-cs"/>
            </a:rPr>
            <a:t>駅空間の高度化に資する施設</a:t>
          </a:r>
          <a:r>
            <a:rPr kumimoji="1" lang="ja-JP" altLang="en-US" sz="1100"/>
            <a:t>を整備することにより、鉄道利用者及び地域住民の利便性を高め、公共交通の利用促進につなげるとともに、駅を中心としたまちづくりにより地域経済・社会の活性化及び高齢者、障害者等の移動等の円滑化を図る。</a:t>
          </a:r>
        </a:p>
      </xdr:txBody>
    </xdr:sp>
    <xdr:clientData/>
  </xdr:twoCellAnchor>
  <xdr:twoCellAnchor>
    <xdr:from>
      <xdr:col>28</xdr:col>
      <xdr:colOff>190500</xdr:colOff>
      <xdr:row>748</xdr:row>
      <xdr:rowOff>0</xdr:rowOff>
    </xdr:from>
    <xdr:to>
      <xdr:col>28</xdr:col>
      <xdr:colOff>196094</xdr:colOff>
      <xdr:row>749</xdr:row>
      <xdr:rowOff>327701</xdr:rowOff>
    </xdr:to>
    <xdr:cxnSp macro="">
      <xdr:nvCxnSpPr>
        <xdr:cNvPr id="4" name="直線矢印コネクタ 3"/>
        <xdr:cNvCxnSpPr/>
      </xdr:nvCxnSpPr>
      <xdr:spPr>
        <a:xfrm flipH="1">
          <a:off x="5791200" y="47186850"/>
          <a:ext cx="5594" cy="68012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171450</xdr:colOff>
      <xdr:row>749</xdr:row>
      <xdr:rowOff>66675</xdr:rowOff>
    </xdr:from>
    <xdr:to>
      <xdr:col>26</xdr:col>
      <xdr:colOff>112820</xdr:colOff>
      <xdr:row>750</xdr:row>
      <xdr:rowOff>26957</xdr:rowOff>
    </xdr:to>
    <xdr:sp macro="" textlink="">
      <xdr:nvSpPr>
        <xdr:cNvPr id="5" name="正方形/長方形 4"/>
        <xdr:cNvSpPr/>
      </xdr:nvSpPr>
      <xdr:spPr>
        <a:xfrm>
          <a:off x="4572000" y="47605950"/>
          <a:ext cx="741470" cy="3127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24</xdr:col>
      <xdr:colOff>9525</xdr:colOff>
      <xdr:row>750</xdr:row>
      <xdr:rowOff>0</xdr:rowOff>
    </xdr:from>
    <xdr:ext cx="2005853" cy="693053"/>
    <xdr:sp macro="" textlink="">
      <xdr:nvSpPr>
        <xdr:cNvPr id="6" name="テキスト ボックス 5"/>
        <xdr:cNvSpPr txBox="1"/>
      </xdr:nvSpPr>
      <xdr:spPr>
        <a:xfrm>
          <a:off x="4810125" y="47891700"/>
          <a:ext cx="2005853" cy="69305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rPr>
            <a:t>Ａ．　鉄道建設・運輸施設整備</a:t>
          </a:r>
          <a:endParaRPr kumimoji="1" lang="en-US" altLang="ja-JP" sz="1100">
            <a:solidFill>
              <a:schemeClr val="tx1"/>
            </a:solidFill>
          </a:endParaRPr>
        </a:p>
        <a:p>
          <a:pPr algn="ctr"/>
          <a:r>
            <a:rPr kumimoji="1" lang="ja-JP" altLang="en-US" sz="1100">
              <a:solidFill>
                <a:schemeClr val="tx1"/>
              </a:solidFill>
            </a:rPr>
            <a:t>支援機構　</a:t>
          </a:r>
          <a:endParaRPr kumimoji="1" lang="en-US" altLang="ja-JP" sz="1100">
            <a:solidFill>
              <a:schemeClr val="tx1"/>
            </a:solidFill>
          </a:endParaRPr>
        </a:p>
        <a:p>
          <a:pPr algn="ctr"/>
          <a:r>
            <a:rPr kumimoji="1" lang="ja-JP" altLang="en-US" sz="1100">
              <a:solidFill>
                <a:schemeClr val="tx1"/>
              </a:solidFill>
            </a:rPr>
            <a:t>２，２０３百万円</a:t>
          </a:r>
        </a:p>
      </xdr:txBody>
    </xdr:sp>
    <xdr:clientData/>
  </xdr:oneCellAnchor>
  <xdr:twoCellAnchor>
    <xdr:from>
      <xdr:col>15</xdr:col>
      <xdr:colOff>28575</xdr:colOff>
      <xdr:row>752</xdr:row>
      <xdr:rowOff>76200</xdr:rowOff>
    </xdr:from>
    <xdr:to>
      <xdr:col>44</xdr:col>
      <xdr:colOff>69851</xdr:colOff>
      <xdr:row>754</xdr:row>
      <xdr:rowOff>45683</xdr:rowOff>
    </xdr:to>
    <xdr:sp macro="" textlink="">
      <xdr:nvSpPr>
        <xdr:cNvPr id="7" name="大かっこ 6"/>
        <xdr:cNvSpPr/>
      </xdr:nvSpPr>
      <xdr:spPr>
        <a:xfrm>
          <a:off x="3028950" y="48672750"/>
          <a:ext cx="5842001" cy="674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国庫補助金の交付を受け、それを財源として事業主体に対して補助金を交付する。</a:t>
          </a:r>
        </a:p>
      </xdr:txBody>
    </xdr:sp>
    <xdr:clientData/>
  </xdr:twoCellAnchor>
  <xdr:twoCellAnchor>
    <xdr:from>
      <xdr:col>29</xdr:col>
      <xdr:colOff>0</xdr:colOff>
      <xdr:row>754</xdr:row>
      <xdr:rowOff>66675</xdr:rowOff>
    </xdr:from>
    <xdr:to>
      <xdr:col>29</xdr:col>
      <xdr:colOff>1</xdr:colOff>
      <xdr:row>755</xdr:row>
      <xdr:rowOff>345325</xdr:rowOff>
    </xdr:to>
    <xdr:cxnSp macro="">
      <xdr:nvCxnSpPr>
        <xdr:cNvPr id="8" name="直線コネクタ 7"/>
        <xdr:cNvCxnSpPr/>
      </xdr:nvCxnSpPr>
      <xdr:spPr>
        <a:xfrm flipH="1">
          <a:off x="5800725" y="49368075"/>
          <a:ext cx="1" cy="6310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85726</xdr:colOff>
      <xdr:row>756</xdr:row>
      <xdr:rowOff>0</xdr:rowOff>
    </xdr:from>
    <xdr:to>
      <xdr:col>43</xdr:col>
      <xdr:colOff>85725</xdr:colOff>
      <xdr:row>756</xdr:row>
      <xdr:rowOff>19050</xdr:rowOff>
    </xdr:to>
    <xdr:cxnSp macro="">
      <xdr:nvCxnSpPr>
        <xdr:cNvPr id="9" name="直線コネクタ 8"/>
        <xdr:cNvCxnSpPr/>
      </xdr:nvCxnSpPr>
      <xdr:spPr>
        <a:xfrm flipH="1">
          <a:off x="2686051" y="49434750"/>
          <a:ext cx="6000749" cy="190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756</xdr:row>
      <xdr:rowOff>19050</xdr:rowOff>
    </xdr:from>
    <xdr:to>
      <xdr:col>13</xdr:col>
      <xdr:colOff>96855</xdr:colOff>
      <xdr:row>758</xdr:row>
      <xdr:rowOff>17187</xdr:rowOff>
    </xdr:to>
    <xdr:cxnSp macro="">
      <xdr:nvCxnSpPr>
        <xdr:cNvPr id="10" name="直線矢印コネクタ 9"/>
        <xdr:cNvCxnSpPr/>
      </xdr:nvCxnSpPr>
      <xdr:spPr>
        <a:xfrm flipH="1">
          <a:off x="2695575" y="49453800"/>
          <a:ext cx="1605" cy="101731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756</xdr:row>
      <xdr:rowOff>9525</xdr:rowOff>
    </xdr:from>
    <xdr:to>
      <xdr:col>29</xdr:col>
      <xdr:colOff>2368</xdr:colOff>
      <xdr:row>758</xdr:row>
      <xdr:rowOff>7045</xdr:rowOff>
    </xdr:to>
    <xdr:cxnSp macro="">
      <xdr:nvCxnSpPr>
        <xdr:cNvPr id="11" name="直線矢印コネクタ 10"/>
        <xdr:cNvCxnSpPr/>
      </xdr:nvCxnSpPr>
      <xdr:spPr>
        <a:xfrm flipH="1">
          <a:off x="5800725" y="49444275"/>
          <a:ext cx="2368" cy="101669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85725</xdr:colOff>
      <xdr:row>755</xdr:row>
      <xdr:rowOff>342900</xdr:rowOff>
    </xdr:from>
    <xdr:to>
      <xdr:col>43</xdr:col>
      <xdr:colOff>86121</xdr:colOff>
      <xdr:row>757</xdr:row>
      <xdr:rowOff>664061</xdr:rowOff>
    </xdr:to>
    <xdr:cxnSp macro="">
      <xdr:nvCxnSpPr>
        <xdr:cNvPr id="12" name="直線矢印コネクタ 11"/>
        <xdr:cNvCxnSpPr/>
      </xdr:nvCxnSpPr>
      <xdr:spPr>
        <a:xfrm flipH="1">
          <a:off x="8686800" y="49425225"/>
          <a:ext cx="396" cy="102601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95250</xdr:colOff>
      <xdr:row>758</xdr:row>
      <xdr:rowOff>19050</xdr:rowOff>
    </xdr:from>
    <xdr:ext cx="1584360" cy="674063"/>
    <xdr:sp macro="" textlink="">
      <xdr:nvSpPr>
        <xdr:cNvPr id="13" name="テキスト ボックス 12"/>
        <xdr:cNvSpPr txBox="1"/>
      </xdr:nvSpPr>
      <xdr:spPr>
        <a:xfrm>
          <a:off x="1895475" y="50472975"/>
          <a:ext cx="1584360"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Ｂ．第３セクター</a:t>
          </a:r>
          <a:endParaRPr kumimoji="1" lang="en-US" altLang="ja-JP" sz="1100">
            <a:solidFill>
              <a:schemeClr val="tx1"/>
            </a:solidFill>
          </a:endParaRPr>
        </a:p>
        <a:p>
          <a:pPr algn="ctr"/>
          <a:r>
            <a:rPr kumimoji="1" lang="ja-JP" altLang="en-US" sz="1100">
              <a:solidFill>
                <a:schemeClr val="tx1"/>
              </a:solidFill>
            </a:rPr>
            <a:t>（１社）　</a:t>
          </a:r>
          <a:endParaRPr kumimoji="1" lang="en-US" altLang="ja-JP" sz="1100">
            <a:solidFill>
              <a:schemeClr val="tx1"/>
            </a:solidFill>
          </a:endParaRPr>
        </a:p>
        <a:p>
          <a:pPr algn="ctr"/>
          <a:r>
            <a:rPr kumimoji="1" lang="ja-JP" altLang="en-US" sz="1100">
              <a:solidFill>
                <a:schemeClr val="tx1"/>
              </a:solidFill>
            </a:rPr>
            <a:t>２９百万円</a:t>
          </a:r>
        </a:p>
      </xdr:txBody>
    </xdr:sp>
    <xdr:clientData/>
  </xdr:oneCellAnchor>
  <xdr:oneCellAnchor>
    <xdr:from>
      <xdr:col>24</xdr:col>
      <xdr:colOff>190500</xdr:colOff>
      <xdr:row>758</xdr:row>
      <xdr:rowOff>19050</xdr:rowOff>
    </xdr:from>
    <xdr:ext cx="1605153" cy="674063"/>
    <xdr:sp macro="" textlink="">
      <xdr:nvSpPr>
        <xdr:cNvPr id="14" name="テキスト ボックス 13"/>
        <xdr:cNvSpPr txBox="1"/>
      </xdr:nvSpPr>
      <xdr:spPr>
        <a:xfrm>
          <a:off x="4991100" y="50472975"/>
          <a:ext cx="1605153"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Ｄ．法定協議会</a:t>
          </a:r>
          <a:endParaRPr kumimoji="1" lang="en-US" altLang="ja-JP" sz="1100">
            <a:solidFill>
              <a:schemeClr val="tx1"/>
            </a:solidFill>
          </a:endParaRPr>
        </a:p>
        <a:p>
          <a:pPr algn="ctr"/>
          <a:r>
            <a:rPr kumimoji="1" lang="ja-JP" altLang="en-US" sz="1100">
              <a:solidFill>
                <a:schemeClr val="tx1"/>
              </a:solidFill>
            </a:rPr>
            <a:t>（２者）　</a:t>
          </a:r>
          <a:endParaRPr kumimoji="1" lang="en-US" altLang="ja-JP" sz="1100">
            <a:solidFill>
              <a:schemeClr val="tx1"/>
            </a:solidFill>
          </a:endParaRPr>
        </a:p>
        <a:p>
          <a:pPr algn="ctr"/>
          <a:r>
            <a:rPr kumimoji="1" lang="ja-JP" altLang="en-US" sz="1100">
              <a:solidFill>
                <a:schemeClr val="tx1"/>
              </a:solidFill>
            </a:rPr>
            <a:t>　４８６百万円</a:t>
          </a:r>
        </a:p>
      </xdr:txBody>
    </xdr:sp>
    <xdr:clientData/>
  </xdr:oneCellAnchor>
  <xdr:oneCellAnchor>
    <xdr:from>
      <xdr:col>39</xdr:col>
      <xdr:colOff>85725</xdr:colOff>
      <xdr:row>758</xdr:row>
      <xdr:rowOff>19050</xdr:rowOff>
    </xdr:from>
    <xdr:ext cx="1591470" cy="674063"/>
    <xdr:sp macro="" textlink="">
      <xdr:nvSpPr>
        <xdr:cNvPr id="15" name="テキスト ボックス 14"/>
        <xdr:cNvSpPr txBox="1"/>
      </xdr:nvSpPr>
      <xdr:spPr>
        <a:xfrm>
          <a:off x="7886700" y="50472975"/>
          <a:ext cx="1591470"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Ｅ．鉄道事業者</a:t>
          </a:r>
          <a:endParaRPr kumimoji="1" lang="en-US" altLang="ja-JP" sz="1100">
            <a:solidFill>
              <a:schemeClr val="tx1"/>
            </a:solidFill>
          </a:endParaRPr>
        </a:p>
        <a:p>
          <a:pPr algn="ctr"/>
          <a:r>
            <a:rPr kumimoji="1" lang="ja-JP" altLang="en-US" sz="1100">
              <a:solidFill>
                <a:schemeClr val="tx1"/>
              </a:solidFill>
            </a:rPr>
            <a:t>（１３社、２６駅）　</a:t>
          </a:r>
          <a:endParaRPr kumimoji="1" lang="en-US" altLang="ja-JP" sz="1100">
            <a:solidFill>
              <a:schemeClr val="tx1"/>
            </a:solidFill>
          </a:endParaRPr>
        </a:p>
        <a:p>
          <a:pPr algn="ctr"/>
          <a:r>
            <a:rPr kumimoji="1" lang="ja-JP" altLang="en-US" sz="1100">
              <a:solidFill>
                <a:schemeClr val="tx1"/>
              </a:solidFill>
            </a:rPr>
            <a:t>　１，６８８百万円</a:t>
          </a:r>
        </a:p>
      </xdr:txBody>
    </xdr:sp>
    <xdr:clientData/>
  </xdr:oneCellAnchor>
  <xdr:twoCellAnchor>
    <xdr:from>
      <xdr:col>8</xdr:col>
      <xdr:colOff>19050</xdr:colOff>
      <xdr:row>756</xdr:row>
      <xdr:rowOff>228600</xdr:rowOff>
    </xdr:from>
    <xdr:to>
      <xdr:col>12</xdr:col>
      <xdr:colOff>120650</xdr:colOff>
      <xdr:row>757</xdr:row>
      <xdr:rowOff>359173</xdr:rowOff>
    </xdr:to>
    <xdr:sp macro="" textlink="">
      <xdr:nvSpPr>
        <xdr:cNvPr id="18" name="正方形/長方形 17"/>
        <xdr:cNvSpPr/>
      </xdr:nvSpPr>
      <xdr:spPr>
        <a:xfrm>
          <a:off x="1619250" y="49663350"/>
          <a:ext cx="901700" cy="482998"/>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a:t>
          </a:r>
          <a:endParaRPr kumimoji="1" lang="en-US" altLang="ja-JP" sz="900">
            <a:solidFill>
              <a:sysClr val="windowText" lastClr="000000"/>
            </a:solidFill>
            <a:latin typeface="ＭＳ Ｐ明朝" pitchFamily="18" charset="-128"/>
            <a:ea typeface="ＭＳ Ｐ明朝" pitchFamily="18" charset="-128"/>
          </a:endParaRPr>
        </a:p>
        <a:p>
          <a:pPr algn="ctr"/>
          <a:r>
            <a:rPr kumimoji="1" lang="ja-JP" altLang="en-US" sz="900">
              <a:solidFill>
                <a:sysClr val="windowText" lastClr="000000"/>
              </a:solidFill>
              <a:latin typeface="ＭＳ Ｐ明朝" pitchFamily="18" charset="-128"/>
              <a:ea typeface="ＭＳ Ｐ明朝" pitchFamily="18" charset="-128"/>
            </a:rPr>
            <a:t>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23</xdr:col>
      <xdr:colOff>0</xdr:colOff>
      <xdr:row>756</xdr:row>
      <xdr:rowOff>238125</xdr:rowOff>
    </xdr:from>
    <xdr:to>
      <xdr:col>27</xdr:col>
      <xdr:colOff>101600</xdr:colOff>
      <xdr:row>757</xdr:row>
      <xdr:rowOff>368698</xdr:rowOff>
    </xdr:to>
    <xdr:sp macro="" textlink="">
      <xdr:nvSpPr>
        <xdr:cNvPr id="19" name="正方形/長方形 18"/>
        <xdr:cNvSpPr/>
      </xdr:nvSpPr>
      <xdr:spPr>
        <a:xfrm>
          <a:off x="4600575" y="49672875"/>
          <a:ext cx="901700" cy="482998"/>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a:t>
          </a:r>
          <a:endParaRPr kumimoji="1" lang="en-US" altLang="ja-JP" sz="900">
            <a:solidFill>
              <a:sysClr val="windowText" lastClr="000000"/>
            </a:solidFill>
            <a:latin typeface="ＭＳ Ｐ明朝" pitchFamily="18" charset="-128"/>
            <a:ea typeface="ＭＳ Ｐ明朝" pitchFamily="18" charset="-128"/>
          </a:endParaRPr>
        </a:p>
        <a:p>
          <a:pPr algn="ctr"/>
          <a:r>
            <a:rPr kumimoji="1" lang="ja-JP" altLang="en-US" sz="900">
              <a:solidFill>
                <a:sysClr val="windowText" lastClr="000000"/>
              </a:solidFill>
              <a:latin typeface="ＭＳ Ｐ明朝" pitchFamily="18" charset="-128"/>
              <a:ea typeface="ＭＳ Ｐ明朝" pitchFamily="18" charset="-128"/>
            </a:rPr>
            <a:t>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35</xdr:col>
      <xdr:colOff>114300</xdr:colOff>
      <xdr:row>756</xdr:row>
      <xdr:rowOff>266700</xdr:rowOff>
    </xdr:from>
    <xdr:to>
      <xdr:col>40</xdr:col>
      <xdr:colOff>15875</xdr:colOff>
      <xdr:row>757</xdr:row>
      <xdr:rowOff>397273</xdr:rowOff>
    </xdr:to>
    <xdr:sp macro="" textlink="">
      <xdr:nvSpPr>
        <xdr:cNvPr id="20" name="正方形/長方形 19"/>
        <xdr:cNvSpPr/>
      </xdr:nvSpPr>
      <xdr:spPr>
        <a:xfrm>
          <a:off x="7115175" y="49701450"/>
          <a:ext cx="901700" cy="482998"/>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a:t>
          </a:r>
          <a:endParaRPr kumimoji="1" lang="en-US" altLang="ja-JP" sz="900">
            <a:solidFill>
              <a:sysClr val="windowText" lastClr="000000"/>
            </a:solidFill>
            <a:latin typeface="ＭＳ Ｐ明朝" pitchFamily="18" charset="-128"/>
            <a:ea typeface="ＭＳ Ｐ明朝" pitchFamily="18" charset="-128"/>
          </a:endParaRPr>
        </a:p>
        <a:p>
          <a:pPr algn="ctr"/>
          <a:r>
            <a:rPr kumimoji="1" lang="ja-JP" altLang="en-US" sz="900">
              <a:solidFill>
                <a:sysClr val="windowText" lastClr="000000"/>
              </a:solidFill>
              <a:latin typeface="ＭＳ Ｐ明朝" pitchFamily="18" charset="-128"/>
              <a:ea typeface="ＭＳ Ｐ明朝" pitchFamily="18" charset="-128"/>
            </a:rPr>
            <a:t>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8</xdr:col>
      <xdr:colOff>57150</xdr:colOff>
      <xdr:row>757</xdr:row>
      <xdr:rowOff>152400</xdr:rowOff>
    </xdr:from>
    <xdr:to>
      <xdr:col>11</xdr:col>
      <xdr:colOff>197654</xdr:colOff>
      <xdr:row>758</xdr:row>
      <xdr:rowOff>121738</xdr:rowOff>
    </xdr:to>
    <xdr:sp macro="" textlink="">
      <xdr:nvSpPr>
        <xdr:cNvPr id="22" name="正方形/長方形 21"/>
        <xdr:cNvSpPr/>
      </xdr:nvSpPr>
      <xdr:spPr>
        <a:xfrm>
          <a:off x="1657350" y="49939575"/>
          <a:ext cx="740579" cy="63608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104775</xdr:colOff>
      <xdr:row>757</xdr:row>
      <xdr:rowOff>361950</xdr:rowOff>
    </xdr:from>
    <xdr:to>
      <xdr:col>8</xdr:col>
      <xdr:colOff>109537</xdr:colOff>
      <xdr:row>758</xdr:row>
      <xdr:rowOff>228601</xdr:rowOff>
    </xdr:to>
    <xdr:cxnSp macro="">
      <xdr:nvCxnSpPr>
        <xdr:cNvPr id="23" name="直線コネクタ 22"/>
        <xdr:cNvCxnSpPr/>
      </xdr:nvCxnSpPr>
      <xdr:spPr>
        <a:xfrm flipV="1">
          <a:off x="1704975" y="50149125"/>
          <a:ext cx="4762" cy="53340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104775</xdr:colOff>
      <xdr:row>758</xdr:row>
      <xdr:rowOff>247650</xdr:rowOff>
    </xdr:from>
    <xdr:to>
      <xdr:col>9</xdr:col>
      <xdr:colOff>95250</xdr:colOff>
      <xdr:row>758</xdr:row>
      <xdr:rowOff>249238</xdr:rowOff>
    </xdr:to>
    <xdr:cxnSp macro="">
      <xdr:nvCxnSpPr>
        <xdr:cNvPr id="24" name="直線矢印コネクタ 23"/>
        <xdr:cNvCxnSpPr/>
      </xdr:nvCxnSpPr>
      <xdr:spPr>
        <a:xfrm flipV="1">
          <a:off x="1704975" y="50701575"/>
          <a:ext cx="190500"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13</xdr:col>
      <xdr:colOff>57150</xdr:colOff>
      <xdr:row>756</xdr:row>
      <xdr:rowOff>342900</xdr:rowOff>
    </xdr:from>
    <xdr:to>
      <xdr:col>17</xdr:col>
      <xdr:colOff>19053</xdr:colOff>
      <xdr:row>757</xdr:row>
      <xdr:rowOff>629735</xdr:rowOff>
    </xdr:to>
    <xdr:sp macro="" textlink="">
      <xdr:nvSpPr>
        <xdr:cNvPr id="25" name="正方形/長方形 24"/>
        <xdr:cNvSpPr/>
      </xdr:nvSpPr>
      <xdr:spPr>
        <a:xfrm>
          <a:off x="2657475" y="49777650"/>
          <a:ext cx="762003" cy="6392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0</xdr:colOff>
      <xdr:row>757</xdr:row>
      <xdr:rowOff>371475</xdr:rowOff>
    </xdr:from>
    <xdr:to>
      <xdr:col>24</xdr:col>
      <xdr:colOff>4762</xdr:colOff>
      <xdr:row>758</xdr:row>
      <xdr:rowOff>257176</xdr:rowOff>
    </xdr:to>
    <xdr:cxnSp macro="">
      <xdr:nvCxnSpPr>
        <xdr:cNvPr id="26" name="直線コネクタ 25"/>
        <xdr:cNvCxnSpPr/>
      </xdr:nvCxnSpPr>
      <xdr:spPr>
        <a:xfrm flipV="1">
          <a:off x="4800600" y="50158650"/>
          <a:ext cx="4762" cy="55245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758</xdr:row>
      <xdr:rowOff>266700</xdr:rowOff>
    </xdr:from>
    <xdr:to>
      <xdr:col>24</xdr:col>
      <xdr:colOff>190500</xdr:colOff>
      <xdr:row>758</xdr:row>
      <xdr:rowOff>268288</xdr:rowOff>
    </xdr:to>
    <xdr:cxnSp macro="">
      <xdr:nvCxnSpPr>
        <xdr:cNvPr id="27" name="直線矢印コネクタ 26"/>
        <xdr:cNvCxnSpPr/>
      </xdr:nvCxnSpPr>
      <xdr:spPr>
        <a:xfrm flipV="1">
          <a:off x="4800600" y="50720625"/>
          <a:ext cx="190500"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38</xdr:col>
      <xdr:colOff>85725</xdr:colOff>
      <xdr:row>757</xdr:row>
      <xdr:rowOff>400050</xdr:rowOff>
    </xdr:from>
    <xdr:to>
      <xdr:col>38</xdr:col>
      <xdr:colOff>90487</xdr:colOff>
      <xdr:row>758</xdr:row>
      <xdr:rowOff>285751</xdr:rowOff>
    </xdr:to>
    <xdr:cxnSp macro="">
      <xdr:nvCxnSpPr>
        <xdr:cNvPr id="28" name="直線コネクタ 27"/>
        <xdr:cNvCxnSpPr/>
      </xdr:nvCxnSpPr>
      <xdr:spPr>
        <a:xfrm flipV="1">
          <a:off x="7686675" y="50187225"/>
          <a:ext cx="4762" cy="55245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95250</xdr:colOff>
      <xdr:row>758</xdr:row>
      <xdr:rowOff>276225</xdr:rowOff>
    </xdr:from>
    <xdr:to>
      <xdr:col>39</xdr:col>
      <xdr:colOff>85725</xdr:colOff>
      <xdr:row>758</xdr:row>
      <xdr:rowOff>277813</xdr:rowOff>
    </xdr:to>
    <xdr:cxnSp macro="">
      <xdr:nvCxnSpPr>
        <xdr:cNvPr id="29" name="直線矢印コネクタ 28"/>
        <xdr:cNvCxnSpPr/>
      </xdr:nvCxnSpPr>
      <xdr:spPr>
        <a:xfrm flipV="1">
          <a:off x="7696200" y="50730150"/>
          <a:ext cx="190500"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23</xdr:col>
      <xdr:colOff>133350</xdr:colOff>
      <xdr:row>757</xdr:row>
      <xdr:rowOff>200025</xdr:rowOff>
    </xdr:from>
    <xdr:to>
      <xdr:col>27</xdr:col>
      <xdr:colOff>95253</xdr:colOff>
      <xdr:row>758</xdr:row>
      <xdr:rowOff>172535</xdr:rowOff>
    </xdr:to>
    <xdr:sp macro="" textlink="">
      <xdr:nvSpPr>
        <xdr:cNvPr id="32" name="正方形/長方形 31"/>
        <xdr:cNvSpPr/>
      </xdr:nvSpPr>
      <xdr:spPr>
        <a:xfrm>
          <a:off x="4733925" y="49987200"/>
          <a:ext cx="762003" cy="6392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66675</xdr:colOff>
      <xdr:row>756</xdr:row>
      <xdr:rowOff>257175</xdr:rowOff>
    </xdr:from>
    <xdr:to>
      <xdr:col>32</xdr:col>
      <xdr:colOff>28578</xdr:colOff>
      <xdr:row>757</xdr:row>
      <xdr:rowOff>544010</xdr:rowOff>
    </xdr:to>
    <xdr:sp macro="" textlink="">
      <xdr:nvSpPr>
        <xdr:cNvPr id="33" name="正方形/長方形 32"/>
        <xdr:cNvSpPr/>
      </xdr:nvSpPr>
      <xdr:spPr>
        <a:xfrm>
          <a:off x="5667375" y="49691925"/>
          <a:ext cx="762003" cy="6392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114300</xdr:colOff>
      <xdr:row>757</xdr:row>
      <xdr:rowOff>219075</xdr:rowOff>
    </xdr:from>
    <xdr:to>
      <xdr:col>39</xdr:col>
      <xdr:colOff>76203</xdr:colOff>
      <xdr:row>758</xdr:row>
      <xdr:rowOff>191585</xdr:rowOff>
    </xdr:to>
    <xdr:sp macro="" textlink="">
      <xdr:nvSpPr>
        <xdr:cNvPr id="34" name="正方形/長方形 33"/>
        <xdr:cNvSpPr/>
      </xdr:nvSpPr>
      <xdr:spPr>
        <a:xfrm>
          <a:off x="7115175" y="50006250"/>
          <a:ext cx="762003" cy="6392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42</xdr:col>
      <xdr:colOff>142875</xdr:colOff>
      <xdr:row>756</xdr:row>
      <xdr:rowOff>228600</xdr:rowOff>
    </xdr:from>
    <xdr:to>
      <xdr:col>46</xdr:col>
      <xdr:colOff>104778</xdr:colOff>
      <xdr:row>757</xdr:row>
      <xdr:rowOff>515435</xdr:rowOff>
    </xdr:to>
    <xdr:sp macro="" textlink="">
      <xdr:nvSpPr>
        <xdr:cNvPr id="35" name="正方形/長方形 34"/>
        <xdr:cNvSpPr/>
      </xdr:nvSpPr>
      <xdr:spPr>
        <a:xfrm>
          <a:off x="8543925" y="49663350"/>
          <a:ext cx="762003" cy="6392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180975</xdr:colOff>
      <xdr:row>760</xdr:row>
      <xdr:rowOff>0</xdr:rowOff>
    </xdr:from>
    <xdr:to>
      <xdr:col>17</xdr:col>
      <xdr:colOff>189090</xdr:colOff>
      <xdr:row>765</xdr:row>
      <xdr:rowOff>287122</xdr:rowOff>
    </xdr:to>
    <xdr:sp macro="" textlink="">
      <xdr:nvSpPr>
        <xdr:cNvPr id="38" name="大かっこ 37"/>
        <xdr:cNvSpPr/>
      </xdr:nvSpPr>
      <xdr:spPr>
        <a:xfrm>
          <a:off x="1781175" y="51406425"/>
          <a:ext cx="1808340" cy="2030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地方公共団体と国からの補助金等を財源に、民間鉄道事業者との協定等に基づき、鉄道施設を整備・保有し、当該施設を鉄道事業者に貸付ける。</a:t>
          </a:r>
        </a:p>
      </xdr:txBody>
    </xdr:sp>
    <xdr:clientData/>
  </xdr:twoCellAnchor>
  <xdr:twoCellAnchor>
    <xdr:from>
      <xdr:col>24</xdr:col>
      <xdr:colOff>114300</xdr:colOff>
      <xdr:row>760</xdr:row>
      <xdr:rowOff>9525</xdr:rowOff>
    </xdr:from>
    <xdr:to>
      <xdr:col>33</xdr:col>
      <xdr:colOff>107379</xdr:colOff>
      <xdr:row>765</xdr:row>
      <xdr:rowOff>305356</xdr:rowOff>
    </xdr:to>
    <xdr:sp macro="" textlink="">
      <xdr:nvSpPr>
        <xdr:cNvPr id="39" name="大かっこ 38"/>
        <xdr:cNvSpPr/>
      </xdr:nvSpPr>
      <xdr:spPr>
        <a:xfrm>
          <a:off x="4914900" y="51415950"/>
          <a:ext cx="1793304" cy="20389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地方公共団体と国からの補助金等を財源に、民間鉄道事業者との協定等に基づき、鉄道施設</a:t>
          </a:r>
          <a:r>
            <a:rPr kumimoji="1" lang="ja-JP" altLang="en-US" sz="900">
              <a:solidFill>
                <a:schemeClr val="tx1"/>
              </a:solidFill>
              <a:latin typeface="+mn-lt"/>
              <a:ea typeface="+mn-ea"/>
              <a:cs typeface="+mn-cs"/>
            </a:rPr>
            <a:t>及び保育施設等の生活支援機能を有する施設</a:t>
          </a:r>
          <a:r>
            <a:rPr kumimoji="1" lang="ja-JP" altLang="ja-JP" sz="900">
              <a:solidFill>
                <a:schemeClr val="tx1"/>
              </a:solidFill>
              <a:latin typeface="+mn-lt"/>
              <a:ea typeface="+mn-ea"/>
              <a:cs typeface="+mn-cs"/>
            </a:rPr>
            <a:t>を整備し、当該施設を</a:t>
          </a:r>
          <a:r>
            <a:rPr kumimoji="1" lang="ja-JP" altLang="en-US" sz="900">
              <a:solidFill>
                <a:schemeClr val="tx1"/>
              </a:solidFill>
              <a:latin typeface="+mn-lt"/>
              <a:ea typeface="+mn-ea"/>
              <a:cs typeface="+mn-cs"/>
            </a:rPr>
            <a:t>法定協議会の規約に基づき当該財産の管理を行う者に移管する。</a:t>
          </a:r>
          <a:endParaRPr lang="ja-JP" altLang="ja-JP" sz="600">
            <a:solidFill>
              <a:schemeClr val="tx1"/>
            </a:solidFill>
          </a:endParaRPr>
        </a:p>
      </xdr:txBody>
    </xdr:sp>
    <xdr:clientData/>
  </xdr:twoCellAnchor>
  <xdr:twoCellAnchor>
    <xdr:from>
      <xdr:col>39</xdr:col>
      <xdr:colOff>9525</xdr:colOff>
      <xdr:row>759</xdr:row>
      <xdr:rowOff>266700</xdr:rowOff>
    </xdr:from>
    <xdr:to>
      <xdr:col>48</xdr:col>
      <xdr:colOff>2604</xdr:colOff>
      <xdr:row>765</xdr:row>
      <xdr:rowOff>280988</xdr:rowOff>
    </xdr:to>
    <xdr:sp macro="" textlink="">
      <xdr:nvSpPr>
        <xdr:cNvPr id="41" name="大かっこ 40"/>
        <xdr:cNvSpPr/>
      </xdr:nvSpPr>
      <xdr:spPr>
        <a:xfrm>
          <a:off x="7810500" y="51387375"/>
          <a:ext cx="1793304" cy="2043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chemeClr val="tx1"/>
              </a:solidFill>
              <a:latin typeface="+mn-lt"/>
              <a:ea typeface="+mn-ea"/>
              <a:cs typeface="+mn-cs"/>
            </a:rPr>
            <a:t>鉄道事業者は、ホームやコンコースの拡幅等の駅改良と併せて、バリアフリー施設や生活支援機能施設、観光案内施設等の駅空間の高度化に資する施設の整備を実施。</a:t>
          </a:r>
        </a:p>
      </xdr:txBody>
    </xdr:sp>
    <xdr:clientData/>
  </xdr:twoCellAnchor>
  <xdr:twoCellAnchor>
    <xdr:from>
      <xdr:col>13</xdr:col>
      <xdr:colOff>66675</xdr:colOff>
      <xdr:row>766</xdr:row>
      <xdr:rowOff>171450</xdr:rowOff>
    </xdr:from>
    <xdr:to>
      <xdr:col>13</xdr:col>
      <xdr:colOff>67327</xdr:colOff>
      <xdr:row>767</xdr:row>
      <xdr:rowOff>312109</xdr:rowOff>
    </xdr:to>
    <xdr:cxnSp macro="">
      <xdr:nvCxnSpPr>
        <xdr:cNvPr id="42" name="直線矢印コネクタ 41"/>
        <xdr:cNvCxnSpPr/>
      </xdr:nvCxnSpPr>
      <xdr:spPr>
        <a:xfrm>
          <a:off x="2667000" y="53635275"/>
          <a:ext cx="652" cy="45498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767</xdr:row>
      <xdr:rowOff>28575</xdr:rowOff>
    </xdr:from>
    <xdr:to>
      <xdr:col>13</xdr:col>
      <xdr:colOff>184960</xdr:colOff>
      <xdr:row>768</xdr:row>
      <xdr:rowOff>8175</xdr:rowOff>
    </xdr:to>
    <xdr:sp macro="" textlink="">
      <xdr:nvSpPr>
        <xdr:cNvPr id="43" name="正方形/長方形 42"/>
        <xdr:cNvSpPr/>
      </xdr:nvSpPr>
      <xdr:spPr>
        <a:xfrm>
          <a:off x="2028825" y="53806725"/>
          <a:ext cx="756460" cy="2939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190500</xdr:colOff>
      <xdr:row>767</xdr:row>
      <xdr:rowOff>304800</xdr:rowOff>
    </xdr:from>
    <xdr:to>
      <xdr:col>17</xdr:col>
      <xdr:colOff>184556</xdr:colOff>
      <xdr:row>770</xdr:row>
      <xdr:rowOff>114300</xdr:rowOff>
    </xdr:to>
    <xdr:sp macro="" textlink="">
      <xdr:nvSpPr>
        <xdr:cNvPr id="44" name="正方形/長方形 43"/>
        <xdr:cNvSpPr/>
      </xdr:nvSpPr>
      <xdr:spPr>
        <a:xfrm>
          <a:off x="1790700" y="53606700"/>
          <a:ext cx="1794281" cy="752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　鉄道事業者</a:t>
          </a:r>
          <a:endParaRPr kumimoji="1" lang="en-US" altLang="ja-JP" sz="1100">
            <a:solidFill>
              <a:schemeClr val="tx1"/>
            </a:solidFill>
          </a:endParaRPr>
        </a:p>
        <a:p>
          <a:pPr algn="ctr"/>
          <a:r>
            <a:rPr kumimoji="1" lang="ja-JP" altLang="en-US" sz="1100">
              <a:solidFill>
                <a:schemeClr val="tx1"/>
              </a:solidFill>
            </a:rPr>
            <a:t>（１社、１駅）</a:t>
          </a:r>
        </a:p>
        <a:p>
          <a:pPr algn="ctr"/>
          <a:r>
            <a:rPr kumimoji="1" lang="ja-JP" altLang="en-US" sz="1100">
              <a:solidFill>
                <a:schemeClr val="tx1"/>
              </a:solidFill>
            </a:rPr>
            <a:t>２９百万円</a:t>
          </a:r>
        </a:p>
      </xdr:txBody>
    </xdr:sp>
    <xdr:clientData/>
  </xdr:twoCellAnchor>
  <xdr:twoCellAnchor>
    <xdr:from>
      <xdr:col>9</xdr:col>
      <xdr:colOff>0</xdr:colOff>
      <xdr:row>770</xdr:row>
      <xdr:rowOff>266700</xdr:rowOff>
    </xdr:from>
    <xdr:to>
      <xdr:col>17</xdr:col>
      <xdr:colOff>176476</xdr:colOff>
      <xdr:row>774</xdr:row>
      <xdr:rowOff>177450</xdr:rowOff>
    </xdr:to>
    <xdr:sp macro="" textlink="">
      <xdr:nvSpPr>
        <xdr:cNvPr id="45" name="大かっこ 44"/>
        <xdr:cNvSpPr/>
      </xdr:nvSpPr>
      <xdr:spPr>
        <a:xfrm>
          <a:off x="1800225" y="54987825"/>
          <a:ext cx="1776676" cy="1168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民間鉄道事業者は、事業主体との協定等に基づき、事業主体から工事の委託を受けて鉄道施設を整備し、整備後の鉄道施設について、事業主体より貸付けを受ける。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BF4" sqref="B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5" t="s">
        <v>0</v>
      </c>
      <c r="AK2" s="955"/>
      <c r="AL2" s="955"/>
      <c r="AM2" s="955"/>
      <c r="AN2" s="955"/>
      <c r="AO2" s="956" t="s">
        <v>264</v>
      </c>
      <c r="AP2" s="956"/>
      <c r="AQ2" s="956"/>
      <c r="AR2" s="64" t="str">
        <f>IF(OR(AO2="　", AO2=""), "", "-")</f>
        <v/>
      </c>
      <c r="AS2" s="957">
        <v>315</v>
      </c>
      <c r="AT2" s="957"/>
      <c r="AU2" s="957"/>
      <c r="AV2" s="42" t="str">
        <f>IF(AW2="", "", "-")</f>
        <v/>
      </c>
      <c r="AW2" s="902"/>
      <c r="AX2" s="902"/>
    </row>
    <row r="3" spans="1:50" ht="21" customHeight="1" thickBot="1" x14ac:dyDescent="0.2">
      <c r="A3" s="858" t="s">
        <v>345</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477</v>
      </c>
      <c r="AK3" s="860"/>
      <c r="AL3" s="860"/>
      <c r="AM3" s="860"/>
      <c r="AN3" s="860"/>
      <c r="AO3" s="860"/>
      <c r="AP3" s="860"/>
      <c r="AQ3" s="860"/>
      <c r="AR3" s="860"/>
      <c r="AS3" s="860"/>
      <c r="AT3" s="860"/>
      <c r="AU3" s="860"/>
      <c r="AV3" s="860"/>
      <c r="AW3" s="860"/>
      <c r="AX3" s="24" t="s">
        <v>64</v>
      </c>
    </row>
    <row r="4" spans="1:50" ht="24.75" customHeight="1" x14ac:dyDescent="0.15">
      <c r="A4" s="690" t="s">
        <v>25</v>
      </c>
      <c r="B4" s="691"/>
      <c r="C4" s="691"/>
      <c r="D4" s="691"/>
      <c r="E4" s="691"/>
      <c r="F4" s="691"/>
      <c r="G4" s="668" t="s">
        <v>478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479</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9" t="s">
        <v>480</v>
      </c>
      <c r="H5" s="830"/>
      <c r="I5" s="830"/>
      <c r="J5" s="830"/>
      <c r="K5" s="830"/>
      <c r="L5" s="830"/>
      <c r="M5" s="831" t="s">
        <v>65</v>
      </c>
      <c r="N5" s="832"/>
      <c r="O5" s="832"/>
      <c r="P5" s="832"/>
      <c r="Q5" s="832"/>
      <c r="R5" s="833"/>
      <c r="S5" s="834" t="s">
        <v>69</v>
      </c>
      <c r="T5" s="830"/>
      <c r="U5" s="830"/>
      <c r="V5" s="830"/>
      <c r="W5" s="830"/>
      <c r="X5" s="835"/>
      <c r="Y5" s="684" t="s">
        <v>3</v>
      </c>
      <c r="Z5" s="532"/>
      <c r="AA5" s="532"/>
      <c r="AB5" s="532"/>
      <c r="AC5" s="532"/>
      <c r="AD5" s="533"/>
      <c r="AE5" s="685" t="s">
        <v>596</v>
      </c>
      <c r="AF5" s="685"/>
      <c r="AG5" s="685"/>
      <c r="AH5" s="685"/>
      <c r="AI5" s="685"/>
      <c r="AJ5" s="685"/>
      <c r="AK5" s="685"/>
      <c r="AL5" s="685"/>
      <c r="AM5" s="685"/>
      <c r="AN5" s="685"/>
      <c r="AO5" s="685"/>
      <c r="AP5" s="686"/>
      <c r="AQ5" s="687" t="s">
        <v>598</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13" t="s">
        <v>309</v>
      </c>
      <c r="Z7" s="432"/>
      <c r="AA7" s="432"/>
      <c r="AB7" s="432"/>
      <c r="AC7" s="432"/>
      <c r="AD7" s="914"/>
      <c r="AE7" s="903" t="s">
        <v>483</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4" t="s">
        <v>211</v>
      </c>
      <c r="B8" s="485"/>
      <c r="C8" s="485"/>
      <c r="D8" s="485"/>
      <c r="E8" s="485"/>
      <c r="F8" s="486"/>
      <c r="G8" s="924" t="str">
        <f>入力規則等!A27</f>
        <v>観光立国、交通安全対策、高齢社会対策、子ども・若者育成支援、障害者施策、少子化社会対策、男女共同参画、地球温暖化対策</v>
      </c>
      <c r="H8" s="706"/>
      <c r="I8" s="706"/>
      <c r="J8" s="706"/>
      <c r="K8" s="706"/>
      <c r="L8" s="706"/>
      <c r="M8" s="706"/>
      <c r="N8" s="706"/>
      <c r="O8" s="706"/>
      <c r="P8" s="706"/>
      <c r="Q8" s="706"/>
      <c r="R8" s="706"/>
      <c r="S8" s="706"/>
      <c r="T8" s="706"/>
      <c r="U8" s="706"/>
      <c r="V8" s="706"/>
      <c r="W8" s="706"/>
      <c r="X8" s="925"/>
      <c r="Y8" s="836" t="s">
        <v>212</v>
      </c>
      <c r="Z8" s="837"/>
      <c r="AA8" s="837"/>
      <c r="AB8" s="837"/>
      <c r="AC8" s="837"/>
      <c r="AD8" s="838"/>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9" t="s">
        <v>23</v>
      </c>
      <c r="B9" s="840"/>
      <c r="C9" s="840"/>
      <c r="D9" s="840"/>
      <c r="E9" s="840"/>
      <c r="F9" s="840"/>
      <c r="G9" s="841" t="s">
        <v>484</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46" t="s">
        <v>29</v>
      </c>
      <c r="B10" s="647"/>
      <c r="C10" s="647"/>
      <c r="D10" s="647"/>
      <c r="E10" s="647"/>
      <c r="F10" s="647"/>
      <c r="G10" s="740" t="s">
        <v>485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7" t="s">
        <v>24</v>
      </c>
      <c r="B12" s="968"/>
      <c r="C12" s="968"/>
      <c r="D12" s="968"/>
      <c r="E12" s="968"/>
      <c r="F12" s="969"/>
      <c r="G12" s="746"/>
      <c r="H12" s="747"/>
      <c r="I12" s="747"/>
      <c r="J12" s="747"/>
      <c r="K12" s="747"/>
      <c r="L12" s="747"/>
      <c r="M12" s="747"/>
      <c r="N12" s="747"/>
      <c r="O12" s="747"/>
      <c r="P12" s="404" t="s">
        <v>312</v>
      </c>
      <c r="Q12" s="405"/>
      <c r="R12" s="405"/>
      <c r="S12" s="405"/>
      <c r="T12" s="405"/>
      <c r="U12" s="405"/>
      <c r="V12" s="406"/>
      <c r="W12" s="404" t="s">
        <v>332</v>
      </c>
      <c r="X12" s="405"/>
      <c r="Y12" s="405"/>
      <c r="Z12" s="405"/>
      <c r="AA12" s="405"/>
      <c r="AB12" s="405"/>
      <c r="AC12" s="406"/>
      <c r="AD12" s="404" t="s">
        <v>339</v>
      </c>
      <c r="AE12" s="405"/>
      <c r="AF12" s="405"/>
      <c r="AG12" s="405"/>
      <c r="AH12" s="405"/>
      <c r="AI12" s="405"/>
      <c r="AJ12" s="406"/>
      <c r="AK12" s="404" t="s">
        <v>346</v>
      </c>
      <c r="AL12" s="405"/>
      <c r="AM12" s="405"/>
      <c r="AN12" s="405"/>
      <c r="AO12" s="405"/>
      <c r="AP12" s="405"/>
      <c r="AQ12" s="406"/>
      <c r="AR12" s="404" t="s">
        <v>347</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1643</v>
      </c>
      <c r="Q13" s="644"/>
      <c r="R13" s="644"/>
      <c r="S13" s="644"/>
      <c r="T13" s="644"/>
      <c r="U13" s="644"/>
      <c r="V13" s="645"/>
      <c r="W13" s="643">
        <v>2253</v>
      </c>
      <c r="X13" s="644"/>
      <c r="Y13" s="644"/>
      <c r="Z13" s="644"/>
      <c r="AA13" s="644"/>
      <c r="AB13" s="644"/>
      <c r="AC13" s="645"/>
      <c r="AD13" s="643">
        <v>2453</v>
      </c>
      <c r="AE13" s="644"/>
      <c r="AF13" s="644"/>
      <c r="AG13" s="644"/>
      <c r="AH13" s="644"/>
      <c r="AI13" s="644"/>
      <c r="AJ13" s="645"/>
      <c r="AK13" s="643">
        <v>1757</v>
      </c>
      <c r="AL13" s="644"/>
      <c r="AM13" s="644"/>
      <c r="AN13" s="644"/>
      <c r="AO13" s="644"/>
      <c r="AP13" s="644"/>
      <c r="AQ13" s="645"/>
      <c r="AR13" s="910"/>
      <c r="AS13" s="911"/>
      <c r="AT13" s="911"/>
      <c r="AU13" s="911"/>
      <c r="AV13" s="911"/>
      <c r="AW13" s="911"/>
      <c r="AX13" s="912"/>
    </row>
    <row r="14" spans="1:50" ht="21" customHeight="1" x14ac:dyDescent="0.15">
      <c r="A14" s="600"/>
      <c r="B14" s="601"/>
      <c r="C14" s="601"/>
      <c r="D14" s="601"/>
      <c r="E14" s="601"/>
      <c r="F14" s="602"/>
      <c r="G14" s="711"/>
      <c r="H14" s="712"/>
      <c r="I14" s="697" t="s">
        <v>8</v>
      </c>
      <c r="J14" s="748"/>
      <c r="K14" s="748"/>
      <c r="L14" s="748"/>
      <c r="M14" s="748"/>
      <c r="N14" s="748"/>
      <c r="O14" s="749"/>
      <c r="P14" s="643">
        <v>425</v>
      </c>
      <c r="Q14" s="644"/>
      <c r="R14" s="644"/>
      <c r="S14" s="644"/>
      <c r="T14" s="644"/>
      <c r="U14" s="644"/>
      <c r="V14" s="645"/>
      <c r="W14" s="643">
        <v>52</v>
      </c>
      <c r="X14" s="644"/>
      <c r="Y14" s="644"/>
      <c r="Z14" s="644"/>
      <c r="AA14" s="644"/>
      <c r="AB14" s="644"/>
      <c r="AC14" s="645"/>
      <c r="AD14" s="643">
        <v>462</v>
      </c>
      <c r="AE14" s="644"/>
      <c r="AF14" s="644"/>
      <c r="AG14" s="644"/>
      <c r="AH14" s="644"/>
      <c r="AI14" s="644"/>
      <c r="AJ14" s="645"/>
      <c r="AK14" s="643" t="s">
        <v>487</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1388</v>
      </c>
      <c r="Q15" s="644"/>
      <c r="R15" s="644"/>
      <c r="S15" s="644"/>
      <c r="T15" s="644"/>
      <c r="U15" s="644"/>
      <c r="V15" s="645"/>
      <c r="W15" s="643">
        <v>1702</v>
      </c>
      <c r="X15" s="644"/>
      <c r="Y15" s="644"/>
      <c r="Z15" s="644"/>
      <c r="AA15" s="644"/>
      <c r="AB15" s="644"/>
      <c r="AC15" s="645"/>
      <c r="AD15" s="643">
        <v>1504</v>
      </c>
      <c r="AE15" s="644"/>
      <c r="AF15" s="644"/>
      <c r="AG15" s="644"/>
      <c r="AH15" s="644"/>
      <c r="AI15" s="644"/>
      <c r="AJ15" s="645"/>
      <c r="AK15" s="643">
        <v>1991</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-1702</v>
      </c>
      <c r="Q16" s="644"/>
      <c r="R16" s="644"/>
      <c r="S16" s="644"/>
      <c r="T16" s="644"/>
      <c r="U16" s="644"/>
      <c r="V16" s="645"/>
      <c r="W16" s="643">
        <v>-1504</v>
      </c>
      <c r="X16" s="644"/>
      <c r="Y16" s="644"/>
      <c r="Z16" s="644"/>
      <c r="AA16" s="644"/>
      <c r="AB16" s="644"/>
      <c r="AC16" s="645"/>
      <c r="AD16" s="643">
        <v>-1991</v>
      </c>
      <c r="AE16" s="644"/>
      <c r="AF16" s="644"/>
      <c r="AG16" s="644"/>
      <c r="AH16" s="644"/>
      <c r="AI16" s="644"/>
      <c r="AJ16" s="645"/>
      <c r="AK16" s="643" t="s">
        <v>487</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482</v>
      </c>
      <c r="Q17" s="644"/>
      <c r="R17" s="644"/>
      <c r="S17" s="644"/>
      <c r="T17" s="644"/>
      <c r="U17" s="644"/>
      <c r="V17" s="645"/>
      <c r="W17" s="643" t="s">
        <v>487</v>
      </c>
      <c r="X17" s="644"/>
      <c r="Y17" s="644"/>
      <c r="Z17" s="644"/>
      <c r="AA17" s="644"/>
      <c r="AB17" s="644"/>
      <c r="AC17" s="645"/>
      <c r="AD17" s="643" t="s">
        <v>487</v>
      </c>
      <c r="AE17" s="644"/>
      <c r="AF17" s="644"/>
      <c r="AG17" s="644"/>
      <c r="AH17" s="644"/>
      <c r="AI17" s="644"/>
      <c r="AJ17" s="645"/>
      <c r="AK17" s="643" t="s">
        <v>487</v>
      </c>
      <c r="AL17" s="644"/>
      <c r="AM17" s="644"/>
      <c r="AN17" s="644"/>
      <c r="AO17" s="644"/>
      <c r="AP17" s="644"/>
      <c r="AQ17" s="645"/>
      <c r="AR17" s="908"/>
      <c r="AS17" s="908"/>
      <c r="AT17" s="908"/>
      <c r="AU17" s="908"/>
      <c r="AV17" s="908"/>
      <c r="AW17" s="908"/>
      <c r="AX17" s="909"/>
    </row>
    <row r="18" spans="1:50" ht="24.75" customHeight="1" x14ac:dyDescent="0.15">
      <c r="A18" s="600"/>
      <c r="B18" s="601"/>
      <c r="C18" s="601"/>
      <c r="D18" s="601"/>
      <c r="E18" s="601"/>
      <c r="F18" s="602"/>
      <c r="G18" s="713"/>
      <c r="H18" s="714"/>
      <c r="I18" s="702" t="s">
        <v>20</v>
      </c>
      <c r="J18" s="703"/>
      <c r="K18" s="703"/>
      <c r="L18" s="703"/>
      <c r="M18" s="703"/>
      <c r="N18" s="703"/>
      <c r="O18" s="704"/>
      <c r="P18" s="869">
        <f>SUM(P13:V17)</f>
        <v>1754</v>
      </c>
      <c r="Q18" s="870"/>
      <c r="R18" s="870"/>
      <c r="S18" s="870"/>
      <c r="T18" s="870"/>
      <c r="U18" s="870"/>
      <c r="V18" s="871"/>
      <c r="W18" s="869">
        <f>SUM(W13:AC17)</f>
        <v>2503</v>
      </c>
      <c r="X18" s="870"/>
      <c r="Y18" s="870"/>
      <c r="Z18" s="870"/>
      <c r="AA18" s="870"/>
      <c r="AB18" s="870"/>
      <c r="AC18" s="871"/>
      <c r="AD18" s="869">
        <f>SUM(AD13:AJ17)</f>
        <v>2428</v>
      </c>
      <c r="AE18" s="870"/>
      <c r="AF18" s="870"/>
      <c r="AG18" s="870"/>
      <c r="AH18" s="870"/>
      <c r="AI18" s="870"/>
      <c r="AJ18" s="871"/>
      <c r="AK18" s="869">
        <f>SUM(AK13:AQ17)</f>
        <v>3748</v>
      </c>
      <c r="AL18" s="870"/>
      <c r="AM18" s="870"/>
      <c r="AN18" s="870"/>
      <c r="AO18" s="870"/>
      <c r="AP18" s="870"/>
      <c r="AQ18" s="871"/>
      <c r="AR18" s="869">
        <f>SUM(AR13:AX17)</f>
        <v>0</v>
      </c>
      <c r="AS18" s="870"/>
      <c r="AT18" s="870"/>
      <c r="AU18" s="870"/>
      <c r="AV18" s="870"/>
      <c r="AW18" s="870"/>
      <c r="AX18" s="872"/>
    </row>
    <row r="19" spans="1:50" ht="24.75" customHeight="1" x14ac:dyDescent="0.15">
      <c r="A19" s="600"/>
      <c r="B19" s="601"/>
      <c r="C19" s="601"/>
      <c r="D19" s="601"/>
      <c r="E19" s="601"/>
      <c r="F19" s="602"/>
      <c r="G19" s="867" t="s">
        <v>9</v>
      </c>
      <c r="H19" s="868"/>
      <c r="I19" s="868"/>
      <c r="J19" s="868"/>
      <c r="K19" s="868"/>
      <c r="L19" s="868"/>
      <c r="M19" s="868"/>
      <c r="N19" s="868"/>
      <c r="O19" s="868"/>
      <c r="P19" s="643">
        <v>1539</v>
      </c>
      <c r="Q19" s="644"/>
      <c r="R19" s="644"/>
      <c r="S19" s="644"/>
      <c r="T19" s="644"/>
      <c r="U19" s="644"/>
      <c r="V19" s="645"/>
      <c r="W19" s="643">
        <v>2241</v>
      </c>
      <c r="X19" s="644"/>
      <c r="Y19" s="644"/>
      <c r="Z19" s="644"/>
      <c r="AA19" s="644"/>
      <c r="AB19" s="644"/>
      <c r="AC19" s="645"/>
      <c r="AD19" s="643">
        <v>2203</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7" t="s">
        <v>10</v>
      </c>
      <c r="H20" s="868"/>
      <c r="I20" s="868"/>
      <c r="J20" s="868"/>
      <c r="K20" s="868"/>
      <c r="L20" s="868"/>
      <c r="M20" s="868"/>
      <c r="N20" s="868"/>
      <c r="O20" s="868"/>
      <c r="P20" s="302">
        <f>IF(P18=0, "-", SUM(P19)/P18)</f>
        <v>0.87742303306727476</v>
      </c>
      <c r="Q20" s="302"/>
      <c r="R20" s="302"/>
      <c r="S20" s="302"/>
      <c r="T20" s="302"/>
      <c r="U20" s="302"/>
      <c r="V20" s="302"/>
      <c r="W20" s="302">
        <f t="shared" ref="W20" si="0">IF(W18=0, "-", SUM(W19)/W18)</f>
        <v>0.89532560926887739</v>
      </c>
      <c r="X20" s="302"/>
      <c r="Y20" s="302"/>
      <c r="Z20" s="302"/>
      <c r="AA20" s="302"/>
      <c r="AB20" s="302"/>
      <c r="AC20" s="302"/>
      <c r="AD20" s="302">
        <f t="shared" ref="AD20" si="1">IF(AD18=0, "-", SUM(AD19)/AD18)</f>
        <v>0.90733113673805599</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9"/>
      <c r="B21" s="840"/>
      <c r="C21" s="840"/>
      <c r="D21" s="840"/>
      <c r="E21" s="840"/>
      <c r="F21" s="970"/>
      <c r="G21" s="300" t="s">
        <v>275</v>
      </c>
      <c r="H21" s="301"/>
      <c r="I21" s="301"/>
      <c r="J21" s="301"/>
      <c r="K21" s="301"/>
      <c r="L21" s="301"/>
      <c r="M21" s="301"/>
      <c r="N21" s="301"/>
      <c r="O21" s="301"/>
      <c r="P21" s="302">
        <f>IF(P19=0, "-", SUM(P19)/SUM(P13,P14))</f>
        <v>0.74419729206963248</v>
      </c>
      <c r="Q21" s="302"/>
      <c r="R21" s="302"/>
      <c r="S21" s="302"/>
      <c r="T21" s="302"/>
      <c r="U21" s="302"/>
      <c r="V21" s="302"/>
      <c r="W21" s="302">
        <f t="shared" ref="W21" si="2">IF(W19=0, "-", SUM(W19)/SUM(W13,W14))</f>
        <v>0.97223427331887202</v>
      </c>
      <c r="X21" s="302"/>
      <c r="Y21" s="302"/>
      <c r="Z21" s="302"/>
      <c r="AA21" s="302"/>
      <c r="AB21" s="302"/>
      <c r="AC21" s="302"/>
      <c r="AD21" s="302">
        <f t="shared" ref="AD21" si="3">IF(AD19=0, "-", SUM(AD19)/SUM(AD13,AD14))</f>
        <v>0.75574614065180101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7" t="s">
        <v>348</v>
      </c>
      <c r="B22" s="938"/>
      <c r="C22" s="938"/>
      <c r="D22" s="938"/>
      <c r="E22" s="938"/>
      <c r="F22" s="939"/>
      <c r="G22" s="975" t="s">
        <v>255</v>
      </c>
      <c r="H22" s="206"/>
      <c r="I22" s="206"/>
      <c r="J22" s="206"/>
      <c r="K22" s="206"/>
      <c r="L22" s="206"/>
      <c r="M22" s="206"/>
      <c r="N22" s="206"/>
      <c r="O22" s="207"/>
      <c r="P22" s="926" t="s">
        <v>349</v>
      </c>
      <c r="Q22" s="206"/>
      <c r="R22" s="206"/>
      <c r="S22" s="206"/>
      <c r="T22" s="206"/>
      <c r="U22" s="206"/>
      <c r="V22" s="207"/>
      <c r="W22" s="926" t="s">
        <v>350</v>
      </c>
      <c r="X22" s="206"/>
      <c r="Y22" s="206"/>
      <c r="Z22" s="206"/>
      <c r="AA22" s="206"/>
      <c r="AB22" s="206"/>
      <c r="AC22" s="207"/>
      <c r="AD22" s="926" t="s">
        <v>254</v>
      </c>
      <c r="AE22" s="206"/>
      <c r="AF22" s="206"/>
      <c r="AG22" s="206"/>
      <c r="AH22" s="206"/>
      <c r="AI22" s="206"/>
      <c r="AJ22" s="206"/>
      <c r="AK22" s="206"/>
      <c r="AL22" s="206"/>
      <c r="AM22" s="206"/>
      <c r="AN22" s="206"/>
      <c r="AO22" s="206"/>
      <c r="AP22" s="206"/>
      <c r="AQ22" s="206"/>
      <c r="AR22" s="206"/>
      <c r="AS22" s="206"/>
      <c r="AT22" s="206"/>
      <c r="AU22" s="206"/>
      <c r="AV22" s="206"/>
      <c r="AW22" s="206"/>
      <c r="AX22" s="946"/>
    </row>
    <row r="23" spans="1:50" ht="25.5" customHeight="1" x14ac:dyDescent="0.15">
      <c r="A23" s="940"/>
      <c r="B23" s="941"/>
      <c r="C23" s="941"/>
      <c r="D23" s="941"/>
      <c r="E23" s="941"/>
      <c r="F23" s="942"/>
      <c r="G23" s="976" t="s">
        <v>486</v>
      </c>
      <c r="H23" s="977"/>
      <c r="I23" s="977"/>
      <c r="J23" s="977"/>
      <c r="K23" s="977"/>
      <c r="L23" s="977"/>
      <c r="M23" s="977"/>
      <c r="N23" s="977"/>
      <c r="O23" s="978"/>
      <c r="P23" s="910">
        <v>1757</v>
      </c>
      <c r="Q23" s="911"/>
      <c r="R23" s="911"/>
      <c r="S23" s="911"/>
      <c r="T23" s="911"/>
      <c r="U23" s="911"/>
      <c r="V23" s="927"/>
      <c r="W23" s="910"/>
      <c r="X23" s="911"/>
      <c r="Y23" s="911"/>
      <c r="Z23" s="911"/>
      <c r="AA23" s="911"/>
      <c r="AB23" s="911"/>
      <c r="AC23" s="927"/>
      <c r="AD23" s="947"/>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customHeight="1" x14ac:dyDescent="0.15">
      <c r="A24" s="940"/>
      <c r="B24" s="941"/>
      <c r="C24" s="941"/>
      <c r="D24" s="941"/>
      <c r="E24" s="941"/>
      <c r="F24" s="942"/>
      <c r="G24" s="928"/>
      <c r="H24" s="929"/>
      <c r="I24" s="929"/>
      <c r="J24" s="929"/>
      <c r="K24" s="929"/>
      <c r="L24" s="929"/>
      <c r="M24" s="929"/>
      <c r="N24" s="929"/>
      <c r="O24" s="930"/>
      <c r="P24" s="643"/>
      <c r="Q24" s="644"/>
      <c r="R24" s="644"/>
      <c r="S24" s="644"/>
      <c r="T24" s="644"/>
      <c r="U24" s="644"/>
      <c r="V24" s="645"/>
      <c r="W24" s="643"/>
      <c r="X24" s="644"/>
      <c r="Y24" s="644"/>
      <c r="Z24" s="644"/>
      <c r="AA24" s="644"/>
      <c r="AB24" s="644"/>
      <c r="AC24" s="645"/>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customHeight="1" x14ac:dyDescent="0.15">
      <c r="A25" s="940"/>
      <c r="B25" s="941"/>
      <c r="C25" s="941"/>
      <c r="D25" s="941"/>
      <c r="E25" s="941"/>
      <c r="F25" s="942"/>
      <c r="G25" s="928"/>
      <c r="H25" s="929"/>
      <c r="I25" s="929"/>
      <c r="J25" s="929"/>
      <c r="K25" s="929"/>
      <c r="L25" s="929"/>
      <c r="M25" s="929"/>
      <c r="N25" s="929"/>
      <c r="O25" s="930"/>
      <c r="P25" s="643"/>
      <c r="Q25" s="644"/>
      <c r="R25" s="644"/>
      <c r="S25" s="644"/>
      <c r="T25" s="644"/>
      <c r="U25" s="644"/>
      <c r="V25" s="645"/>
      <c r="W25" s="643"/>
      <c r="X25" s="644"/>
      <c r="Y25" s="644"/>
      <c r="Z25" s="644"/>
      <c r="AA25" s="644"/>
      <c r="AB25" s="644"/>
      <c r="AC25" s="645"/>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customHeight="1" x14ac:dyDescent="0.15">
      <c r="A26" s="940"/>
      <c r="B26" s="941"/>
      <c r="C26" s="941"/>
      <c r="D26" s="941"/>
      <c r="E26" s="941"/>
      <c r="F26" s="942"/>
      <c r="G26" s="928"/>
      <c r="H26" s="929"/>
      <c r="I26" s="929"/>
      <c r="J26" s="929"/>
      <c r="K26" s="929"/>
      <c r="L26" s="929"/>
      <c r="M26" s="929"/>
      <c r="N26" s="929"/>
      <c r="O26" s="930"/>
      <c r="P26" s="643"/>
      <c r="Q26" s="644"/>
      <c r="R26" s="644"/>
      <c r="S26" s="644"/>
      <c r="T26" s="644"/>
      <c r="U26" s="644"/>
      <c r="V26" s="645"/>
      <c r="W26" s="643"/>
      <c r="X26" s="644"/>
      <c r="Y26" s="644"/>
      <c r="Z26" s="644"/>
      <c r="AA26" s="644"/>
      <c r="AB26" s="644"/>
      <c r="AC26" s="645"/>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customHeight="1" x14ac:dyDescent="0.15">
      <c r="A27" s="940"/>
      <c r="B27" s="941"/>
      <c r="C27" s="941"/>
      <c r="D27" s="941"/>
      <c r="E27" s="941"/>
      <c r="F27" s="942"/>
      <c r="G27" s="928"/>
      <c r="H27" s="929"/>
      <c r="I27" s="929"/>
      <c r="J27" s="929"/>
      <c r="K27" s="929"/>
      <c r="L27" s="929"/>
      <c r="M27" s="929"/>
      <c r="N27" s="929"/>
      <c r="O27" s="930"/>
      <c r="P27" s="643"/>
      <c r="Q27" s="644"/>
      <c r="R27" s="644"/>
      <c r="S27" s="644"/>
      <c r="T27" s="644"/>
      <c r="U27" s="644"/>
      <c r="V27" s="645"/>
      <c r="W27" s="643"/>
      <c r="X27" s="644"/>
      <c r="Y27" s="644"/>
      <c r="Z27" s="644"/>
      <c r="AA27" s="644"/>
      <c r="AB27" s="644"/>
      <c r="AC27" s="645"/>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customHeight="1" x14ac:dyDescent="0.15">
      <c r="A28" s="940"/>
      <c r="B28" s="941"/>
      <c r="C28" s="941"/>
      <c r="D28" s="941"/>
      <c r="E28" s="941"/>
      <c r="F28" s="942"/>
      <c r="G28" s="931" t="s">
        <v>259</v>
      </c>
      <c r="H28" s="932"/>
      <c r="I28" s="932"/>
      <c r="J28" s="932"/>
      <c r="K28" s="932"/>
      <c r="L28" s="932"/>
      <c r="M28" s="932"/>
      <c r="N28" s="932"/>
      <c r="O28" s="933"/>
      <c r="P28" s="869">
        <f>P29-SUM(P23:P27)</f>
        <v>0</v>
      </c>
      <c r="Q28" s="870"/>
      <c r="R28" s="870"/>
      <c r="S28" s="870"/>
      <c r="T28" s="870"/>
      <c r="U28" s="870"/>
      <c r="V28" s="871"/>
      <c r="W28" s="869">
        <f>W29-SUM(W23:W27)</f>
        <v>0</v>
      </c>
      <c r="X28" s="870"/>
      <c r="Y28" s="870"/>
      <c r="Z28" s="870"/>
      <c r="AA28" s="870"/>
      <c r="AB28" s="870"/>
      <c r="AC28" s="871"/>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x14ac:dyDescent="0.2">
      <c r="A29" s="943"/>
      <c r="B29" s="944"/>
      <c r="C29" s="944"/>
      <c r="D29" s="944"/>
      <c r="E29" s="944"/>
      <c r="F29" s="945"/>
      <c r="G29" s="934" t="s">
        <v>256</v>
      </c>
      <c r="H29" s="935"/>
      <c r="I29" s="935"/>
      <c r="J29" s="935"/>
      <c r="K29" s="935"/>
      <c r="L29" s="935"/>
      <c r="M29" s="935"/>
      <c r="N29" s="935"/>
      <c r="O29" s="936"/>
      <c r="P29" s="643">
        <f>AK13</f>
        <v>1757</v>
      </c>
      <c r="Q29" s="644"/>
      <c r="R29" s="644"/>
      <c r="S29" s="644"/>
      <c r="T29" s="644"/>
      <c r="U29" s="644"/>
      <c r="V29" s="645"/>
      <c r="W29" s="958">
        <f>AR13</f>
        <v>0</v>
      </c>
      <c r="X29" s="959"/>
      <c r="Y29" s="959"/>
      <c r="Z29" s="959"/>
      <c r="AA29" s="959"/>
      <c r="AB29" s="959"/>
      <c r="AC29" s="960"/>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15">
      <c r="A30" s="852" t="s">
        <v>271</v>
      </c>
      <c r="B30" s="853"/>
      <c r="C30" s="853"/>
      <c r="D30" s="853"/>
      <c r="E30" s="853"/>
      <c r="F30" s="854"/>
      <c r="G30" s="759" t="s">
        <v>145</v>
      </c>
      <c r="H30" s="760"/>
      <c r="I30" s="760"/>
      <c r="J30" s="760"/>
      <c r="K30" s="760"/>
      <c r="L30" s="760"/>
      <c r="M30" s="760"/>
      <c r="N30" s="760"/>
      <c r="O30" s="761"/>
      <c r="P30" s="847" t="s">
        <v>58</v>
      </c>
      <c r="Q30" s="760"/>
      <c r="R30" s="760"/>
      <c r="S30" s="760"/>
      <c r="T30" s="760"/>
      <c r="U30" s="760"/>
      <c r="V30" s="760"/>
      <c r="W30" s="760"/>
      <c r="X30" s="761"/>
      <c r="Y30" s="844"/>
      <c r="Z30" s="845"/>
      <c r="AA30" s="846"/>
      <c r="AB30" s="848" t="s">
        <v>11</v>
      </c>
      <c r="AC30" s="849"/>
      <c r="AD30" s="850"/>
      <c r="AE30" s="848" t="s">
        <v>312</v>
      </c>
      <c r="AF30" s="849"/>
      <c r="AG30" s="849"/>
      <c r="AH30" s="850"/>
      <c r="AI30" s="848" t="s">
        <v>334</v>
      </c>
      <c r="AJ30" s="849"/>
      <c r="AK30" s="849"/>
      <c r="AL30" s="850"/>
      <c r="AM30" s="906" t="s">
        <v>339</v>
      </c>
      <c r="AN30" s="906"/>
      <c r="AO30" s="906"/>
      <c r="AP30" s="848"/>
      <c r="AQ30" s="753" t="s">
        <v>187</v>
      </c>
      <c r="AR30" s="754"/>
      <c r="AS30" s="754"/>
      <c r="AT30" s="755"/>
      <c r="AU30" s="760" t="s">
        <v>133</v>
      </c>
      <c r="AV30" s="760"/>
      <c r="AW30" s="760"/>
      <c r="AX30" s="907"/>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c r="AR31" s="185"/>
      <c r="AS31" s="118" t="s">
        <v>188</v>
      </c>
      <c r="AT31" s="119"/>
      <c r="AU31" s="184">
        <v>2</v>
      </c>
      <c r="AV31" s="184"/>
      <c r="AW31" s="384" t="s">
        <v>177</v>
      </c>
      <c r="AX31" s="385"/>
    </row>
    <row r="32" spans="1:50" ht="30" customHeight="1" x14ac:dyDescent="0.15">
      <c r="A32" s="389"/>
      <c r="B32" s="387"/>
      <c r="C32" s="387"/>
      <c r="D32" s="387"/>
      <c r="E32" s="387"/>
      <c r="F32" s="388"/>
      <c r="G32" s="550" t="s">
        <v>488</v>
      </c>
      <c r="H32" s="551"/>
      <c r="I32" s="551"/>
      <c r="J32" s="551"/>
      <c r="K32" s="551"/>
      <c r="L32" s="551"/>
      <c r="M32" s="551"/>
      <c r="N32" s="551"/>
      <c r="O32" s="552"/>
      <c r="P32" s="90" t="s">
        <v>489</v>
      </c>
      <c r="Q32" s="90"/>
      <c r="R32" s="90"/>
      <c r="S32" s="90"/>
      <c r="T32" s="90"/>
      <c r="U32" s="90"/>
      <c r="V32" s="90"/>
      <c r="W32" s="90"/>
      <c r="X32" s="91"/>
      <c r="Y32" s="460" t="s">
        <v>12</v>
      </c>
      <c r="Z32" s="520"/>
      <c r="AA32" s="521"/>
      <c r="AB32" s="851" t="s">
        <v>178</v>
      </c>
      <c r="AC32" s="851"/>
      <c r="AD32" s="851"/>
      <c r="AE32" s="202">
        <v>89</v>
      </c>
      <c r="AF32" s="203"/>
      <c r="AG32" s="203"/>
      <c r="AH32" s="203"/>
      <c r="AI32" s="202">
        <v>90</v>
      </c>
      <c r="AJ32" s="203"/>
      <c r="AK32" s="203"/>
      <c r="AL32" s="203"/>
      <c r="AM32" s="202"/>
      <c r="AN32" s="203"/>
      <c r="AO32" s="203"/>
      <c r="AP32" s="203"/>
      <c r="AQ32" s="326"/>
      <c r="AR32" s="192"/>
      <c r="AS32" s="192"/>
      <c r="AT32" s="327"/>
      <c r="AU32" s="203"/>
      <c r="AV32" s="203"/>
      <c r="AW32" s="203"/>
      <c r="AX32" s="205"/>
    </row>
    <row r="33" spans="1:50" ht="30"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851" t="s">
        <v>178</v>
      </c>
      <c r="AC33" s="851"/>
      <c r="AD33" s="851"/>
      <c r="AE33" s="202"/>
      <c r="AF33" s="203"/>
      <c r="AG33" s="203"/>
      <c r="AH33" s="203"/>
      <c r="AI33" s="202"/>
      <c r="AJ33" s="203"/>
      <c r="AK33" s="203"/>
      <c r="AL33" s="203"/>
      <c r="AM33" s="202"/>
      <c r="AN33" s="203"/>
      <c r="AO33" s="203"/>
      <c r="AP33" s="203"/>
      <c r="AQ33" s="326"/>
      <c r="AR33" s="192"/>
      <c r="AS33" s="192"/>
      <c r="AT33" s="327"/>
      <c r="AU33" s="203">
        <v>100</v>
      </c>
      <c r="AV33" s="203"/>
      <c r="AW33" s="203"/>
      <c r="AX33" s="205"/>
    </row>
    <row r="34" spans="1:50" ht="30"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c r="AF34" s="203"/>
      <c r="AG34" s="203"/>
      <c r="AH34" s="203"/>
      <c r="AI34" s="202"/>
      <c r="AJ34" s="203"/>
      <c r="AK34" s="203"/>
      <c r="AL34" s="203"/>
      <c r="AM34" s="202"/>
      <c r="AN34" s="203"/>
      <c r="AO34" s="203"/>
      <c r="AP34" s="203"/>
      <c r="AQ34" s="326"/>
      <c r="AR34" s="192"/>
      <c r="AS34" s="192"/>
      <c r="AT34" s="327"/>
      <c r="AU34" s="203"/>
      <c r="AV34" s="203"/>
      <c r="AW34" s="203"/>
      <c r="AX34" s="205"/>
    </row>
    <row r="35" spans="1:50" ht="23.25" customHeight="1" x14ac:dyDescent="0.15">
      <c r="A35" s="210" t="s">
        <v>300</v>
      </c>
      <c r="B35" s="211"/>
      <c r="C35" s="211"/>
      <c r="D35" s="211"/>
      <c r="E35" s="211"/>
      <c r="F35" s="212"/>
      <c r="G35" s="216" t="s">
        <v>597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271</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312</v>
      </c>
      <c r="AF37" s="229"/>
      <c r="AG37" s="229"/>
      <c r="AH37" s="230"/>
      <c r="AI37" s="228" t="s">
        <v>310</v>
      </c>
      <c r="AJ37" s="229"/>
      <c r="AK37" s="229"/>
      <c r="AL37" s="230"/>
      <c r="AM37" s="234" t="s">
        <v>339</v>
      </c>
      <c r="AN37" s="234"/>
      <c r="AO37" s="234"/>
      <c r="AP37" s="234"/>
      <c r="AQ37" s="136" t="s">
        <v>187</v>
      </c>
      <c r="AR37" s="137"/>
      <c r="AS37" s="137"/>
      <c r="AT37" s="138"/>
      <c r="AU37" s="400" t="s">
        <v>133</v>
      </c>
      <c r="AV37" s="400"/>
      <c r="AW37" s="400"/>
      <c r="AX37" s="901"/>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300</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271</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312</v>
      </c>
      <c r="AF44" s="229"/>
      <c r="AG44" s="229"/>
      <c r="AH44" s="230"/>
      <c r="AI44" s="228" t="s">
        <v>310</v>
      </c>
      <c r="AJ44" s="229"/>
      <c r="AK44" s="229"/>
      <c r="AL44" s="230"/>
      <c r="AM44" s="234" t="s">
        <v>339</v>
      </c>
      <c r="AN44" s="234"/>
      <c r="AO44" s="234"/>
      <c r="AP44" s="234"/>
      <c r="AQ44" s="136" t="s">
        <v>187</v>
      </c>
      <c r="AR44" s="137"/>
      <c r="AS44" s="137"/>
      <c r="AT44" s="138"/>
      <c r="AU44" s="400" t="s">
        <v>133</v>
      </c>
      <c r="AV44" s="400"/>
      <c r="AW44" s="400"/>
      <c r="AX44" s="901"/>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271</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312</v>
      </c>
      <c r="AF51" s="229"/>
      <c r="AG51" s="229"/>
      <c r="AH51" s="230"/>
      <c r="AI51" s="228" t="s">
        <v>310</v>
      </c>
      <c r="AJ51" s="229"/>
      <c r="AK51" s="229"/>
      <c r="AL51" s="230"/>
      <c r="AM51" s="234" t="s">
        <v>339</v>
      </c>
      <c r="AN51" s="234"/>
      <c r="AO51" s="234"/>
      <c r="AP51" s="234"/>
      <c r="AQ51" s="136" t="s">
        <v>187</v>
      </c>
      <c r="AR51" s="137"/>
      <c r="AS51" s="137"/>
      <c r="AT51" s="138"/>
      <c r="AU51" s="915" t="s">
        <v>133</v>
      </c>
      <c r="AV51" s="915"/>
      <c r="AW51" s="915"/>
      <c r="AX51" s="916"/>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271</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312</v>
      </c>
      <c r="AF58" s="229"/>
      <c r="AG58" s="229"/>
      <c r="AH58" s="230"/>
      <c r="AI58" s="228" t="s">
        <v>310</v>
      </c>
      <c r="AJ58" s="229"/>
      <c r="AK58" s="229"/>
      <c r="AL58" s="230"/>
      <c r="AM58" s="234" t="s">
        <v>339</v>
      </c>
      <c r="AN58" s="234"/>
      <c r="AO58" s="234"/>
      <c r="AP58" s="234"/>
      <c r="AQ58" s="136" t="s">
        <v>187</v>
      </c>
      <c r="AR58" s="137"/>
      <c r="AS58" s="137"/>
      <c r="AT58" s="138"/>
      <c r="AU58" s="915" t="s">
        <v>133</v>
      </c>
      <c r="AV58" s="915"/>
      <c r="AW58" s="915"/>
      <c r="AX58" s="916"/>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1" t="s">
        <v>272</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267</v>
      </c>
      <c r="X65" s="477"/>
      <c r="Y65" s="480"/>
      <c r="Z65" s="480"/>
      <c r="AA65" s="481"/>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270</v>
      </c>
      <c r="AX66" s="238"/>
    </row>
    <row r="67" spans="1:50" ht="45" customHeight="1" x14ac:dyDescent="0.15">
      <c r="A67" s="464"/>
      <c r="B67" s="465"/>
      <c r="C67" s="465"/>
      <c r="D67" s="465"/>
      <c r="E67" s="465"/>
      <c r="F67" s="466"/>
      <c r="G67" s="239" t="s">
        <v>189</v>
      </c>
      <c r="H67" s="90" t="s">
        <v>490</v>
      </c>
      <c r="I67" s="90"/>
      <c r="J67" s="90"/>
      <c r="K67" s="90"/>
      <c r="L67" s="90"/>
      <c r="M67" s="90"/>
      <c r="N67" s="90"/>
      <c r="O67" s="91"/>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45" customHeight="1" x14ac:dyDescent="0.15">
      <c r="A68" s="464"/>
      <c r="B68" s="465"/>
      <c r="C68" s="465"/>
      <c r="D68" s="465"/>
      <c r="E68" s="465"/>
      <c r="F68" s="466"/>
      <c r="G68" s="240"/>
      <c r="H68" s="93"/>
      <c r="I68" s="93"/>
      <c r="J68" s="93"/>
      <c r="K68" s="93"/>
      <c r="L68" s="93"/>
      <c r="M68" s="93"/>
      <c r="N68" s="93"/>
      <c r="O68" s="94"/>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45" customHeight="1" x14ac:dyDescent="0.15">
      <c r="A69" s="464"/>
      <c r="B69" s="465"/>
      <c r="C69" s="465"/>
      <c r="D69" s="465"/>
      <c r="E69" s="465"/>
      <c r="F69" s="466"/>
      <c r="G69" s="241"/>
      <c r="H69" s="96"/>
      <c r="I69" s="96"/>
      <c r="J69" s="96"/>
      <c r="K69" s="96"/>
      <c r="L69" s="96"/>
      <c r="M69" s="96"/>
      <c r="N69" s="96"/>
      <c r="O69" s="9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customHeight="1" x14ac:dyDescent="0.15">
      <c r="A70" s="464" t="s">
        <v>276</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customHeight="1" thickBo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272</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1"/>
      <c r="AF77" s="882"/>
      <c r="AG77" s="882"/>
      <c r="AH77" s="882"/>
      <c r="AI77" s="881"/>
      <c r="AJ77" s="882"/>
      <c r="AK77" s="882"/>
      <c r="AL77" s="882"/>
      <c r="AM77" s="881"/>
      <c r="AN77" s="882"/>
      <c r="AO77" s="882"/>
      <c r="AP77" s="882"/>
      <c r="AQ77" s="326"/>
      <c r="AR77" s="192"/>
      <c r="AS77" s="192"/>
      <c r="AT77" s="327"/>
      <c r="AU77" s="203"/>
      <c r="AV77" s="203"/>
      <c r="AW77" s="203"/>
      <c r="AX77" s="205"/>
    </row>
    <row r="78" spans="1:50" ht="69.75" hidden="1" customHeight="1" x14ac:dyDescent="0.15">
      <c r="A78" s="320" t="s">
        <v>303</v>
      </c>
      <c r="B78" s="321"/>
      <c r="C78" s="321"/>
      <c r="D78" s="321"/>
      <c r="E78" s="318" t="s">
        <v>250</v>
      </c>
      <c r="F78" s="319"/>
      <c r="G78" s="47" t="s">
        <v>190</v>
      </c>
      <c r="H78" s="573"/>
      <c r="I78" s="574"/>
      <c r="J78" s="574"/>
      <c r="K78" s="574"/>
      <c r="L78" s="574"/>
      <c r="M78" s="574"/>
      <c r="N78" s="574"/>
      <c r="O78" s="575"/>
      <c r="P78" s="132"/>
      <c r="Q78" s="132"/>
      <c r="R78" s="132"/>
      <c r="S78" s="132"/>
      <c r="T78" s="132"/>
      <c r="U78" s="132"/>
      <c r="V78" s="132"/>
      <c r="W78" s="132"/>
      <c r="X78" s="132"/>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266</v>
      </c>
      <c r="AP79" s="263"/>
      <c r="AQ79" s="263"/>
      <c r="AR79" s="66" t="s">
        <v>264</v>
      </c>
      <c r="AS79" s="262"/>
      <c r="AT79" s="263"/>
      <c r="AU79" s="263"/>
      <c r="AV79" s="263"/>
      <c r="AW79" s="263"/>
      <c r="AX79" s="971"/>
    </row>
    <row r="80" spans="1:50" ht="18.75" hidden="1" customHeight="1" x14ac:dyDescent="0.15">
      <c r="A80" s="855" t="s">
        <v>146</v>
      </c>
      <c r="B80" s="513" t="s">
        <v>263</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351</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6"/>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6"/>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5"/>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6"/>
    </row>
    <row r="83" spans="1:60" ht="22.5" hidden="1" customHeight="1" x14ac:dyDescent="0.15">
      <c r="A83" s="856"/>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7"/>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8"/>
    </row>
    <row r="84" spans="1:60" ht="19.5" hidden="1" customHeight="1" x14ac:dyDescent="0.15">
      <c r="A84" s="856"/>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9"/>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80"/>
    </row>
    <row r="85" spans="1:60" ht="18.75" hidden="1" customHeight="1" x14ac:dyDescent="0.15">
      <c r="A85" s="856"/>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6"/>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6"/>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6"/>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6"/>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6"/>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2" t="s">
        <v>133</v>
      </c>
      <c r="AV90" s="522"/>
      <c r="AW90" s="522"/>
      <c r="AX90" s="523"/>
    </row>
    <row r="91" spans="1:60" ht="18.75" hidden="1" customHeight="1" x14ac:dyDescent="0.15">
      <c r="A91" s="856"/>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6"/>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6"/>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6"/>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6"/>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6"/>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6"/>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6"/>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7"/>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6" t="s">
        <v>13</v>
      </c>
      <c r="Z99" s="887"/>
      <c r="AA99" s="888"/>
      <c r="AB99" s="883" t="s">
        <v>14</v>
      </c>
      <c r="AC99" s="884"/>
      <c r="AD99" s="885"/>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273</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4"/>
      <c r="Z100" s="845"/>
      <c r="AA100" s="846"/>
      <c r="AB100" s="470" t="s">
        <v>11</v>
      </c>
      <c r="AC100" s="470"/>
      <c r="AD100" s="470"/>
      <c r="AE100" s="528" t="s">
        <v>312</v>
      </c>
      <c r="AF100" s="529"/>
      <c r="AG100" s="529"/>
      <c r="AH100" s="530"/>
      <c r="AI100" s="528" t="s">
        <v>332</v>
      </c>
      <c r="AJ100" s="529"/>
      <c r="AK100" s="529"/>
      <c r="AL100" s="530"/>
      <c r="AM100" s="528" t="s">
        <v>339</v>
      </c>
      <c r="AN100" s="529"/>
      <c r="AO100" s="529"/>
      <c r="AP100" s="530"/>
      <c r="AQ100" s="304" t="s">
        <v>352</v>
      </c>
      <c r="AR100" s="305"/>
      <c r="AS100" s="305"/>
      <c r="AT100" s="306"/>
      <c r="AU100" s="304" t="s">
        <v>353</v>
      </c>
      <c r="AV100" s="305"/>
      <c r="AW100" s="305"/>
      <c r="AX100" s="307"/>
    </row>
    <row r="101" spans="1:60" ht="23.25" customHeight="1" x14ac:dyDescent="0.15">
      <c r="A101" s="411"/>
      <c r="B101" s="412"/>
      <c r="C101" s="412"/>
      <c r="D101" s="412"/>
      <c r="E101" s="412"/>
      <c r="F101" s="413"/>
      <c r="G101" s="90" t="s">
        <v>491</v>
      </c>
      <c r="H101" s="90"/>
      <c r="I101" s="90"/>
      <c r="J101" s="90"/>
      <c r="K101" s="90"/>
      <c r="L101" s="90"/>
      <c r="M101" s="90"/>
      <c r="N101" s="90"/>
      <c r="O101" s="90"/>
      <c r="P101" s="90"/>
      <c r="Q101" s="90"/>
      <c r="R101" s="90"/>
      <c r="S101" s="90"/>
      <c r="T101" s="90"/>
      <c r="U101" s="90"/>
      <c r="V101" s="90"/>
      <c r="W101" s="90"/>
      <c r="X101" s="91"/>
      <c r="Y101" s="531" t="s">
        <v>54</v>
      </c>
      <c r="Z101" s="532"/>
      <c r="AA101" s="533"/>
      <c r="AB101" s="450" t="s">
        <v>492</v>
      </c>
      <c r="AC101" s="450"/>
      <c r="AD101" s="450"/>
      <c r="AE101" s="202">
        <v>21</v>
      </c>
      <c r="AF101" s="203"/>
      <c r="AG101" s="203"/>
      <c r="AH101" s="204"/>
      <c r="AI101" s="202">
        <v>20</v>
      </c>
      <c r="AJ101" s="203"/>
      <c r="AK101" s="203"/>
      <c r="AL101" s="204"/>
      <c r="AM101" s="202">
        <v>29</v>
      </c>
      <c r="AN101" s="203"/>
      <c r="AO101" s="203"/>
      <c r="AP101" s="204"/>
      <c r="AQ101" s="202"/>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492</v>
      </c>
      <c r="AC102" s="450"/>
      <c r="AD102" s="450"/>
      <c r="AE102" s="407">
        <v>27</v>
      </c>
      <c r="AF102" s="407"/>
      <c r="AG102" s="407"/>
      <c r="AH102" s="407"/>
      <c r="AI102" s="407">
        <v>32</v>
      </c>
      <c r="AJ102" s="407"/>
      <c r="AK102" s="407"/>
      <c r="AL102" s="407"/>
      <c r="AM102" s="407">
        <v>32</v>
      </c>
      <c r="AN102" s="407"/>
      <c r="AO102" s="407"/>
      <c r="AP102" s="407"/>
      <c r="AQ102" s="257">
        <v>23</v>
      </c>
      <c r="AR102" s="258"/>
      <c r="AS102" s="258"/>
      <c r="AT102" s="303"/>
      <c r="AU102" s="257"/>
      <c r="AV102" s="258"/>
      <c r="AW102" s="258"/>
      <c r="AX102" s="303"/>
    </row>
    <row r="103" spans="1:60" ht="31.5" hidden="1" customHeight="1" x14ac:dyDescent="0.15">
      <c r="A103" s="408" t="s">
        <v>273</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312</v>
      </c>
      <c r="AF103" s="405"/>
      <c r="AG103" s="405"/>
      <c r="AH103" s="406"/>
      <c r="AI103" s="404" t="s">
        <v>310</v>
      </c>
      <c r="AJ103" s="405"/>
      <c r="AK103" s="405"/>
      <c r="AL103" s="406"/>
      <c r="AM103" s="404" t="s">
        <v>339</v>
      </c>
      <c r="AN103" s="405"/>
      <c r="AO103" s="405"/>
      <c r="AP103" s="406"/>
      <c r="AQ103" s="268" t="s">
        <v>352</v>
      </c>
      <c r="AR103" s="269"/>
      <c r="AS103" s="269"/>
      <c r="AT103" s="308"/>
      <c r="AU103" s="268" t="s">
        <v>353</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273</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312</v>
      </c>
      <c r="AF106" s="405"/>
      <c r="AG106" s="405"/>
      <c r="AH106" s="406"/>
      <c r="AI106" s="404" t="s">
        <v>310</v>
      </c>
      <c r="AJ106" s="405"/>
      <c r="AK106" s="405"/>
      <c r="AL106" s="406"/>
      <c r="AM106" s="404" t="s">
        <v>339</v>
      </c>
      <c r="AN106" s="405"/>
      <c r="AO106" s="405"/>
      <c r="AP106" s="406"/>
      <c r="AQ106" s="268" t="s">
        <v>352</v>
      </c>
      <c r="AR106" s="269"/>
      <c r="AS106" s="269"/>
      <c r="AT106" s="308"/>
      <c r="AU106" s="268" t="s">
        <v>353</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273</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312</v>
      </c>
      <c r="AF109" s="405"/>
      <c r="AG109" s="405"/>
      <c r="AH109" s="406"/>
      <c r="AI109" s="404" t="s">
        <v>310</v>
      </c>
      <c r="AJ109" s="405"/>
      <c r="AK109" s="405"/>
      <c r="AL109" s="406"/>
      <c r="AM109" s="404" t="s">
        <v>339</v>
      </c>
      <c r="AN109" s="405"/>
      <c r="AO109" s="405"/>
      <c r="AP109" s="406"/>
      <c r="AQ109" s="268" t="s">
        <v>352</v>
      </c>
      <c r="AR109" s="269"/>
      <c r="AS109" s="269"/>
      <c r="AT109" s="308"/>
      <c r="AU109" s="268" t="s">
        <v>353</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273</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312</v>
      </c>
      <c r="AF112" s="405"/>
      <c r="AG112" s="405"/>
      <c r="AH112" s="406"/>
      <c r="AI112" s="404" t="s">
        <v>310</v>
      </c>
      <c r="AJ112" s="405"/>
      <c r="AK112" s="405"/>
      <c r="AL112" s="406"/>
      <c r="AM112" s="404" t="s">
        <v>339</v>
      </c>
      <c r="AN112" s="405"/>
      <c r="AO112" s="405"/>
      <c r="AP112" s="406"/>
      <c r="AQ112" s="268" t="s">
        <v>352</v>
      </c>
      <c r="AR112" s="269"/>
      <c r="AS112" s="269"/>
      <c r="AT112" s="308"/>
      <c r="AU112" s="268" t="s">
        <v>353</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312</v>
      </c>
      <c r="AF115" s="405"/>
      <c r="AG115" s="405"/>
      <c r="AH115" s="406"/>
      <c r="AI115" s="404" t="s">
        <v>310</v>
      </c>
      <c r="AJ115" s="405"/>
      <c r="AK115" s="405"/>
      <c r="AL115" s="406"/>
      <c r="AM115" s="404" t="s">
        <v>339</v>
      </c>
      <c r="AN115" s="405"/>
      <c r="AO115" s="405"/>
      <c r="AP115" s="406"/>
      <c r="AQ115" s="577" t="s">
        <v>354</v>
      </c>
      <c r="AR115" s="578"/>
      <c r="AS115" s="578"/>
      <c r="AT115" s="578"/>
      <c r="AU115" s="578"/>
      <c r="AV115" s="578"/>
      <c r="AW115" s="578"/>
      <c r="AX115" s="579"/>
    </row>
    <row r="116" spans="1:50" ht="23.25" customHeight="1" x14ac:dyDescent="0.15">
      <c r="A116" s="428"/>
      <c r="B116" s="429"/>
      <c r="C116" s="429"/>
      <c r="D116" s="429"/>
      <c r="E116" s="429"/>
      <c r="F116" s="430"/>
      <c r="G116" s="379" t="s">
        <v>497</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495</v>
      </c>
      <c r="AC116" s="452"/>
      <c r="AD116" s="453"/>
      <c r="AE116" s="407">
        <v>73</v>
      </c>
      <c r="AF116" s="407"/>
      <c r="AG116" s="407"/>
      <c r="AH116" s="407"/>
      <c r="AI116" s="407">
        <v>112</v>
      </c>
      <c r="AJ116" s="407"/>
      <c r="AK116" s="407"/>
      <c r="AL116" s="407"/>
      <c r="AM116" s="407">
        <v>76</v>
      </c>
      <c r="AN116" s="407"/>
      <c r="AO116" s="407"/>
      <c r="AP116" s="407"/>
      <c r="AQ116" s="202"/>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496</v>
      </c>
      <c r="AC117" s="462"/>
      <c r="AD117" s="463"/>
      <c r="AE117" s="540" t="s">
        <v>493</v>
      </c>
      <c r="AF117" s="540"/>
      <c r="AG117" s="540"/>
      <c r="AH117" s="540"/>
      <c r="AI117" s="540" t="s">
        <v>494</v>
      </c>
      <c r="AJ117" s="540"/>
      <c r="AK117" s="540"/>
      <c r="AL117" s="540"/>
      <c r="AM117" s="540" t="s">
        <v>528</v>
      </c>
      <c r="AN117" s="540"/>
      <c r="AO117" s="540"/>
      <c r="AP117" s="540"/>
      <c r="AQ117" s="540"/>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312</v>
      </c>
      <c r="AF118" s="405"/>
      <c r="AG118" s="405"/>
      <c r="AH118" s="406"/>
      <c r="AI118" s="404" t="s">
        <v>310</v>
      </c>
      <c r="AJ118" s="405"/>
      <c r="AK118" s="405"/>
      <c r="AL118" s="406"/>
      <c r="AM118" s="404" t="s">
        <v>339</v>
      </c>
      <c r="AN118" s="405"/>
      <c r="AO118" s="405"/>
      <c r="AP118" s="406"/>
      <c r="AQ118" s="577" t="s">
        <v>354</v>
      </c>
      <c r="AR118" s="578"/>
      <c r="AS118" s="578"/>
      <c r="AT118" s="578"/>
      <c r="AU118" s="578"/>
      <c r="AV118" s="578"/>
      <c r="AW118" s="578"/>
      <c r="AX118" s="579"/>
    </row>
    <row r="119" spans="1:50" ht="23.25" hidden="1" customHeight="1" x14ac:dyDescent="0.15">
      <c r="A119" s="428"/>
      <c r="B119" s="429"/>
      <c r="C119" s="429"/>
      <c r="D119" s="429"/>
      <c r="E119" s="429"/>
      <c r="F119" s="430"/>
      <c r="G119" s="379" t="s">
        <v>280</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279</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312</v>
      </c>
      <c r="AF121" s="405"/>
      <c r="AG121" s="405"/>
      <c r="AH121" s="406"/>
      <c r="AI121" s="404" t="s">
        <v>310</v>
      </c>
      <c r="AJ121" s="405"/>
      <c r="AK121" s="405"/>
      <c r="AL121" s="406"/>
      <c r="AM121" s="404" t="s">
        <v>339</v>
      </c>
      <c r="AN121" s="405"/>
      <c r="AO121" s="405"/>
      <c r="AP121" s="406"/>
      <c r="AQ121" s="577" t="s">
        <v>354</v>
      </c>
      <c r="AR121" s="578"/>
      <c r="AS121" s="578"/>
      <c r="AT121" s="578"/>
      <c r="AU121" s="578"/>
      <c r="AV121" s="578"/>
      <c r="AW121" s="578"/>
      <c r="AX121" s="579"/>
    </row>
    <row r="122" spans="1:50" ht="23.25" hidden="1" customHeight="1" x14ac:dyDescent="0.15">
      <c r="A122" s="428"/>
      <c r="B122" s="429"/>
      <c r="C122" s="429"/>
      <c r="D122" s="429"/>
      <c r="E122" s="429"/>
      <c r="F122" s="430"/>
      <c r="G122" s="379" t="s">
        <v>281</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282</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312</v>
      </c>
      <c r="AF124" s="405"/>
      <c r="AG124" s="405"/>
      <c r="AH124" s="406"/>
      <c r="AI124" s="404" t="s">
        <v>310</v>
      </c>
      <c r="AJ124" s="405"/>
      <c r="AK124" s="405"/>
      <c r="AL124" s="406"/>
      <c r="AM124" s="404" t="s">
        <v>339</v>
      </c>
      <c r="AN124" s="405"/>
      <c r="AO124" s="405"/>
      <c r="AP124" s="406"/>
      <c r="AQ124" s="577" t="s">
        <v>354</v>
      </c>
      <c r="AR124" s="578"/>
      <c r="AS124" s="578"/>
      <c r="AT124" s="578"/>
      <c r="AU124" s="578"/>
      <c r="AV124" s="578"/>
      <c r="AW124" s="578"/>
      <c r="AX124" s="579"/>
    </row>
    <row r="125" spans="1:50" ht="23.25" hidden="1" customHeight="1" x14ac:dyDescent="0.15">
      <c r="A125" s="428"/>
      <c r="B125" s="429"/>
      <c r="C125" s="429"/>
      <c r="D125" s="429"/>
      <c r="E125" s="429"/>
      <c r="F125" s="430"/>
      <c r="G125" s="379" t="s">
        <v>281</v>
      </c>
      <c r="H125" s="379"/>
      <c r="I125" s="379"/>
      <c r="J125" s="379"/>
      <c r="K125" s="379"/>
      <c r="L125" s="379"/>
      <c r="M125" s="379"/>
      <c r="N125" s="379"/>
      <c r="O125" s="379"/>
      <c r="P125" s="379"/>
      <c r="Q125" s="379"/>
      <c r="R125" s="379"/>
      <c r="S125" s="379"/>
      <c r="T125" s="379"/>
      <c r="U125" s="379"/>
      <c r="V125" s="379"/>
      <c r="W125" s="379"/>
      <c r="X125" s="920"/>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1"/>
      <c r="Y126" s="460" t="s">
        <v>48</v>
      </c>
      <c r="Z126" s="435"/>
      <c r="AA126" s="436"/>
      <c r="AB126" s="461" t="s">
        <v>279</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7"/>
      <c r="Z127" s="918"/>
      <c r="AA127" s="919"/>
      <c r="AB127" s="231" t="s">
        <v>11</v>
      </c>
      <c r="AC127" s="232"/>
      <c r="AD127" s="233"/>
      <c r="AE127" s="404" t="s">
        <v>312</v>
      </c>
      <c r="AF127" s="405"/>
      <c r="AG127" s="405"/>
      <c r="AH127" s="406"/>
      <c r="AI127" s="404" t="s">
        <v>310</v>
      </c>
      <c r="AJ127" s="405"/>
      <c r="AK127" s="405"/>
      <c r="AL127" s="406"/>
      <c r="AM127" s="404" t="s">
        <v>339</v>
      </c>
      <c r="AN127" s="405"/>
      <c r="AO127" s="405"/>
      <c r="AP127" s="406"/>
      <c r="AQ127" s="577" t="s">
        <v>354</v>
      </c>
      <c r="AR127" s="578"/>
      <c r="AS127" s="578"/>
      <c r="AT127" s="578"/>
      <c r="AU127" s="578"/>
      <c r="AV127" s="578"/>
      <c r="AW127" s="578"/>
      <c r="AX127" s="579"/>
    </row>
    <row r="128" spans="1:50" ht="23.25" hidden="1" customHeight="1" x14ac:dyDescent="0.15">
      <c r="A128" s="428"/>
      <c r="B128" s="429"/>
      <c r="C128" s="429"/>
      <c r="D128" s="429"/>
      <c r="E128" s="429"/>
      <c r="F128" s="430"/>
      <c r="G128" s="379" t="s">
        <v>281</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279</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327</v>
      </c>
      <c r="B130" s="170"/>
      <c r="C130" s="169" t="s">
        <v>191</v>
      </c>
      <c r="D130" s="170"/>
      <c r="E130" s="154" t="s">
        <v>220</v>
      </c>
      <c r="F130" s="155"/>
      <c r="G130" s="156" t="s">
        <v>498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500</v>
      </c>
      <c r="H134" s="90"/>
      <c r="I134" s="90"/>
      <c r="J134" s="90"/>
      <c r="K134" s="90"/>
      <c r="L134" s="90"/>
      <c r="M134" s="90"/>
      <c r="N134" s="90"/>
      <c r="O134" s="90"/>
      <c r="P134" s="90"/>
      <c r="Q134" s="90"/>
      <c r="R134" s="90"/>
      <c r="S134" s="90"/>
      <c r="T134" s="90"/>
      <c r="U134" s="90"/>
      <c r="V134" s="90"/>
      <c r="W134" s="90"/>
      <c r="X134" s="91"/>
      <c r="Y134" s="186" t="s">
        <v>202</v>
      </c>
      <c r="Z134" s="187"/>
      <c r="AA134" s="188"/>
      <c r="AB134" s="189" t="s">
        <v>501</v>
      </c>
      <c r="AC134" s="190"/>
      <c r="AD134" s="190"/>
      <c r="AE134" s="191">
        <v>89</v>
      </c>
      <c r="AF134" s="192"/>
      <c r="AG134" s="192"/>
      <c r="AH134" s="192"/>
      <c r="AI134" s="191">
        <v>90</v>
      </c>
      <c r="AJ134" s="192"/>
      <c r="AK134" s="192"/>
      <c r="AL134" s="192"/>
      <c r="AM134" s="191"/>
      <c r="AN134" s="192"/>
      <c r="AO134" s="192"/>
      <c r="AP134" s="192"/>
      <c r="AQ134" s="191"/>
      <c r="AR134" s="192"/>
      <c r="AS134" s="192"/>
      <c r="AT134" s="192"/>
      <c r="AU134" s="191" t="s">
        <v>487</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502</v>
      </c>
      <c r="AC135" s="198"/>
      <c r="AD135" s="198"/>
      <c r="AE135" s="191"/>
      <c r="AF135" s="192"/>
      <c r="AG135" s="192"/>
      <c r="AH135" s="192"/>
      <c r="AI135" s="191"/>
      <c r="AJ135" s="192"/>
      <c r="AK135" s="192"/>
      <c r="AL135" s="192"/>
      <c r="AM135" s="191"/>
      <c r="AN135" s="192"/>
      <c r="AO135" s="192"/>
      <c r="AP135" s="192"/>
      <c r="AQ135" s="191"/>
      <c r="AR135" s="192"/>
      <c r="AS135" s="192"/>
      <c r="AT135" s="192"/>
      <c r="AU135" s="191">
        <v>100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342</v>
      </c>
      <c r="D430" s="922"/>
      <c r="E430" s="159" t="s">
        <v>320</v>
      </c>
      <c r="F430" s="889"/>
      <c r="G430" s="890" t="s">
        <v>207</v>
      </c>
      <c r="H430" s="108"/>
      <c r="I430" s="108"/>
      <c r="J430" s="891"/>
      <c r="K430" s="892"/>
      <c r="L430" s="892"/>
      <c r="M430" s="892"/>
      <c r="N430" s="892"/>
      <c r="O430" s="892"/>
      <c r="P430" s="892"/>
      <c r="Q430" s="892"/>
      <c r="R430" s="892"/>
      <c r="S430" s="892"/>
      <c r="T430" s="893"/>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4"/>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333</v>
      </c>
      <c r="AJ431" s="325"/>
      <c r="AK431" s="325"/>
      <c r="AL431" s="144"/>
      <c r="AM431" s="325" t="s">
        <v>346</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333</v>
      </c>
      <c r="AJ436" s="325"/>
      <c r="AK436" s="325"/>
      <c r="AL436" s="144"/>
      <c r="AM436" s="325" t="s">
        <v>346</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333</v>
      </c>
      <c r="AJ441" s="325"/>
      <c r="AK441" s="325"/>
      <c r="AL441" s="144"/>
      <c r="AM441" s="325" t="s">
        <v>346</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333</v>
      </c>
      <c r="AJ446" s="325"/>
      <c r="AK446" s="325"/>
      <c r="AL446" s="144"/>
      <c r="AM446" s="325" t="s">
        <v>346</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333</v>
      </c>
      <c r="AJ451" s="325"/>
      <c r="AK451" s="325"/>
      <c r="AL451" s="144"/>
      <c r="AM451" s="325" t="s">
        <v>346</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333</v>
      </c>
      <c r="AJ456" s="325"/>
      <c r="AK456" s="325"/>
      <c r="AL456" s="144"/>
      <c r="AM456" s="325" t="s">
        <v>346</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333</v>
      </c>
      <c r="AJ461" s="325"/>
      <c r="AK461" s="325"/>
      <c r="AL461" s="144"/>
      <c r="AM461" s="325" t="s">
        <v>346</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333</v>
      </c>
      <c r="AJ466" s="325"/>
      <c r="AK466" s="325"/>
      <c r="AL466" s="144"/>
      <c r="AM466" s="325" t="s">
        <v>346</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333</v>
      </c>
      <c r="AJ471" s="325"/>
      <c r="AK471" s="325"/>
      <c r="AL471" s="144"/>
      <c r="AM471" s="325" t="s">
        <v>346</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333</v>
      </c>
      <c r="AJ476" s="325"/>
      <c r="AK476" s="325"/>
      <c r="AL476" s="144"/>
      <c r="AM476" s="325" t="s">
        <v>346</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customHeight="1" x14ac:dyDescent="0.15">
      <c r="A484" s="174"/>
      <c r="B484" s="171"/>
      <c r="C484" s="165"/>
      <c r="D484" s="171"/>
      <c r="E484" s="159" t="s">
        <v>324</v>
      </c>
      <c r="F484" s="160"/>
      <c r="G484" s="890" t="s">
        <v>207</v>
      </c>
      <c r="H484" s="108"/>
      <c r="I484" s="108"/>
      <c r="J484" s="891"/>
      <c r="K484" s="892"/>
      <c r="L484" s="892"/>
      <c r="M484" s="892"/>
      <c r="N484" s="892"/>
      <c r="O484" s="892"/>
      <c r="P484" s="892"/>
      <c r="Q484" s="892"/>
      <c r="R484" s="892"/>
      <c r="S484" s="892"/>
      <c r="T484" s="893"/>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4"/>
    </row>
    <row r="485" spans="1:50" ht="18.75"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333</v>
      </c>
      <c r="AJ485" s="325"/>
      <c r="AK485" s="325"/>
      <c r="AL485" s="144"/>
      <c r="AM485" s="325" t="s">
        <v>346</v>
      </c>
      <c r="AN485" s="325"/>
      <c r="AO485" s="325"/>
      <c r="AP485" s="144"/>
      <c r="AQ485" s="144" t="s">
        <v>187</v>
      </c>
      <c r="AR485" s="115"/>
      <c r="AS485" s="115"/>
      <c r="AT485" s="116"/>
      <c r="AU485" s="121" t="s">
        <v>133</v>
      </c>
      <c r="AV485" s="121"/>
      <c r="AW485" s="121"/>
      <c r="AX485" s="122"/>
    </row>
    <row r="486" spans="1:50" ht="18.75"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333</v>
      </c>
      <c r="AJ490" s="325"/>
      <c r="AK490" s="325"/>
      <c r="AL490" s="144"/>
      <c r="AM490" s="325" t="s">
        <v>346</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333</v>
      </c>
      <c r="AJ495" s="325"/>
      <c r="AK495" s="325"/>
      <c r="AL495" s="144"/>
      <c r="AM495" s="325" t="s">
        <v>346</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333</v>
      </c>
      <c r="AJ500" s="325"/>
      <c r="AK500" s="325"/>
      <c r="AL500" s="144"/>
      <c r="AM500" s="325" t="s">
        <v>346</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333</v>
      </c>
      <c r="AJ505" s="325"/>
      <c r="AK505" s="325"/>
      <c r="AL505" s="144"/>
      <c r="AM505" s="325" t="s">
        <v>346</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333</v>
      </c>
      <c r="AJ510" s="325"/>
      <c r="AK510" s="325"/>
      <c r="AL510" s="144"/>
      <c r="AM510" s="325" t="s">
        <v>346</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333</v>
      </c>
      <c r="AJ515" s="325"/>
      <c r="AK515" s="325"/>
      <c r="AL515" s="144"/>
      <c r="AM515" s="325" t="s">
        <v>346</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333</v>
      </c>
      <c r="AJ520" s="325"/>
      <c r="AK520" s="325"/>
      <c r="AL520" s="144"/>
      <c r="AM520" s="325" t="s">
        <v>346</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333</v>
      </c>
      <c r="AJ525" s="325"/>
      <c r="AK525" s="325"/>
      <c r="AL525" s="144"/>
      <c r="AM525" s="325" t="s">
        <v>346</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333</v>
      </c>
      <c r="AJ530" s="325"/>
      <c r="AK530" s="325"/>
      <c r="AL530" s="144"/>
      <c r="AM530" s="325" t="s">
        <v>346</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890" t="s">
        <v>207</v>
      </c>
      <c r="H538" s="108"/>
      <c r="I538" s="108"/>
      <c r="J538" s="891"/>
      <c r="K538" s="892"/>
      <c r="L538" s="892"/>
      <c r="M538" s="892"/>
      <c r="N538" s="892"/>
      <c r="O538" s="892"/>
      <c r="P538" s="892"/>
      <c r="Q538" s="892"/>
      <c r="R538" s="892"/>
      <c r="S538" s="892"/>
      <c r="T538" s="893"/>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4"/>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333</v>
      </c>
      <c r="AJ539" s="325"/>
      <c r="AK539" s="325"/>
      <c r="AL539" s="144"/>
      <c r="AM539" s="325" t="s">
        <v>346</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333</v>
      </c>
      <c r="AJ544" s="325"/>
      <c r="AK544" s="325"/>
      <c r="AL544" s="144"/>
      <c r="AM544" s="325" t="s">
        <v>346</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333</v>
      </c>
      <c r="AJ549" s="325"/>
      <c r="AK549" s="325"/>
      <c r="AL549" s="144"/>
      <c r="AM549" s="325" t="s">
        <v>346</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333</v>
      </c>
      <c r="AJ554" s="325"/>
      <c r="AK554" s="325"/>
      <c r="AL554" s="144"/>
      <c r="AM554" s="325" t="s">
        <v>346</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333</v>
      </c>
      <c r="AJ559" s="325"/>
      <c r="AK559" s="325"/>
      <c r="AL559" s="144"/>
      <c r="AM559" s="325" t="s">
        <v>346</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333</v>
      </c>
      <c r="AJ564" s="325"/>
      <c r="AK564" s="325"/>
      <c r="AL564" s="144"/>
      <c r="AM564" s="325" t="s">
        <v>346</v>
      </c>
      <c r="AN564" s="325"/>
      <c r="AO564" s="325"/>
      <c r="AP564" s="144"/>
      <c r="AQ564" s="144" t="s">
        <v>187</v>
      </c>
      <c r="AR564" s="115"/>
      <c r="AS564" s="115"/>
      <c r="AT564" s="116"/>
      <c r="AU564" s="121" t="s">
        <v>133</v>
      </c>
      <c r="AV564" s="121"/>
      <c r="AW564" s="121"/>
      <c r="AX564" s="122"/>
    </row>
    <row r="565" spans="1:50" ht="18.75"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333</v>
      </c>
      <c r="AJ569" s="325"/>
      <c r="AK569" s="325"/>
      <c r="AL569" s="144"/>
      <c r="AM569" s="325" t="s">
        <v>346</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333</v>
      </c>
      <c r="AJ574" s="325"/>
      <c r="AK574" s="325"/>
      <c r="AL574" s="144"/>
      <c r="AM574" s="325" t="s">
        <v>346</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333</v>
      </c>
      <c r="AJ579" s="325"/>
      <c r="AK579" s="325"/>
      <c r="AL579" s="144"/>
      <c r="AM579" s="325" t="s">
        <v>346</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333</v>
      </c>
      <c r="AJ584" s="325"/>
      <c r="AK584" s="325"/>
      <c r="AL584" s="144"/>
      <c r="AM584" s="325" t="s">
        <v>346</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890" t="s">
        <v>207</v>
      </c>
      <c r="H592" s="108"/>
      <c r="I592" s="108"/>
      <c r="J592" s="891"/>
      <c r="K592" s="892"/>
      <c r="L592" s="892"/>
      <c r="M592" s="892"/>
      <c r="N592" s="892"/>
      <c r="O592" s="892"/>
      <c r="P592" s="892"/>
      <c r="Q592" s="892"/>
      <c r="R592" s="892"/>
      <c r="S592" s="892"/>
      <c r="T592" s="893"/>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4"/>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333</v>
      </c>
      <c r="AJ593" s="325"/>
      <c r="AK593" s="325"/>
      <c r="AL593" s="144"/>
      <c r="AM593" s="325" t="s">
        <v>346</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333</v>
      </c>
      <c r="AJ598" s="325"/>
      <c r="AK598" s="325"/>
      <c r="AL598" s="144"/>
      <c r="AM598" s="325" t="s">
        <v>346</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333</v>
      </c>
      <c r="AJ603" s="325"/>
      <c r="AK603" s="325"/>
      <c r="AL603" s="144"/>
      <c r="AM603" s="325" t="s">
        <v>346</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333</v>
      </c>
      <c r="AJ608" s="325"/>
      <c r="AK608" s="325"/>
      <c r="AL608" s="144"/>
      <c r="AM608" s="325" t="s">
        <v>346</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333</v>
      </c>
      <c r="AJ613" s="325"/>
      <c r="AK613" s="325"/>
      <c r="AL613" s="144"/>
      <c r="AM613" s="325" t="s">
        <v>346</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333</v>
      </c>
      <c r="AJ618" s="325"/>
      <c r="AK618" s="325"/>
      <c r="AL618" s="144"/>
      <c r="AM618" s="325" t="s">
        <v>346</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333</v>
      </c>
      <c r="AJ623" s="325"/>
      <c r="AK623" s="325"/>
      <c r="AL623" s="144"/>
      <c r="AM623" s="325" t="s">
        <v>346</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333</v>
      </c>
      <c r="AJ628" s="325"/>
      <c r="AK628" s="325"/>
      <c r="AL628" s="144"/>
      <c r="AM628" s="325" t="s">
        <v>346</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333</v>
      </c>
      <c r="AJ633" s="325"/>
      <c r="AK633" s="325"/>
      <c r="AL633" s="144"/>
      <c r="AM633" s="325" t="s">
        <v>346</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333</v>
      </c>
      <c r="AJ638" s="325"/>
      <c r="AK638" s="325"/>
      <c r="AL638" s="144"/>
      <c r="AM638" s="325" t="s">
        <v>346</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890" t="s">
        <v>207</v>
      </c>
      <c r="H646" s="108"/>
      <c r="I646" s="108"/>
      <c r="J646" s="891"/>
      <c r="K646" s="892"/>
      <c r="L646" s="892"/>
      <c r="M646" s="892"/>
      <c r="N646" s="892"/>
      <c r="O646" s="892"/>
      <c r="P646" s="892"/>
      <c r="Q646" s="892"/>
      <c r="R646" s="892"/>
      <c r="S646" s="892"/>
      <c r="T646" s="893"/>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4"/>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333</v>
      </c>
      <c r="AJ647" s="325"/>
      <c r="AK647" s="325"/>
      <c r="AL647" s="144"/>
      <c r="AM647" s="325" t="s">
        <v>346</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333</v>
      </c>
      <c r="AJ652" s="325"/>
      <c r="AK652" s="325"/>
      <c r="AL652" s="144"/>
      <c r="AM652" s="325" t="s">
        <v>346</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333</v>
      </c>
      <c r="AJ657" s="325"/>
      <c r="AK657" s="325"/>
      <c r="AL657" s="144"/>
      <c r="AM657" s="325" t="s">
        <v>346</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333</v>
      </c>
      <c r="AJ662" s="325"/>
      <c r="AK662" s="325"/>
      <c r="AL662" s="144"/>
      <c r="AM662" s="325" t="s">
        <v>346</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333</v>
      </c>
      <c r="AJ667" s="325"/>
      <c r="AK667" s="325"/>
      <c r="AL667" s="144"/>
      <c r="AM667" s="325" t="s">
        <v>346</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333</v>
      </c>
      <c r="AJ672" s="325"/>
      <c r="AK672" s="325"/>
      <c r="AL672" s="144"/>
      <c r="AM672" s="325" t="s">
        <v>346</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333</v>
      </c>
      <c r="AJ677" s="325"/>
      <c r="AK677" s="325"/>
      <c r="AL677" s="144"/>
      <c r="AM677" s="325" t="s">
        <v>346</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333</v>
      </c>
      <c r="AJ682" s="325"/>
      <c r="AK682" s="325"/>
      <c r="AL682" s="144"/>
      <c r="AM682" s="325" t="s">
        <v>346</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333</v>
      </c>
      <c r="AJ687" s="325"/>
      <c r="AK687" s="325"/>
      <c r="AL687" s="144"/>
      <c r="AM687" s="325" t="s">
        <v>346</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333</v>
      </c>
      <c r="AJ692" s="325"/>
      <c r="AK692" s="325"/>
      <c r="AL692" s="144"/>
      <c r="AM692" s="325" t="s">
        <v>346</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23"/>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61" t="s">
        <v>139</v>
      </c>
      <c r="B702" s="862"/>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481</v>
      </c>
      <c r="AE702" s="332"/>
      <c r="AF702" s="332"/>
      <c r="AG702" s="371" t="s">
        <v>504</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3"/>
      <c r="B703" s="864"/>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481</v>
      </c>
      <c r="AE703" s="313"/>
      <c r="AF703" s="313"/>
      <c r="AG703" s="86" t="s">
        <v>505</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5"/>
      <c r="B704" s="866"/>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481</v>
      </c>
      <c r="AE704" s="769"/>
      <c r="AF704" s="769"/>
      <c r="AG704" s="152" t="s">
        <v>506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511</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301</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481</v>
      </c>
      <c r="AE708" s="591"/>
      <c r="AF708" s="591"/>
      <c r="AG708" s="728" t="s">
        <v>507</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481</v>
      </c>
      <c r="AE709" s="313"/>
      <c r="AF709" s="313"/>
      <c r="AG709" s="86" t="s">
        <v>508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481</v>
      </c>
      <c r="AE710" s="313"/>
      <c r="AF710" s="313"/>
      <c r="AG710" s="86" t="s">
        <v>509</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481</v>
      </c>
      <c r="AE711" s="313"/>
      <c r="AF711" s="313"/>
      <c r="AG711" s="86" t="s">
        <v>510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268</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511</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45" customHeight="1" x14ac:dyDescent="0.15">
      <c r="A713" s="628"/>
      <c r="B713" s="630"/>
      <c r="C713" s="972" t="s">
        <v>269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12" t="s">
        <v>481</v>
      </c>
      <c r="AE713" s="313"/>
      <c r="AF713" s="649"/>
      <c r="AG713" s="86" t="s">
        <v>512</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481</v>
      </c>
      <c r="AE714" s="794"/>
      <c r="AF714" s="795"/>
      <c r="AG714" s="722" t="s">
        <v>513</v>
      </c>
      <c r="AH714" s="723"/>
      <c r="AI714" s="723"/>
      <c r="AJ714" s="723"/>
      <c r="AK714" s="723"/>
      <c r="AL714" s="723"/>
      <c r="AM714" s="723"/>
      <c r="AN714" s="723"/>
      <c r="AO714" s="723"/>
      <c r="AP714" s="723"/>
      <c r="AQ714" s="723"/>
      <c r="AR714" s="723"/>
      <c r="AS714" s="723"/>
      <c r="AT714" s="723"/>
      <c r="AU714" s="723"/>
      <c r="AV714" s="723"/>
      <c r="AW714" s="723"/>
      <c r="AX714" s="724"/>
    </row>
    <row r="715" spans="1:50" ht="39" customHeight="1" x14ac:dyDescent="0.15">
      <c r="A715" s="626"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481</v>
      </c>
      <c r="AE715" s="591"/>
      <c r="AF715" s="642"/>
      <c r="AG715" s="728" t="s">
        <v>514</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481</v>
      </c>
      <c r="AE716" s="613"/>
      <c r="AF716" s="613"/>
      <c r="AG716" s="86" t="s">
        <v>515</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481</v>
      </c>
      <c r="AE717" s="313"/>
      <c r="AF717" s="313"/>
      <c r="AG717" s="86" t="s">
        <v>516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481</v>
      </c>
      <c r="AE718" s="313"/>
      <c r="AF718" s="313"/>
      <c r="AG718" s="112" t="s">
        <v>517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511</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518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274</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9" t="s">
        <v>323</v>
      </c>
      <c r="B737" s="195"/>
      <c r="C737" s="195"/>
      <c r="D737" s="196"/>
      <c r="E737" s="980" t="s">
        <v>520</v>
      </c>
      <c r="F737" s="980"/>
      <c r="G737" s="980"/>
      <c r="H737" s="980"/>
      <c r="I737" s="980"/>
      <c r="J737" s="980"/>
      <c r="K737" s="980"/>
      <c r="L737" s="980"/>
      <c r="M737" s="980"/>
      <c r="N737" s="351" t="s">
        <v>318</v>
      </c>
      <c r="O737" s="351"/>
      <c r="P737" s="351"/>
      <c r="Q737" s="351"/>
      <c r="R737" s="986" t="s">
        <v>521</v>
      </c>
      <c r="S737" s="987"/>
      <c r="T737" s="987"/>
      <c r="U737" s="987"/>
      <c r="V737" s="987"/>
      <c r="W737" s="987"/>
      <c r="X737" s="987"/>
      <c r="Y737" s="987"/>
      <c r="Z737" s="992"/>
      <c r="AA737" s="351" t="s">
        <v>317</v>
      </c>
      <c r="AB737" s="351"/>
      <c r="AC737" s="351"/>
      <c r="AD737" s="351"/>
      <c r="AE737" s="980" t="s">
        <v>522</v>
      </c>
      <c r="AF737" s="980"/>
      <c r="AG737" s="980"/>
      <c r="AH737" s="980"/>
      <c r="AI737" s="980"/>
      <c r="AJ737" s="980"/>
      <c r="AK737" s="980"/>
      <c r="AL737" s="980"/>
      <c r="AM737" s="980"/>
      <c r="AN737" s="351" t="s">
        <v>316</v>
      </c>
      <c r="AO737" s="351"/>
      <c r="AP737" s="351"/>
      <c r="AQ737" s="351"/>
      <c r="AR737" s="986" t="s">
        <v>523</v>
      </c>
      <c r="AS737" s="987"/>
      <c r="AT737" s="987"/>
      <c r="AU737" s="987"/>
      <c r="AV737" s="987"/>
      <c r="AW737" s="987"/>
      <c r="AX737" s="988"/>
      <c r="AY737" s="74"/>
      <c r="AZ737" s="74"/>
    </row>
    <row r="738" spans="1:52" ht="24.75" customHeight="1" x14ac:dyDescent="0.15">
      <c r="A738" s="979" t="s">
        <v>315</v>
      </c>
      <c r="B738" s="195"/>
      <c r="C738" s="195"/>
      <c r="D738" s="196"/>
      <c r="E738" s="980" t="s">
        <v>524</v>
      </c>
      <c r="F738" s="980"/>
      <c r="G738" s="980"/>
      <c r="H738" s="980"/>
      <c r="I738" s="980"/>
      <c r="J738" s="980"/>
      <c r="K738" s="980"/>
      <c r="L738" s="980"/>
      <c r="M738" s="980"/>
      <c r="N738" s="351" t="s">
        <v>314</v>
      </c>
      <c r="O738" s="351"/>
      <c r="P738" s="351"/>
      <c r="Q738" s="351"/>
      <c r="R738" s="980" t="s">
        <v>525</v>
      </c>
      <c r="S738" s="980"/>
      <c r="T738" s="980"/>
      <c r="U738" s="980"/>
      <c r="V738" s="980"/>
      <c r="W738" s="980"/>
      <c r="X738" s="980"/>
      <c r="Y738" s="980"/>
      <c r="Z738" s="980"/>
      <c r="AA738" s="351" t="s">
        <v>313</v>
      </c>
      <c r="AB738" s="351"/>
      <c r="AC738" s="351"/>
      <c r="AD738" s="351"/>
      <c r="AE738" s="980" t="s">
        <v>526</v>
      </c>
      <c r="AF738" s="980"/>
      <c r="AG738" s="980"/>
      <c r="AH738" s="980"/>
      <c r="AI738" s="980"/>
      <c r="AJ738" s="980"/>
      <c r="AK738" s="980"/>
      <c r="AL738" s="980"/>
      <c r="AM738" s="980"/>
      <c r="AN738" s="351" t="s">
        <v>312</v>
      </c>
      <c r="AO738" s="351"/>
      <c r="AP738" s="351"/>
      <c r="AQ738" s="351"/>
      <c r="AR738" s="986" t="s">
        <v>527</v>
      </c>
      <c r="AS738" s="987"/>
      <c r="AT738" s="987"/>
      <c r="AU738" s="987"/>
      <c r="AV738" s="987"/>
      <c r="AW738" s="987"/>
      <c r="AX738" s="988"/>
    </row>
    <row r="739" spans="1:52" ht="24.75" customHeight="1" x14ac:dyDescent="0.15">
      <c r="A739" s="979" t="s">
        <v>311</v>
      </c>
      <c r="B739" s="195"/>
      <c r="C739" s="195"/>
      <c r="D739" s="196"/>
      <c r="E739" s="980" t="s">
        <v>529</v>
      </c>
      <c r="F739" s="980"/>
      <c r="G739" s="980"/>
      <c r="H739" s="980"/>
      <c r="I739" s="980"/>
      <c r="J739" s="980"/>
      <c r="K739" s="980"/>
      <c r="L739" s="980"/>
      <c r="M739" s="980"/>
      <c r="N739" s="981"/>
      <c r="O739" s="981"/>
      <c r="P739" s="981"/>
      <c r="Q739" s="981"/>
      <c r="R739" s="982"/>
      <c r="S739" s="982"/>
      <c r="T739" s="982"/>
      <c r="U739" s="982"/>
      <c r="V739" s="982"/>
      <c r="W739" s="982"/>
      <c r="X739" s="982"/>
      <c r="Y739" s="982"/>
      <c r="Z739" s="982"/>
      <c r="AA739" s="981"/>
      <c r="AB739" s="981"/>
      <c r="AC739" s="981"/>
      <c r="AD739" s="981"/>
      <c r="AE739" s="982"/>
      <c r="AF739" s="982"/>
      <c r="AG739" s="982"/>
      <c r="AH739" s="982"/>
      <c r="AI739" s="982"/>
      <c r="AJ739" s="982"/>
      <c r="AK739" s="982"/>
      <c r="AL739" s="982"/>
      <c r="AM739" s="982"/>
      <c r="AN739" s="981"/>
      <c r="AO739" s="981"/>
      <c r="AP739" s="981"/>
      <c r="AQ739" s="981"/>
      <c r="AR739" s="983"/>
      <c r="AS739" s="984"/>
      <c r="AT739" s="984"/>
      <c r="AU739" s="984"/>
      <c r="AV739" s="984"/>
      <c r="AW739" s="984"/>
      <c r="AX739" s="985"/>
    </row>
    <row r="740" spans="1:52" ht="24.75" customHeight="1" thickBot="1" x14ac:dyDescent="0.2">
      <c r="A740" s="961" t="s">
        <v>335</v>
      </c>
      <c r="B740" s="962"/>
      <c r="C740" s="962"/>
      <c r="D740" s="963"/>
      <c r="E740" s="964" t="s">
        <v>477</v>
      </c>
      <c r="F740" s="965"/>
      <c r="G740" s="965"/>
      <c r="H740" s="78" t="str">
        <f>IF(E740="", "", "(")</f>
        <v>(</v>
      </c>
      <c r="I740" s="965" t="s">
        <v>264</v>
      </c>
      <c r="J740" s="965"/>
      <c r="K740" s="78" t="str">
        <f>IF(OR(I740="　", I740=""), "", "-")</f>
        <v/>
      </c>
      <c r="L740" s="966">
        <v>288</v>
      </c>
      <c r="M740" s="966"/>
      <c r="N740" s="79" t="str">
        <f>IF(O740="", "", "-")</f>
        <v/>
      </c>
      <c r="O740" s="80"/>
      <c r="P740" s="79" t="str">
        <f>IF(E740="", "", ")")</f>
        <v>)</v>
      </c>
      <c r="Q740" s="964"/>
      <c r="R740" s="965"/>
      <c r="S740" s="965"/>
      <c r="T740" s="78" t="str">
        <f>IF(Q740="", "", "(")</f>
        <v/>
      </c>
      <c r="U740" s="965"/>
      <c r="V740" s="965"/>
      <c r="W740" s="78" t="str">
        <f>IF(OR(U740="　", U740=""), "", "-")</f>
        <v/>
      </c>
      <c r="X740" s="966"/>
      <c r="Y740" s="966"/>
      <c r="Z740" s="79" t="str">
        <f>IF(AA740="", "", "-")</f>
        <v/>
      </c>
      <c r="AA740" s="80"/>
      <c r="AB740" s="79" t="str">
        <f>IF(Q740="", "", ")")</f>
        <v/>
      </c>
      <c r="AC740" s="964"/>
      <c r="AD740" s="965"/>
      <c r="AE740" s="965"/>
      <c r="AF740" s="78" t="str">
        <f>IF(AC740="", "", "(")</f>
        <v/>
      </c>
      <c r="AG740" s="965"/>
      <c r="AH740" s="965"/>
      <c r="AI740" s="78" t="str">
        <f>IF(OR(AG740="　", AG740=""), "", "-")</f>
        <v/>
      </c>
      <c r="AJ740" s="966"/>
      <c r="AK740" s="966"/>
      <c r="AL740" s="79" t="str">
        <f>IF(AM740="", "", "-")</f>
        <v/>
      </c>
      <c r="AM740" s="80"/>
      <c r="AN740" s="79" t="str">
        <f>IF(AC740="", "", ")")</f>
        <v/>
      </c>
      <c r="AO740" s="989"/>
      <c r="AP740" s="990"/>
      <c r="AQ740" s="990"/>
      <c r="AR740" s="990"/>
      <c r="AS740" s="990"/>
      <c r="AT740" s="990"/>
      <c r="AU740" s="990"/>
      <c r="AV740" s="990"/>
      <c r="AW740" s="990"/>
      <c r="AX740" s="991"/>
    </row>
    <row r="741" spans="1:52" ht="28.35" customHeight="1" x14ac:dyDescent="0.15">
      <c r="A741" s="600" t="s">
        <v>304</v>
      </c>
      <c r="B741" s="601"/>
      <c r="C741" s="601"/>
      <c r="D741" s="601"/>
      <c r="E741" s="601"/>
      <c r="F741" s="602"/>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thickBo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306</v>
      </c>
      <c r="B780" s="615"/>
      <c r="C780" s="615"/>
      <c r="D780" s="615"/>
      <c r="E780" s="615"/>
      <c r="F780" s="616"/>
      <c r="G780" s="581" t="s">
        <v>530</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537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531</v>
      </c>
      <c r="H782" s="657"/>
      <c r="I782" s="657"/>
      <c r="J782" s="657"/>
      <c r="K782" s="658"/>
      <c r="L782" s="650" t="s">
        <v>543</v>
      </c>
      <c r="M782" s="651"/>
      <c r="N782" s="651"/>
      <c r="O782" s="651"/>
      <c r="P782" s="651"/>
      <c r="Q782" s="651"/>
      <c r="R782" s="651"/>
      <c r="S782" s="651"/>
      <c r="T782" s="651"/>
      <c r="U782" s="651"/>
      <c r="V782" s="651"/>
      <c r="W782" s="651"/>
      <c r="X782" s="652"/>
      <c r="Y782" s="374">
        <v>959</v>
      </c>
      <c r="Z782" s="375"/>
      <c r="AA782" s="375"/>
      <c r="AB782" s="791"/>
      <c r="AC782" s="656" t="s">
        <v>540</v>
      </c>
      <c r="AD782" s="657"/>
      <c r="AE782" s="657"/>
      <c r="AF782" s="657"/>
      <c r="AG782" s="658"/>
      <c r="AH782" s="650" t="s">
        <v>543</v>
      </c>
      <c r="AI782" s="651"/>
      <c r="AJ782" s="651"/>
      <c r="AK782" s="651"/>
      <c r="AL782" s="651"/>
      <c r="AM782" s="651"/>
      <c r="AN782" s="651"/>
      <c r="AO782" s="651"/>
      <c r="AP782" s="651"/>
      <c r="AQ782" s="651"/>
      <c r="AR782" s="651"/>
      <c r="AS782" s="651"/>
      <c r="AT782" s="652"/>
      <c r="AU782" s="374">
        <v>22</v>
      </c>
      <c r="AV782" s="375"/>
      <c r="AW782" s="375"/>
      <c r="AX782" s="376"/>
    </row>
    <row r="783" spans="1:50" ht="24.75" customHeight="1" x14ac:dyDescent="0.15">
      <c r="A783" s="617"/>
      <c r="B783" s="618"/>
      <c r="C783" s="618"/>
      <c r="D783" s="618"/>
      <c r="E783" s="618"/>
      <c r="F783" s="619"/>
      <c r="G783" s="592" t="s">
        <v>532</v>
      </c>
      <c r="H783" s="593"/>
      <c r="I783" s="593"/>
      <c r="J783" s="593"/>
      <c r="K783" s="594"/>
      <c r="L783" s="584" t="s">
        <v>594</v>
      </c>
      <c r="M783" s="585"/>
      <c r="N783" s="585"/>
      <c r="O783" s="585"/>
      <c r="P783" s="585"/>
      <c r="Q783" s="585"/>
      <c r="R783" s="585"/>
      <c r="S783" s="585"/>
      <c r="T783" s="585"/>
      <c r="U783" s="585"/>
      <c r="V783" s="585"/>
      <c r="W783" s="585"/>
      <c r="X783" s="586"/>
      <c r="Y783" s="587">
        <v>537</v>
      </c>
      <c r="Z783" s="588"/>
      <c r="AA783" s="588"/>
      <c r="AB783" s="598"/>
      <c r="AC783" s="592" t="s">
        <v>544</v>
      </c>
      <c r="AD783" s="593"/>
      <c r="AE783" s="593"/>
      <c r="AF783" s="593"/>
      <c r="AG783" s="594"/>
      <c r="AH783" s="584" t="s">
        <v>545</v>
      </c>
      <c r="AI783" s="585"/>
      <c r="AJ783" s="585"/>
      <c r="AK783" s="585"/>
      <c r="AL783" s="585"/>
      <c r="AM783" s="585"/>
      <c r="AN783" s="585"/>
      <c r="AO783" s="585"/>
      <c r="AP783" s="585"/>
      <c r="AQ783" s="585"/>
      <c r="AR783" s="585"/>
      <c r="AS783" s="585"/>
      <c r="AT783" s="586"/>
      <c r="AU783" s="587">
        <v>6</v>
      </c>
      <c r="AV783" s="588"/>
      <c r="AW783" s="588"/>
      <c r="AX783" s="589"/>
    </row>
    <row r="784" spans="1:50" ht="24.75" customHeight="1" x14ac:dyDescent="0.15">
      <c r="A784" s="617"/>
      <c r="B784" s="618"/>
      <c r="C784" s="618"/>
      <c r="D784" s="618"/>
      <c r="E784" s="618"/>
      <c r="F784" s="619"/>
      <c r="G784" s="592" t="s">
        <v>533</v>
      </c>
      <c r="H784" s="593"/>
      <c r="I784" s="593"/>
      <c r="J784" s="593"/>
      <c r="K784" s="594"/>
      <c r="L784" s="584" t="s">
        <v>552</v>
      </c>
      <c r="M784" s="585"/>
      <c r="N784" s="585"/>
      <c r="O784" s="585"/>
      <c r="P784" s="585"/>
      <c r="Q784" s="585"/>
      <c r="R784" s="585"/>
      <c r="S784" s="585"/>
      <c r="T784" s="585"/>
      <c r="U784" s="585"/>
      <c r="V784" s="585"/>
      <c r="W784" s="585"/>
      <c r="X784" s="586"/>
      <c r="Y784" s="587">
        <v>462</v>
      </c>
      <c r="Z784" s="588"/>
      <c r="AA784" s="588"/>
      <c r="AB784" s="598"/>
      <c r="AC784" s="592" t="s">
        <v>546</v>
      </c>
      <c r="AD784" s="593"/>
      <c r="AE784" s="593"/>
      <c r="AF784" s="593"/>
      <c r="AG784" s="594"/>
      <c r="AH784" s="584" t="s">
        <v>547</v>
      </c>
      <c r="AI784" s="585"/>
      <c r="AJ784" s="585"/>
      <c r="AK784" s="585"/>
      <c r="AL784" s="585"/>
      <c r="AM784" s="585"/>
      <c r="AN784" s="585"/>
      <c r="AO784" s="585"/>
      <c r="AP784" s="585"/>
      <c r="AQ784" s="585"/>
      <c r="AR784" s="585"/>
      <c r="AS784" s="585"/>
      <c r="AT784" s="586"/>
      <c r="AU784" s="587">
        <v>1</v>
      </c>
      <c r="AV784" s="588"/>
      <c r="AW784" s="588"/>
      <c r="AX784" s="589"/>
    </row>
    <row r="785" spans="1:50" ht="24.75" customHeight="1" x14ac:dyDescent="0.15">
      <c r="A785" s="617"/>
      <c r="B785" s="618"/>
      <c r="C785" s="618"/>
      <c r="D785" s="618"/>
      <c r="E785" s="618"/>
      <c r="F785" s="619"/>
      <c r="G785" s="592" t="s">
        <v>534</v>
      </c>
      <c r="H785" s="593"/>
      <c r="I785" s="593"/>
      <c r="J785" s="593"/>
      <c r="K785" s="594"/>
      <c r="L785" s="584" t="s">
        <v>548</v>
      </c>
      <c r="M785" s="585"/>
      <c r="N785" s="585"/>
      <c r="O785" s="585"/>
      <c r="P785" s="585"/>
      <c r="Q785" s="585"/>
      <c r="R785" s="585"/>
      <c r="S785" s="585"/>
      <c r="T785" s="585"/>
      <c r="U785" s="585"/>
      <c r="V785" s="585"/>
      <c r="W785" s="585"/>
      <c r="X785" s="586"/>
      <c r="Y785" s="587">
        <v>211</v>
      </c>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t="s">
        <v>535</v>
      </c>
      <c r="H786" s="593"/>
      <c r="I786" s="593"/>
      <c r="J786" s="593"/>
      <c r="K786" s="594"/>
      <c r="L786" s="584" t="s">
        <v>549</v>
      </c>
      <c r="M786" s="585"/>
      <c r="N786" s="585"/>
      <c r="O786" s="585"/>
      <c r="P786" s="585"/>
      <c r="Q786" s="585"/>
      <c r="R786" s="585"/>
      <c r="S786" s="585"/>
      <c r="T786" s="585"/>
      <c r="U786" s="585"/>
      <c r="V786" s="585"/>
      <c r="W786" s="585"/>
      <c r="X786" s="586"/>
      <c r="Y786" s="587">
        <v>32</v>
      </c>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t="s">
        <v>536</v>
      </c>
      <c r="H787" s="593"/>
      <c r="I787" s="593"/>
      <c r="J787" s="593"/>
      <c r="K787" s="594"/>
      <c r="L787" s="584" t="s">
        <v>595</v>
      </c>
      <c r="M787" s="585"/>
      <c r="N787" s="585"/>
      <c r="O787" s="585"/>
      <c r="P787" s="585"/>
      <c r="Q787" s="585"/>
      <c r="R787" s="585"/>
      <c r="S787" s="585"/>
      <c r="T787" s="585"/>
      <c r="U787" s="585"/>
      <c r="V787" s="585"/>
      <c r="W787" s="585"/>
      <c r="X787" s="586"/>
      <c r="Y787" s="587">
        <v>2</v>
      </c>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2203</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29</v>
      </c>
      <c r="AV792" s="818"/>
      <c r="AW792" s="818"/>
      <c r="AX792" s="820"/>
    </row>
    <row r="793" spans="1:50" ht="24.75" customHeight="1" x14ac:dyDescent="0.15">
      <c r="A793" s="617"/>
      <c r="B793" s="618"/>
      <c r="C793" s="618"/>
      <c r="D793" s="618"/>
      <c r="E793" s="618"/>
      <c r="F793" s="619"/>
      <c r="G793" s="581" t="s">
        <v>538</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539</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t="s">
        <v>540</v>
      </c>
      <c r="H795" s="657"/>
      <c r="I795" s="657"/>
      <c r="J795" s="657"/>
      <c r="K795" s="658"/>
      <c r="L795" s="650" t="s">
        <v>543</v>
      </c>
      <c r="M795" s="651"/>
      <c r="N795" s="651"/>
      <c r="O795" s="651"/>
      <c r="P795" s="651"/>
      <c r="Q795" s="651"/>
      <c r="R795" s="651"/>
      <c r="S795" s="651"/>
      <c r="T795" s="651"/>
      <c r="U795" s="651"/>
      <c r="V795" s="651"/>
      <c r="W795" s="651"/>
      <c r="X795" s="652"/>
      <c r="Y795" s="374">
        <v>22</v>
      </c>
      <c r="Z795" s="375"/>
      <c r="AA795" s="375"/>
      <c r="AB795" s="791"/>
      <c r="AC795" s="656" t="s">
        <v>540</v>
      </c>
      <c r="AD795" s="657"/>
      <c r="AE795" s="657"/>
      <c r="AF795" s="657"/>
      <c r="AG795" s="658"/>
      <c r="AH795" s="650" t="s">
        <v>541</v>
      </c>
      <c r="AI795" s="651"/>
      <c r="AJ795" s="651"/>
      <c r="AK795" s="651"/>
      <c r="AL795" s="651"/>
      <c r="AM795" s="651"/>
      <c r="AN795" s="651"/>
      <c r="AO795" s="651"/>
      <c r="AP795" s="651"/>
      <c r="AQ795" s="651"/>
      <c r="AR795" s="651"/>
      <c r="AS795" s="651"/>
      <c r="AT795" s="652"/>
      <c r="AU795" s="374">
        <v>317</v>
      </c>
      <c r="AV795" s="375"/>
      <c r="AW795" s="375"/>
      <c r="AX795" s="376"/>
    </row>
    <row r="796" spans="1:50" ht="24.75" customHeight="1" x14ac:dyDescent="0.15">
      <c r="A796" s="617"/>
      <c r="B796" s="618"/>
      <c r="C796" s="618"/>
      <c r="D796" s="618"/>
      <c r="E796" s="618"/>
      <c r="F796" s="619"/>
      <c r="G796" s="592" t="s">
        <v>544</v>
      </c>
      <c r="H796" s="593"/>
      <c r="I796" s="593"/>
      <c r="J796" s="593"/>
      <c r="K796" s="594"/>
      <c r="L796" s="584" t="s">
        <v>548</v>
      </c>
      <c r="M796" s="585"/>
      <c r="N796" s="585"/>
      <c r="O796" s="585"/>
      <c r="P796" s="585"/>
      <c r="Q796" s="585"/>
      <c r="R796" s="585"/>
      <c r="S796" s="585"/>
      <c r="T796" s="585"/>
      <c r="U796" s="585"/>
      <c r="V796" s="585"/>
      <c r="W796" s="585"/>
      <c r="X796" s="586"/>
      <c r="Y796" s="587">
        <v>6</v>
      </c>
      <c r="Z796" s="588"/>
      <c r="AA796" s="588"/>
      <c r="AB796" s="598"/>
      <c r="AC796" s="592" t="s">
        <v>533</v>
      </c>
      <c r="AD796" s="593"/>
      <c r="AE796" s="593"/>
      <c r="AF796" s="593"/>
      <c r="AG796" s="594"/>
      <c r="AH796" s="584" t="s">
        <v>542</v>
      </c>
      <c r="AI796" s="585"/>
      <c r="AJ796" s="585"/>
      <c r="AK796" s="585"/>
      <c r="AL796" s="585"/>
      <c r="AM796" s="585"/>
      <c r="AN796" s="585"/>
      <c r="AO796" s="585"/>
      <c r="AP796" s="585"/>
      <c r="AQ796" s="585"/>
      <c r="AR796" s="585"/>
      <c r="AS796" s="585"/>
      <c r="AT796" s="586"/>
      <c r="AU796" s="587">
        <v>2</v>
      </c>
      <c r="AV796" s="588"/>
      <c r="AW796" s="588"/>
      <c r="AX796" s="589"/>
    </row>
    <row r="797" spans="1:50" ht="24.75" customHeight="1" x14ac:dyDescent="0.15">
      <c r="A797" s="617"/>
      <c r="B797" s="618"/>
      <c r="C797" s="618"/>
      <c r="D797" s="618"/>
      <c r="E797" s="618"/>
      <c r="F797" s="619"/>
      <c r="G797" s="592" t="s">
        <v>546</v>
      </c>
      <c r="H797" s="593"/>
      <c r="I797" s="593"/>
      <c r="J797" s="593"/>
      <c r="K797" s="594"/>
      <c r="L797" s="584" t="s">
        <v>549</v>
      </c>
      <c r="M797" s="585"/>
      <c r="N797" s="585"/>
      <c r="O797" s="585"/>
      <c r="P797" s="585"/>
      <c r="Q797" s="585"/>
      <c r="R797" s="585"/>
      <c r="S797" s="585"/>
      <c r="T797" s="585"/>
      <c r="U797" s="585"/>
      <c r="V797" s="585"/>
      <c r="W797" s="585"/>
      <c r="X797" s="586"/>
      <c r="Y797" s="587">
        <v>1</v>
      </c>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29</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319</v>
      </c>
      <c r="AV805" s="818"/>
      <c r="AW805" s="818"/>
      <c r="AX805" s="820"/>
    </row>
    <row r="806" spans="1:50" ht="24.75" customHeight="1" x14ac:dyDescent="0.15">
      <c r="A806" s="617"/>
      <c r="B806" s="618"/>
      <c r="C806" s="618"/>
      <c r="D806" s="618"/>
      <c r="E806" s="618"/>
      <c r="F806" s="619"/>
      <c r="G806" s="581" t="s">
        <v>550</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244</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customHeight="1" x14ac:dyDescent="0.15">
      <c r="A808" s="617"/>
      <c r="B808" s="618"/>
      <c r="C808" s="618"/>
      <c r="D808" s="618"/>
      <c r="E808" s="618"/>
      <c r="F808" s="619"/>
      <c r="G808" s="656" t="s">
        <v>551</v>
      </c>
      <c r="H808" s="657"/>
      <c r="I808" s="657"/>
      <c r="J808" s="657"/>
      <c r="K808" s="658"/>
      <c r="L808" s="650" t="s">
        <v>552</v>
      </c>
      <c r="M808" s="651"/>
      <c r="N808" s="651"/>
      <c r="O808" s="651"/>
      <c r="P808" s="651"/>
      <c r="Q808" s="651"/>
      <c r="R808" s="651"/>
      <c r="S808" s="651"/>
      <c r="T808" s="651"/>
      <c r="U808" s="651"/>
      <c r="V808" s="651"/>
      <c r="W808" s="651"/>
      <c r="X808" s="652"/>
      <c r="Y808" s="374">
        <v>328</v>
      </c>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customHeight="1" x14ac:dyDescent="0.15">
      <c r="A809" s="617"/>
      <c r="B809" s="618"/>
      <c r="C809" s="618"/>
      <c r="D809" s="618"/>
      <c r="E809" s="618"/>
      <c r="F809" s="619"/>
      <c r="G809" s="592" t="s">
        <v>540</v>
      </c>
      <c r="H809" s="825"/>
      <c r="I809" s="825"/>
      <c r="J809" s="825"/>
      <c r="K809" s="826"/>
      <c r="L809" s="584" t="s">
        <v>543</v>
      </c>
      <c r="M809" s="827"/>
      <c r="N809" s="827"/>
      <c r="O809" s="827"/>
      <c r="P809" s="827"/>
      <c r="Q809" s="827"/>
      <c r="R809" s="827"/>
      <c r="S809" s="827"/>
      <c r="T809" s="827"/>
      <c r="U809" s="827"/>
      <c r="V809" s="827"/>
      <c r="W809" s="827"/>
      <c r="X809" s="828"/>
      <c r="Y809" s="587">
        <v>121</v>
      </c>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customHeight="1" x14ac:dyDescent="0.15">
      <c r="A810" s="617"/>
      <c r="B810" s="618"/>
      <c r="C810" s="618"/>
      <c r="D810" s="618"/>
      <c r="E810" s="618"/>
      <c r="F810" s="619"/>
      <c r="G810" s="592" t="s">
        <v>532</v>
      </c>
      <c r="H810" s="825"/>
      <c r="I810" s="825"/>
      <c r="J810" s="825"/>
      <c r="K810" s="826"/>
      <c r="L810" s="584" t="s">
        <v>594</v>
      </c>
      <c r="M810" s="827"/>
      <c r="N810" s="827"/>
      <c r="O810" s="827"/>
      <c r="P810" s="827"/>
      <c r="Q810" s="827"/>
      <c r="R810" s="827"/>
      <c r="S810" s="827"/>
      <c r="T810" s="827"/>
      <c r="U810" s="827"/>
      <c r="V810" s="827"/>
      <c r="W810" s="827"/>
      <c r="X810" s="828"/>
      <c r="Y810" s="587">
        <v>115</v>
      </c>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customHeight="1" x14ac:dyDescent="0.15">
      <c r="A811" s="617"/>
      <c r="B811" s="618"/>
      <c r="C811" s="618"/>
      <c r="D811" s="618"/>
      <c r="E811" s="618"/>
      <c r="F811" s="619"/>
      <c r="G811" s="592" t="s">
        <v>544</v>
      </c>
      <c r="H811" s="593"/>
      <c r="I811" s="593"/>
      <c r="J811" s="593"/>
      <c r="K811" s="594"/>
      <c r="L811" s="584" t="s">
        <v>548</v>
      </c>
      <c r="M811" s="585"/>
      <c r="N811" s="585"/>
      <c r="O811" s="585"/>
      <c r="P811" s="585"/>
      <c r="Q811" s="585"/>
      <c r="R811" s="585"/>
      <c r="S811" s="585"/>
      <c r="T811" s="585"/>
      <c r="U811" s="585"/>
      <c r="V811" s="585"/>
      <c r="W811" s="585"/>
      <c r="X811" s="586"/>
      <c r="Y811" s="587">
        <v>15</v>
      </c>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x14ac:dyDescent="0.1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579</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5" t="s">
        <v>147</v>
      </c>
      <c r="B832" s="896"/>
      <c r="C832" s="896"/>
      <c r="D832" s="896"/>
      <c r="E832" s="896"/>
      <c r="F832" s="896"/>
      <c r="G832" s="896"/>
      <c r="H832" s="896"/>
      <c r="I832" s="896"/>
      <c r="J832" s="896"/>
      <c r="K832" s="896"/>
      <c r="L832" s="896"/>
      <c r="M832" s="896"/>
      <c r="N832" s="896"/>
      <c r="O832" s="896"/>
      <c r="P832" s="896"/>
      <c r="Q832" s="896"/>
      <c r="R832" s="896"/>
      <c r="S832" s="896"/>
      <c r="T832" s="896"/>
      <c r="U832" s="896"/>
      <c r="V832" s="896"/>
      <c r="W832" s="896"/>
      <c r="X832" s="896"/>
      <c r="Y832" s="896"/>
      <c r="Z832" s="896"/>
      <c r="AA832" s="896"/>
      <c r="AB832" s="896"/>
      <c r="AC832" s="896"/>
      <c r="AD832" s="896"/>
      <c r="AE832" s="896"/>
      <c r="AF832" s="896"/>
      <c r="AG832" s="896"/>
      <c r="AH832" s="896"/>
      <c r="AI832" s="896"/>
      <c r="AJ832" s="896"/>
      <c r="AK832" s="897"/>
      <c r="AL832" s="264" t="s">
        <v>266</v>
      </c>
      <c r="AM832" s="265"/>
      <c r="AN832" s="265"/>
      <c r="AO832" s="67" t="s">
        <v>264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260</v>
      </c>
      <c r="AD837" s="134"/>
      <c r="AE837" s="134"/>
      <c r="AF837" s="134"/>
      <c r="AG837" s="134"/>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144" customHeight="1" x14ac:dyDescent="0.15">
      <c r="A838" s="362">
        <v>1</v>
      </c>
      <c r="B838" s="362">
        <v>1</v>
      </c>
      <c r="C838" s="347" t="s">
        <v>553</v>
      </c>
      <c r="D838" s="333"/>
      <c r="E838" s="333"/>
      <c r="F838" s="333"/>
      <c r="G838" s="333"/>
      <c r="H838" s="333"/>
      <c r="I838" s="333"/>
      <c r="J838" s="334">
        <v>4020005004767</v>
      </c>
      <c r="K838" s="335"/>
      <c r="L838" s="335"/>
      <c r="M838" s="335"/>
      <c r="N838" s="335"/>
      <c r="O838" s="335"/>
      <c r="P838" s="348" t="s">
        <v>554</v>
      </c>
      <c r="Q838" s="336"/>
      <c r="R838" s="336"/>
      <c r="S838" s="336"/>
      <c r="T838" s="336"/>
      <c r="U838" s="336"/>
      <c r="V838" s="336"/>
      <c r="W838" s="336"/>
      <c r="X838" s="336"/>
      <c r="Y838" s="337">
        <v>2203</v>
      </c>
      <c r="Z838" s="338"/>
      <c r="AA838" s="338"/>
      <c r="AB838" s="339"/>
      <c r="AC838" s="349" t="s">
        <v>555</v>
      </c>
      <c r="AD838" s="357"/>
      <c r="AE838" s="357"/>
      <c r="AF838" s="357"/>
      <c r="AG838" s="357"/>
      <c r="AH838" s="358" t="s">
        <v>556</v>
      </c>
      <c r="AI838" s="359"/>
      <c r="AJ838" s="359"/>
      <c r="AK838" s="359"/>
      <c r="AL838" s="343" t="s">
        <v>556</v>
      </c>
      <c r="AM838" s="344"/>
      <c r="AN838" s="344"/>
      <c r="AO838" s="345"/>
      <c r="AP838" s="346" t="s">
        <v>557</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260</v>
      </c>
      <c r="AD870" s="134"/>
      <c r="AE870" s="134"/>
      <c r="AF870" s="134"/>
      <c r="AG870" s="134"/>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130.5" customHeight="1" x14ac:dyDescent="0.15">
      <c r="A871" s="362">
        <v>1</v>
      </c>
      <c r="B871" s="362">
        <v>1</v>
      </c>
      <c r="C871" s="347" t="s">
        <v>558</v>
      </c>
      <c r="D871" s="333"/>
      <c r="E871" s="333"/>
      <c r="F871" s="333"/>
      <c r="G871" s="333"/>
      <c r="H871" s="333"/>
      <c r="I871" s="333"/>
      <c r="J871" s="334">
        <v>7020001006954</v>
      </c>
      <c r="K871" s="335"/>
      <c r="L871" s="335"/>
      <c r="M871" s="335"/>
      <c r="N871" s="335"/>
      <c r="O871" s="335"/>
      <c r="P871" s="348" t="s">
        <v>559</v>
      </c>
      <c r="Q871" s="336"/>
      <c r="R871" s="336"/>
      <c r="S871" s="336"/>
      <c r="T871" s="336"/>
      <c r="U871" s="336"/>
      <c r="V871" s="336"/>
      <c r="W871" s="336"/>
      <c r="X871" s="336"/>
      <c r="Y871" s="337">
        <v>29</v>
      </c>
      <c r="Z871" s="338"/>
      <c r="AA871" s="338"/>
      <c r="AB871" s="339"/>
      <c r="AC871" s="349" t="s">
        <v>555</v>
      </c>
      <c r="AD871" s="357"/>
      <c r="AE871" s="357"/>
      <c r="AF871" s="357"/>
      <c r="AG871" s="357"/>
      <c r="AH871" s="358" t="s">
        <v>556</v>
      </c>
      <c r="AI871" s="359"/>
      <c r="AJ871" s="359"/>
      <c r="AK871" s="359"/>
      <c r="AL871" s="343" t="s">
        <v>556</v>
      </c>
      <c r="AM871" s="344"/>
      <c r="AN871" s="344"/>
      <c r="AO871" s="345"/>
      <c r="AP871" s="346" t="s">
        <v>560</v>
      </c>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260</v>
      </c>
      <c r="AD903" s="134"/>
      <c r="AE903" s="134"/>
      <c r="AF903" s="134"/>
      <c r="AG903" s="134"/>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47.25" customHeight="1" x14ac:dyDescent="0.15">
      <c r="A904" s="362">
        <v>1</v>
      </c>
      <c r="B904" s="362">
        <v>1</v>
      </c>
      <c r="C904" s="347" t="s">
        <v>561</v>
      </c>
      <c r="D904" s="333"/>
      <c r="E904" s="333"/>
      <c r="F904" s="333"/>
      <c r="G904" s="333"/>
      <c r="H904" s="333"/>
      <c r="I904" s="333"/>
      <c r="J904" s="334">
        <v>7010401009277</v>
      </c>
      <c r="K904" s="335"/>
      <c r="L904" s="335"/>
      <c r="M904" s="335"/>
      <c r="N904" s="335"/>
      <c r="O904" s="335"/>
      <c r="P904" s="348" t="s">
        <v>562</v>
      </c>
      <c r="Q904" s="336"/>
      <c r="R904" s="336"/>
      <c r="S904" s="336"/>
      <c r="T904" s="336"/>
      <c r="U904" s="336"/>
      <c r="V904" s="336"/>
      <c r="W904" s="336"/>
      <c r="X904" s="336"/>
      <c r="Y904" s="337">
        <v>29</v>
      </c>
      <c r="Z904" s="338"/>
      <c r="AA904" s="338"/>
      <c r="AB904" s="339"/>
      <c r="AC904" s="349" t="s">
        <v>79</v>
      </c>
      <c r="AD904" s="357"/>
      <c r="AE904" s="357"/>
      <c r="AF904" s="357"/>
      <c r="AG904" s="357"/>
      <c r="AH904" s="358" t="s">
        <v>556</v>
      </c>
      <c r="AI904" s="359"/>
      <c r="AJ904" s="359"/>
      <c r="AK904" s="359"/>
      <c r="AL904" s="343" t="s">
        <v>556</v>
      </c>
      <c r="AM904" s="344"/>
      <c r="AN904" s="344"/>
      <c r="AO904" s="345"/>
      <c r="AP904" s="346" t="s">
        <v>560</v>
      </c>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260</v>
      </c>
      <c r="AD936" s="134"/>
      <c r="AE936" s="134"/>
      <c r="AF936" s="134"/>
      <c r="AG936" s="134"/>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84.75" customHeight="1" x14ac:dyDescent="0.15">
      <c r="A937" s="362">
        <v>1</v>
      </c>
      <c r="B937" s="362">
        <v>1</v>
      </c>
      <c r="C937" s="347" t="s">
        <v>563</v>
      </c>
      <c r="D937" s="333"/>
      <c r="E937" s="333"/>
      <c r="F937" s="333"/>
      <c r="G937" s="333"/>
      <c r="H937" s="333"/>
      <c r="I937" s="333"/>
      <c r="J937" s="334" t="s">
        <v>556</v>
      </c>
      <c r="K937" s="335"/>
      <c r="L937" s="335"/>
      <c r="M937" s="335"/>
      <c r="N937" s="335"/>
      <c r="O937" s="335"/>
      <c r="P937" s="348" t="s">
        <v>565</v>
      </c>
      <c r="Q937" s="336"/>
      <c r="R937" s="336"/>
      <c r="S937" s="336"/>
      <c r="T937" s="336"/>
      <c r="U937" s="336"/>
      <c r="V937" s="336"/>
      <c r="W937" s="336"/>
      <c r="X937" s="336"/>
      <c r="Y937" s="337">
        <v>319</v>
      </c>
      <c r="Z937" s="338"/>
      <c r="AA937" s="338"/>
      <c r="AB937" s="339"/>
      <c r="AC937" s="349" t="s">
        <v>566</v>
      </c>
      <c r="AD937" s="357"/>
      <c r="AE937" s="357"/>
      <c r="AF937" s="357"/>
      <c r="AG937" s="357"/>
      <c r="AH937" s="358" t="s">
        <v>556</v>
      </c>
      <c r="AI937" s="359"/>
      <c r="AJ937" s="359"/>
      <c r="AK937" s="359"/>
      <c r="AL937" s="343" t="s">
        <v>556</v>
      </c>
      <c r="AM937" s="344"/>
      <c r="AN937" s="344"/>
      <c r="AO937" s="345"/>
      <c r="AP937" s="346" t="s">
        <v>560</v>
      </c>
      <c r="AQ937" s="346"/>
      <c r="AR937" s="346"/>
      <c r="AS937" s="346"/>
      <c r="AT937" s="346"/>
      <c r="AU937" s="346"/>
      <c r="AV937" s="346"/>
      <c r="AW937" s="346"/>
      <c r="AX937" s="346"/>
    </row>
    <row r="938" spans="1:50" ht="84" customHeight="1" x14ac:dyDescent="0.15">
      <c r="A938" s="362">
        <v>2</v>
      </c>
      <c r="B938" s="362">
        <v>1</v>
      </c>
      <c r="C938" s="347" t="s">
        <v>567</v>
      </c>
      <c r="D938" s="333"/>
      <c r="E938" s="333"/>
      <c r="F938" s="333"/>
      <c r="G938" s="333"/>
      <c r="H938" s="333"/>
      <c r="I938" s="333"/>
      <c r="J938" s="334" t="s">
        <v>556</v>
      </c>
      <c r="K938" s="335"/>
      <c r="L938" s="335"/>
      <c r="M938" s="335"/>
      <c r="N938" s="335"/>
      <c r="O938" s="335"/>
      <c r="P938" s="348" t="s">
        <v>568</v>
      </c>
      <c r="Q938" s="336"/>
      <c r="R938" s="336"/>
      <c r="S938" s="336"/>
      <c r="T938" s="336"/>
      <c r="U938" s="336"/>
      <c r="V938" s="336"/>
      <c r="W938" s="336"/>
      <c r="X938" s="336"/>
      <c r="Y938" s="337">
        <v>167</v>
      </c>
      <c r="Z938" s="338"/>
      <c r="AA938" s="338"/>
      <c r="AB938" s="339"/>
      <c r="AC938" s="349" t="s">
        <v>555</v>
      </c>
      <c r="AD938" s="349"/>
      <c r="AE938" s="349"/>
      <c r="AF938" s="349"/>
      <c r="AG938" s="349"/>
      <c r="AH938" s="358" t="s">
        <v>556</v>
      </c>
      <c r="AI938" s="359"/>
      <c r="AJ938" s="359"/>
      <c r="AK938" s="359"/>
      <c r="AL938" s="343" t="s">
        <v>556</v>
      </c>
      <c r="AM938" s="344"/>
      <c r="AN938" s="344"/>
      <c r="AO938" s="345"/>
      <c r="AP938" s="346" t="s">
        <v>560</v>
      </c>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260</v>
      </c>
      <c r="AD969" s="134"/>
      <c r="AE969" s="134"/>
      <c r="AF969" s="134"/>
      <c r="AG969" s="134"/>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80.25" customHeight="1" x14ac:dyDescent="0.15">
      <c r="A970" s="362">
        <v>1</v>
      </c>
      <c r="B970" s="362">
        <v>1</v>
      </c>
      <c r="C970" s="347" t="s">
        <v>569</v>
      </c>
      <c r="D970" s="333"/>
      <c r="E970" s="333"/>
      <c r="F970" s="333"/>
      <c r="G970" s="333"/>
      <c r="H970" s="333"/>
      <c r="I970" s="333"/>
      <c r="J970" s="334">
        <v>1120001059675</v>
      </c>
      <c r="K970" s="335"/>
      <c r="L970" s="335"/>
      <c r="M970" s="335"/>
      <c r="N970" s="335"/>
      <c r="O970" s="335"/>
      <c r="P970" s="348" t="s">
        <v>572</v>
      </c>
      <c r="Q970" s="336"/>
      <c r="R970" s="336"/>
      <c r="S970" s="336"/>
      <c r="T970" s="336"/>
      <c r="U970" s="336"/>
      <c r="V970" s="336"/>
      <c r="W970" s="336"/>
      <c r="X970" s="336"/>
      <c r="Y970" s="337">
        <v>579</v>
      </c>
      <c r="Z970" s="338"/>
      <c r="AA970" s="338"/>
      <c r="AB970" s="339"/>
      <c r="AC970" s="349" t="s">
        <v>555</v>
      </c>
      <c r="AD970" s="357"/>
      <c r="AE970" s="357"/>
      <c r="AF970" s="357"/>
      <c r="AG970" s="357"/>
      <c r="AH970" s="358" t="s">
        <v>570</v>
      </c>
      <c r="AI970" s="359"/>
      <c r="AJ970" s="359"/>
      <c r="AK970" s="359"/>
      <c r="AL970" s="343" t="s">
        <v>556</v>
      </c>
      <c r="AM970" s="344"/>
      <c r="AN970" s="344"/>
      <c r="AO970" s="345"/>
      <c r="AP970" s="346" t="s">
        <v>590</v>
      </c>
      <c r="AQ970" s="346"/>
      <c r="AR970" s="346"/>
      <c r="AS970" s="346"/>
      <c r="AT970" s="346"/>
      <c r="AU970" s="346"/>
      <c r="AV970" s="346"/>
      <c r="AW970" s="346"/>
      <c r="AX970" s="346"/>
    </row>
    <row r="971" spans="1:50" ht="42.75" customHeight="1" x14ac:dyDescent="0.15">
      <c r="A971" s="362">
        <v>2</v>
      </c>
      <c r="B971" s="362">
        <v>1</v>
      </c>
      <c r="C971" s="347" t="s">
        <v>592</v>
      </c>
      <c r="D971" s="333"/>
      <c r="E971" s="333"/>
      <c r="F971" s="333"/>
      <c r="G971" s="333"/>
      <c r="H971" s="333"/>
      <c r="I971" s="333"/>
      <c r="J971" s="334">
        <v>8180001031837</v>
      </c>
      <c r="K971" s="335"/>
      <c r="L971" s="335"/>
      <c r="M971" s="335"/>
      <c r="N971" s="335"/>
      <c r="O971" s="335"/>
      <c r="P971" s="348" t="s">
        <v>573</v>
      </c>
      <c r="Q971" s="336"/>
      <c r="R971" s="336"/>
      <c r="S971" s="336"/>
      <c r="T971" s="336"/>
      <c r="U971" s="336"/>
      <c r="V971" s="336"/>
      <c r="W971" s="336"/>
      <c r="X971" s="336"/>
      <c r="Y971" s="337">
        <v>222</v>
      </c>
      <c r="Z971" s="338"/>
      <c r="AA971" s="338"/>
      <c r="AB971" s="339"/>
      <c r="AC971" s="349" t="s">
        <v>555</v>
      </c>
      <c r="AD971" s="349"/>
      <c r="AE971" s="349"/>
      <c r="AF971" s="349"/>
      <c r="AG971" s="349"/>
      <c r="AH971" s="358" t="s">
        <v>556</v>
      </c>
      <c r="AI971" s="359"/>
      <c r="AJ971" s="359"/>
      <c r="AK971" s="359"/>
      <c r="AL971" s="343" t="s">
        <v>556</v>
      </c>
      <c r="AM971" s="344"/>
      <c r="AN971" s="344"/>
      <c r="AO971" s="345"/>
      <c r="AP971" s="346" t="s">
        <v>557</v>
      </c>
      <c r="AQ971" s="346"/>
      <c r="AR971" s="346"/>
      <c r="AS971" s="346"/>
      <c r="AT971" s="346"/>
      <c r="AU971" s="346"/>
      <c r="AV971" s="346"/>
      <c r="AW971" s="346"/>
      <c r="AX971" s="346"/>
    </row>
    <row r="972" spans="1:50" ht="36.75" customHeight="1" x14ac:dyDescent="0.15">
      <c r="A972" s="362">
        <v>3</v>
      </c>
      <c r="B972" s="362">
        <v>1</v>
      </c>
      <c r="C972" s="347" t="s">
        <v>571</v>
      </c>
      <c r="D972" s="333"/>
      <c r="E972" s="333"/>
      <c r="F972" s="333"/>
      <c r="G972" s="333"/>
      <c r="H972" s="333"/>
      <c r="I972" s="333"/>
      <c r="J972" s="334">
        <v>5120001183629</v>
      </c>
      <c r="K972" s="335"/>
      <c r="L972" s="335"/>
      <c r="M972" s="335"/>
      <c r="N972" s="335"/>
      <c r="O972" s="335"/>
      <c r="P972" s="348" t="s">
        <v>574</v>
      </c>
      <c r="Q972" s="336"/>
      <c r="R972" s="336"/>
      <c r="S972" s="336"/>
      <c r="T972" s="336"/>
      <c r="U972" s="336"/>
      <c r="V972" s="336"/>
      <c r="W972" s="336"/>
      <c r="X972" s="336"/>
      <c r="Y972" s="337">
        <v>175</v>
      </c>
      <c r="Z972" s="338"/>
      <c r="AA972" s="338"/>
      <c r="AB972" s="339"/>
      <c r="AC972" s="349" t="s">
        <v>555</v>
      </c>
      <c r="AD972" s="349"/>
      <c r="AE972" s="349"/>
      <c r="AF972" s="349"/>
      <c r="AG972" s="349"/>
      <c r="AH972" s="341" t="s">
        <v>556</v>
      </c>
      <c r="AI972" s="342"/>
      <c r="AJ972" s="342"/>
      <c r="AK972" s="342"/>
      <c r="AL972" s="343" t="s">
        <v>588</v>
      </c>
      <c r="AM972" s="344"/>
      <c r="AN972" s="344"/>
      <c r="AO972" s="345"/>
      <c r="AP972" s="346" t="s">
        <v>560</v>
      </c>
      <c r="AQ972" s="346"/>
      <c r="AR972" s="346"/>
      <c r="AS972" s="346"/>
      <c r="AT972" s="346"/>
      <c r="AU972" s="346"/>
      <c r="AV972" s="346"/>
      <c r="AW972" s="346"/>
      <c r="AX972" s="346"/>
    </row>
    <row r="973" spans="1:50" ht="37.5" customHeight="1" x14ac:dyDescent="0.15">
      <c r="A973" s="362">
        <v>4</v>
      </c>
      <c r="B973" s="362">
        <v>1</v>
      </c>
      <c r="C973" s="347" t="s">
        <v>575</v>
      </c>
      <c r="D973" s="333"/>
      <c r="E973" s="333"/>
      <c r="F973" s="333"/>
      <c r="G973" s="333"/>
      <c r="H973" s="333"/>
      <c r="I973" s="333"/>
      <c r="J973" s="334">
        <v>4430001022657</v>
      </c>
      <c r="K973" s="335"/>
      <c r="L973" s="335"/>
      <c r="M973" s="335"/>
      <c r="N973" s="335"/>
      <c r="O973" s="335"/>
      <c r="P973" s="348" t="s">
        <v>576</v>
      </c>
      <c r="Q973" s="336"/>
      <c r="R973" s="336"/>
      <c r="S973" s="336"/>
      <c r="T973" s="336"/>
      <c r="U973" s="336"/>
      <c r="V973" s="336"/>
      <c r="W973" s="336"/>
      <c r="X973" s="336"/>
      <c r="Y973" s="337">
        <v>170</v>
      </c>
      <c r="Z973" s="338"/>
      <c r="AA973" s="338"/>
      <c r="AB973" s="339"/>
      <c r="AC973" s="349" t="s">
        <v>555</v>
      </c>
      <c r="AD973" s="349"/>
      <c r="AE973" s="349"/>
      <c r="AF973" s="349"/>
      <c r="AG973" s="349"/>
      <c r="AH973" s="341" t="s">
        <v>588</v>
      </c>
      <c r="AI973" s="342"/>
      <c r="AJ973" s="342"/>
      <c r="AK973" s="342"/>
      <c r="AL973" s="343" t="s">
        <v>556</v>
      </c>
      <c r="AM973" s="344"/>
      <c r="AN973" s="344"/>
      <c r="AO973" s="345"/>
      <c r="AP973" s="346" t="s">
        <v>564</v>
      </c>
      <c r="AQ973" s="346"/>
      <c r="AR973" s="346"/>
      <c r="AS973" s="346"/>
      <c r="AT973" s="346"/>
      <c r="AU973" s="346"/>
      <c r="AV973" s="346"/>
      <c r="AW973" s="346"/>
      <c r="AX973" s="346"/>
    </row>
    <row r="974" spans="1:50" ht="36" customHeight="1" x14ac:dyDescent="0.15">
      <c r="A974" s="362">
        <v>5</v>
      </c>
      <c r="B974" s="362">
        <v>1</v>
      </c>
      <c r="C974" s="347" t="s">
        <v>577</v>
      </c>
      <c r="D974" s="333"/>
      <c r="E974" s="333"/>
      <c r="F974" s="333"/>
      <c r="G974" s="333"/>
      <c r="H974" s="333"/>
      <c r="I974" s="333"/>
      <c r="J974" s="334">
        <v>6290001012621</v>
      </c>
      <c r="K974" s="335"/>
      <c r="L974" s="335"/>
      <c r="M974" s="335"/>
      <c r="N974" s="335"/>
      <c r="O974" s="335"/>
      <c r="P974" s="348" t="s">
        <v>578</v>
      </c>
      <c r="Q974" s="336"/>
      <c r="R974" s="336"/>
      <c r="S974" s="336"/>
      <c r="T974" s="336"/>
      <c r="U974" s="336"/>
      <c r="V974" s="336"/>
      <c r="W974" s="336"/>
      <c r="X974" s="336"/>
      <c r="Y974" s="337">
        <v>157</v>
      </c>
      <c r="Z974" s="338"/>
      <c r="AA974" s="338"/>
      <c r="AB974" s="339"/>
      <c r="AC974" s="340" t="s">
        <v>555</v>
      </c>
      <c r="AD974" s="340"/>
      <c r="AE974" s="340"/>
      <c r="AF974" s="340"/>
      <c r="AG974" s="340"/>
      <c r="AH974" s="341" t="s">
        <v>556</v>
      </c>
      <c r="AI974" s="342"/>
      <c r="AJ974" s="342"/>
      <c r="AK974" s="342"/>
      <c r="AL974" s="343" t="s">
        <v>556</v>
      </c>
      <c r="AM974" s="344"/>
      <c r="AN974" s="344"/>
      <c r="AO974" s="345"/>
      <c r="AP974" s="346" t="s">
        <v>560</v>
      </c>
      <c r="AQ974" s="346"/>
      <c r="AR974" s="346"/>
      <c r="AS974" s="346"/>
      <c r="AT974" s="346"/>
      <c r="AU974" s="346"/>
      <c r="AV974" s="346"/>
      <c r="AW974" s="346"/>
      <c r="AX974" s="346"/>
    </row>
    <row r="975" spans="1:50" ht="37.5" customHeight="1" x14ac:dyDescent="0.15">
      <c r="A975" s="362">
        <v>6</v>
      </c>
      <c r="B975" s="362">
        <v>1</v>
      </c>
      <c r="C975" s="347" t="s">
        <v>579</v>
      </c>
      <c r="D975" s="333"/>
      <c r="E975" s="333"/>
      <c r="F975" s="333"/>
      <c r="G975" s="333"/>
      <c r="H975" s="333"/>
      <c r="I975" s="333"/>
      <c r="J975" s="334">
        <v>3180001031569</v>
      </c>
      <c r="K975" s="335"/>
      <c r="L975" s="335"/>
      <c r="M975" s="335"/>
      <c r="N975" s="335"/>
      <c r="O975" s="335"/>
      <c r="P975" s="348" t="s">
        <v>580</v>
      </c>
      <c r="Q975" s="336"/>
      <c r="R975" s="336"/>
      <c r="S975" s="336"/>
      <c r="T975" s="336"/>
      <c r="U975" s="336"/>
      <c r="V975" s="336"/>
      <c r="W975" s="336"/>
      <c r="X975" s="336"/>
      <c r="Y975" s="337">
        <v>107</v>
      </c>
      <c r="Z975" s="338"/>
      <c r="AA975" s="338"/>
      <c r="AB975" s="339"/>
      <c r="AC975" s="340" t="s">
        <v>555</v>
      </c>
      <c r="AD975" s="340"/>
      <c r="AE975" s="340"/>
      <c r="AF975" s="340"/>
      <c r="AG975" s="340"/>
      <c r="AH975" s="341" t="s">
        <v>588</v>
      </c>
      <c r="AI975" s="342"/>
      <c r="AJ975" s="342"/>
      <c r="AK975" s="342"/>
      <c r="AL975" s="343" t="s">
        <v>556</v>
      </c>
      <c r="AM975" s="344"/>
      <c r="AN975" s="344"/>
      <c r="AO975" s="345"/>
      <c r="AP975" s="346" t="s">
        <v>591</v>
      </c>
      <c r="AQ975" s="346"/>
      <c r="AR975" s="346"/>
      <c r="AS975" s="346"/>
      <c r="AT975" s="346"/>
      <c r="AU975" s="346"/>
      <c r="AV975" s="346"/>
      <c r="AW975" s="346"/>
      <c r="AX975" s="346"/>
    </row>
    <row r="976" spans="1:50" ht="36.75" customHeight="1" x14ac:dyDescent="0.15">
      <c r="A976" s="362">
        <v>7</v>
      </c>
      <c r="B976" s="362">
        <v>1</v>
      </c>
      <c r="C976" s="347" t="s">
        <v>581</v>
      </c>
      <c r="D976" s="333"/>
      <c r="E976" s="333"/>
      <c r="F976" s="333"/>
      <c r="G976" s="333"/>
      <c r="H976" s="333"/>
      <c r="I976" s="333"/>
      <c r="J976" s="334">
        <v>4013301006264</v>
      </c>
      <c r="K976" s="335"/>
      <c r="L976" s="335"/>
      <c r="M976" s="335"/>
      <c r="N976" s="335"/>
      <c r="O976" s="335"/>
      <c r="P976" s="348" t="s">
        <v>582</v>
      </c>
      <c r="Q976" s="336"/>
      <c r="R976" s="336"/>
      <c r="S976" s="336"/>
      <c r="T976" s="336"/>
      <c r="U976" s="336"/>
      <c r="V976" s="336"/>
      <c r="W976" s="336"/>
      <c r="X976" s="336"/>
      <c r="Y976" s="337">
        <v>80</v>
      </c>
      <c r="Z976" s="338"/>
      <c r="AA976" s="338"/>
      <c r="AB976" s="339"/>
      <c r="AC976" s="340" t="s">
        <v>555</v>
      </c>
      <c r="AD976" s="340"/>
      <c r="AE976" s="340"/>
      <c r="AF976" s="340"/>
      <c r="AG976" s="340"/>
      <c r="AH976" s="341" t="s">
        <v>556</v>
      </c>
      <c r="AI976" s="342"/>
      <c r="AJ976" s="342"/>
      <c r="AK976" s="342"/>
      <c r="AL976" s="343" t="s">
        <v>589</v>
      </c>
      <c r="AM976" s="344"/>
      <c r="AN976" s="344"/>
      <c r="AO976" s="345"/>
      <c r="AP976" s="346" t="s">
        <v>560</v>
      </c>
      <c r="AQ976" s="346"/>
      <c r="AR976" s="346"/>
      <c r="AS976" s="346"/>
      <c r="AT976" s="346"/>
      <c r="AU976" s="346"/>
      <c r="AV976" s="346"/>
      <c r="AW976" s="346"/>
      <c r="AX976" s="346"/>
    </row>
    <row r="977" spans="1:50" ht="37.5" customHeight="1" x14ac:dyDescent="0.15">
      <c r="A977" s="362">
        <v>8</v>
      </c>
      <c r="B977" s="362">
        <v>1</v>
      </c>
      <c r="C977" s="347" t="s">
        <v>593</v>
      </c>
      <c r="D977" s="333"/>
      <c r="E977" s="333"/>
      <c r="F977" s="333"/>
      <c r="G977" s="333"/>
      <c r="H977" s="333"/>
      <c r="I977" s="333"/>
      <c r="J977" s="334">
        <v>2011001127829</v>
      </c>
      <c r="K977" s="335"/>
      <c r="L977" s="335"/>
      <c r="M977" s="335"/>
      <c r="N977" s="335"/>
      <c r="O977" s="335"/>
      <c r="P977" s="348" t="s">
        <v>583</v>
      </c>
      <c r="Q977" s="336"/>
      <c r="R977" s="336"/>
      <c r="S977" s="336"/>
      <c r="T977" s="336"/>
      <c r="U977" s="336"/>
      <c r="V977" s="336"/>
      <c r="W977" s="336"/>
      <c r="X977" s="336"/>
      <c r="Y977" s="337">
        <v>61</v>
      </c>
      <c r="Z977" s="338"/>
      <c r="AA977" s="338"/>
      <c r="AB977" s="339"/>
      <c r="AC977" s="340" t="s">
        <v>555</v>
      </c>
      <c r="AD977" s="340"/>
      <c r="AE977" s="340"/>
      <c r="AF977" s="340"/>
      <c r="AG977" s="340"/>
      <c r="AH977" s="341" t="s">
        <v>556</v>
      </c>
      <c r="AI977" s="342"/>
      <c r="AJ977" s="342"/>
      <c r="AK977" s="342"/>
      <c r="AL977" s="343" t="s">
        <v>588</v>
      </c>
      <c r="AM977" s="344"/>
      <c r="AN977" s="344"/>
      <c r="AO977" s="345"/>
      <c r="AP977" s="346" t="s">
        <v>560</v>
      </c>
      <c r="AQ977" s="346"/>
      <c r="AR977" s="346"/>
      <c r="AS977" s="346"/>
      <c r="AT977" s="346"/>
      <c r="AU977" s="346"/>
      <c r="AV977" s="346"/>
      <c r="AW977" s="346"/>
      <c r="AX977" s="346"/>
    </row>
    <row r="978" spans="1:50" ht="36.75" customHeight="1" x14ac:dyDescent="0.15">
      <c r="A978" s="362">
        <v>9</v>
      </c>
      <c r="B978" s="362">
        <v>1</v>
      </c>
      <c r="C978" s="347" t="s">
        <v>584</v>
      </c>
      <c r="D978" s="333"/>
      <c r="E978" s="333"/>
      <c r="F978" s="333"/>
      <c r="G978" s="333"/>
      <c r="H978" s="333"/>
      <c r="I978" s="333"/>
      <c r="J978" s="334">
        <v>1011001005060</v>
      </c>
      <c r="K978" s="335"/>
      <c r="L978" s="335"/>
      <c r="M978" s="335"/>
      <c r="N978" s="335"/>
      <c r="O978" s="335"/>
      <c r="P978" s="348" t="s">
        <v>585</v>
      </c>
      <c r="Q978" s="336"/>
      <c r="R978" s="336"/>
      <c r="S978" s="336"/>
      <c r="T978" s="336"/>
      <c r="U978" s="336"/>
      <c r="V978" s="336"/>
      <c r="W978" s="336"/>
      <c r="X978" s="336"/>
      <c r="Y978" s="337">
        <v>48</v>
      </c>
      <c r="Z978" s="338"/>
      <c r="AA978" s="338"/>
      <c r="AB978" s="339"/>
      <c r="AC978" s="340" t="s">
        <v>555</v>
      </c>
      <c r="AD978" s="340"/>
      <c r="AE978" s="340"/>
      <c r="AF978" s="340"/>
      <c r="AG978" s="340"/>
      <c r="AH978" s="341" t="s">
        <v>556</v>
      </c>
      <c r="AI978" s="342"/>
      <c r="AJ978" s="342"/>
      <c r="AK978" s="342"/>
      <c r="AL978" s="343" t="s">
        <v>556</v>
      </c>
      <c r="AM978" s="344"/>
      <c r="AN978" s="344"/>
      <c r="AO978" s="345"/>
      <c r="AP978" s="346" t="s">
        <v>591</v>
      </c>
      <c r="AQ978" s="346"/>
      <c r="AR978" s="346"/>
      <c r="AS978" s="346"/>
      <c r="AT978" s="346"/>
      <c r="AU978" s="346"/>
      <c r="AV978" s="346"/>
      <c r="AW978" s="346"/>
      <c r="AX978" s="346"/>
    </row>
    <row r="979" spans="1:50" ht="38.25" customHeight="1" x14ac:dyDescent="0.15">
      <c r="A979" s="362">
        <v>10</v>
      </c>
      <c r="B979" s="362">
        <v>1</v>
      </c>
      <c r="C979" s="347" t="s">
        <v>586</v>
      </c>
      <c r="D979" s="333"/>
      <c r="E979" s="333"/>
      <c r="F979" s="333"/>
      <c r="G979" s="333"/>
      <c r="H979" s="333"/>
      <c r="I979" s="333"/>
      <c r="J979" s="334">
        <v>9011001029597</v>
      </c>
      <c r="K979" s="335"/>
      <c r="L979" s="335"/>
      <c r="M979" s="335"/>
      <c r="N979" s="335"/>
      <c r="O979" s="335"/>
      <c r="P979" s="348" t="s">
        <v>587</v>
      </c>
      <c r="Q979" s="336"/>
      <c r="R979" s="336"/>
      <c r="S979" s="336"/>
      <c r="T979" s="336"/>
      <c r="U979" s="336"/>
      <c r="V979" s="336"/>
      <c r="W979" s="336"/>
      <c r="X979" s="336"/>
      <c r="Y979" s="337">
        <v>44</v>
      </c>
      <c r="Z979" s="338"/>
      <c r="AA979" s="338"/>
      <c r="AB979" s="339"/>
      <c r="AC979" s="340" t="s">
        <v>555</v>
      </c>
      <c r="AD979" s="340"/>
      <c r="AE979" s="340"/>
      <c r="AF979" s="340"/>
      <c r="AG979" s="340"/>
      <c r="AH979" s="341" t="s">
        <v>556</v>
      </c>
      <c r="AI979" s="342"/>
      <c r="AJ979" s="342"/>
      <c r="AK979" s="342"/>
      <c r="AL979" s="343" t="s">
        <v>556</v>
      </c>
      <c r="AM979" s="344"/>
      <c r="AN979" s="344"/>
      <c r="AO979" s="345"/>
      <c r="AP979" s="346" t="s">
        <v>560</v>
      </c>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260</v>
      </c>
      <c r="AD1002" s="134"/>
      <c r="AE1002" s="134"/>
      <c r="AF1002" s="134"/>
      <c r="AG1002" s="134"/>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260</v>
      </c>
      <c r="AD1035" s="134"/>
      <c r="AE1035" s="134"/>
      <c r="AF1035" s="134"/>
      <c r="AG1035" s="134"/>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260</v>
      </c>
      <c r="AD1068" s="134"/>
      <c r="AE1068" s="134"/>
      <c r="AF1068" s="134"/>
      <c r="AG1068" s="134"/>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251</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266</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252</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121" priority="14037">
      <formula>IF(RIGHT(TEXT(AD14,"0.#"),1)=".",FALSE,TRUE)</formula>
    </cfRule>
    <cfRule type="expression" dxfId="2120" priority="14038">
      <formula>IF(RIGHT(TEXT(AD14,"0.#"),1)=".",TRUE,FALSE)</formula>
    </cfRule>
  </conditionalFormatting>
  <conditionalFormatting sqref="AE32">
    <cfRule type="expression" dxfId="2119" priority="14027">
      <formula>IF(RIGHT(TEXT(AE32,"0.#"),1)=".",FALSE,TRUE)</formula>
    </cfRule>
    <cfRule type="expression" dxfId="2118" priority="14028">
      <formula>IF(RIGHT(TEXT(AE32,"0.#"),1)=".",TRUE,FALSE)</formula>
    </cfRule>
  </conditionalFormatting>
  <conditionalFormatting sqref="P18:AX18">
    <cfRule type="expression" dxfId="2117" priority="13913">
      <formula>IF(RIGHT(TEXT(P18,"0.#"),1)=".",FALSE,TRUE)</formula>
    </cfRule>
    <cfRule type="expression" dxfId="2116" priority="13914">
      <formula>IF(RIGHT(TEXT(P18,"0.#"),1)=".",TRUE,FALSE)</formula>
    </cfRule>
  </conditionalFormatting>
  <conditionalFormatting sqref="Y783">
    <cfRule type="expression" dxfId="2115" priority="13909">
      <formula>IF(RIGHT(TEXT(Y783,"0.#"),1)=".",FALSE,TRUE)</formula>
    </cfRule>
    <cfRule type="expression" dxfId="2114" priority="13910">
      <formula>IF(RIGHT(TEXT(Y783,"0.#"),1)=".",TRUE,FALSE)</formula>
    </cfRule>
  </conditionalFormatting>
  <conditionalFormatting sqref="Y792">
    <cfRule type="expression" dxfId="2113" priority="13905">
      <formula>IF(RIGHT(TEXT(Y792,"0.#"),1)=".",FALSE,TRUE)</formula>
    </cfRule>
    <cfRule type="expression" dxfId="2112" priority="13906">
      <formula>IF(RIGHT(TEXT(Y792,"0.#"),1)=".",TRUE,FALSE)</formula>
    </cfRule>
  </conditionalFormatting>
  <conditionalFormatting sqref="Y823:Y830 Y821 Y810 Y808 Y797:Y804 Y795 Y812:Y817">
    <cfRule type="expression" dxfId="2111" priority="13687">
      <formula>IF(RIGHT(TEXT(Y795,"0.#"),1)=".",FALSE,TRUE)</formula>
    </cfRule>
    <cfRule type="expression" dxfId="2110" priority="13688">
      <formula>IF(RIGHT(TEXT(Y795,"0.#"),1)=".",TRUE,FALSE)</formula>
    </cfRule>
  </conditionalFormatting>
  <conditionalFormatting sqref="W17:AQ17 AK15:AX15 AK13:AX13 AD16:AQ16">
    <cfRule type="expression" dxfId="2109" priority="13735">
      <formula>IF(RIGHT(TEXT(W13,"0.#"),1)=".",FALSE,TRUE)</formula>
    </cfRule>
    <cfRule type="expression" dxfId="2108" priority="13736">
      <formula>IF(RIGHT(TEXT(W13,"0.#"),1)=".",TRUE,FALSE)</formula>
    </cfRule>
  </conditionalFormatting>
  <conditionalFormatting sqref="W19:AJ19">
    <cfRule type="expression" dxfId="2107" priority="13733">
      <formula>IF(RIGHT(TEXT(W19,"0.#"),1)=".",FALSE,TRUE)</formula>
    </cfRule>
    <cfRule type="expression" dxfId="2106" priority="13734">
      <formula>IF(RIGHT(TEXT(W19,"0.#"),1)=".",TRUE,FALSE)</formula>
    </cfRule>
  </conditionalFormatting>
  <conditionalFormatting sqref="AQ101">
    <cfRule type="expression" dxfId="2105" priority="13725">
      <formula>IF(RIGHT(TEXT(AQ101,"0.#"),1)=".",FALSE,TRUE)</formula>
    </cfRule>
    <cfRule type="expression" dxfId="2104" priority="13726">
      <formula>IF(RIGHT(TEXT(AQ101,"0.#"),1)=".",TRUE,FALSE)</formula>
    </cfRule>
  </conditionalFormatting>
  <conditionalFormatting sqref="Y784:Y791 Y782">
    <cfRule type="expression" dxfId="2103" priority="13711">
      <formula>IF(RIGHT(TEXT(Y782,"0.#"),1)=".",FALSE,TRUE)</formula>
    </cfRule>
    <cfRule type="expression" dxfId="2102" priority="13712">
      <formula>IF(RIGHT(TEXT(Y782,"0.#"),1)=".",TRUE,FALSE)</formula>
    </cfRule>
  </conditionalFormatting>
  <conditionalFormatting sqref="AU783">
    <cfRule type="expression" dxfId="2101" priority="13709">
      <formula>IF(RIGHT(TEXT(AU783,"0.#"),1)=".",FALSE,TRUE)</formula>
    </cfRule>
    <cfRule type="expression" dxfId="2100" priority="13710">
      <formula>IF(RIGHT(TEXT(AU783,"0.#"),1)=".",TRUE,FALSE)</formula>
    </cfRule>
  </conditionalFormatting>
  <conditionalFormatting sqref="AU792">
    <cfRule type="expression" dxfId="2099" priority="13707">
      <formula>IF(RIGHT(TEXT(AU792,"0.#"),1)=".",FALSE,TRUE)</formula>
    </cfRule>
    <cfRule type="expression" dxfId="2098" priority="13708">
      <formula>IF(RIGHT(TEXT(AU792,"0.#"),1)=".",TRUE,FALSE)</formula>
    </cfRule>
  </conditionalFormatting>
  <conditionalFormatting sqref="AU784:AU791 AU782">
    <cfRule type="expression" dxfId="2097" priority="13705">
      <formula>IF(RIGHT(TEXT(AU782,"0.#"),1)=".",FALSE,TRUE)</formula>
    </cfRule>
    <cfRule type="expression" dxfId="2096" priority="13706">
      <formula>IF(RIGHT(TEXT(AU782,"0.#"),1)=".",TRUE,FALSE)</formula>
    </cfRule>
  </conditionalFormatting>
  <conditionalFormatting sqref="Y822 Y809 Y796">
    <cfRule type="expression" dxfId="2095" priority="13691">
      <formula>IF(RIGHT(TEXT(Y796,"0.#"),1)=".",FALSE,TRUE)</formula>
    </cfRule>
    <cfRule type="expression" dxfId="2094" priority="13692">
      <formula>IF(RIGHT(TEXT(Y796,"0.#"),1)=".",TRUE,FALSE)</formula>
    </cfRule>
  </conditionalFormatting>
  <conditionalFormatting sqref="Y831 Y818 Y805">
    <cfRule type="expression" dxfId="2093" priority="13689">
      <formula>IF(RIGHT(TEXT(Y805,"0.#"),1)=".",FALSE,TRUE)</formula>
    </cfRule>
    <cfRule type="expression" dxfId="2092" priority="13690">
      <formula>IF(RIGHT(TEXT(Y805,"0.#"),1)=".",TRUE,FALSE)</formula>
    </cfRule>
  </conditionalFormatting>
  <conditionalFormatting sqref="AU822 AU809 AU796">
    <cfRule type="expression" dxfId="2091" priority="13685">
      <formula>IF(RIGHT(TEXT(AU796,"0.#"),1)=".",FALSE,TRUE)</formula>
    </cfRule>
    <cfRule type="expression" dxfId="2090" priority="13686">
      <formula>IF(RIGHT(TEXT(AU796,"0.#"),1)=".",TRUE,FALSE)</formula>
    </cfRule>
  </conditionalFormatting>
  <conditionalFormatting sqref="AU831 AU818 AU805">
    <cfRule type="expression" dxfId="2089" priority="13683">
      <formula>IF(RIGHT(TEXT(AU805,"0.#"),1)=".",FALSE,TRUE)</formula>
    </cfRule>
    <cfRule type="expression" dxfId="2088" priority="13684">
      <formula>IF(RIGHT(TEXT(AU805,"0.#"),1)=".",TRUE,FALSE)</formula>
    </cfRule>
  </conditionalFormatting>
  <conditionalFormatting sqref="AU823:AU830 AU821 AU810:AU817 AU808 AU797:AU804 AU795">
    <cfRule type="expression" dxfId="2087" priority="13681">
      <formula>IF(RIGHT(TEXT(AU795,"0.#"),1)=".",FALSE,TRUE)</formula>
    </cfRule>
    <cfRule type="expression" dxfId="2086" priority="13682">
      <formula>IF(RIGHT(TEXT(AU795,"0.#"),1)=".",TRUE,FALSE)</formula>
    </cfRule>
  </conditionalFormatting>
  <conditionalFormatting sqref="AM87">
    <cfRule type="expression" dxfId="2085" priority="13335">
      <formula>IF(RIGHT(TEXT(AM87,"0.#"),1)=".",FALSE,TRUE)</formula>
    </cfRule>
    <cfRule type="expression" dxfId="2084" priority="13336">
      <formula>IF(RIGHT(TEXT(AM87,"0.#"),1)=".",TRUE,FALSE)</formula>
    </cfRule>
  </conditionalFormatting>
  <conditionalFormatting sqref="AE55">
    <cfRule type="expression" dxfId="2083" priority="13403">
      <formula>IF(RIGHT(TEXT(AE55,"0.#"),1)=".",FALSE,TRUE)</formula>
    </cfRule>
    <cfRule type="expression" dxfId="2082" priority="13404">
      <formula>IF(RIGHT(TEXT(AE55,"0.#"),1)=".",TRUE,FALSE)</formula>
    </cfRule>
  </conditionalFormatting>
  <conditionalFormatting sqref="AI55">
    <cfRule type="expression" dxfId="2081" priority="13401">
      <formula>IF(RIGHT(TEXT(AI55,"0.#"),1)=".",FALSE,TRUE)</formula>
    </cfRule>
    <cfRule type="expression" dxfId="2080" priority="13402">
      <formula>IF(RIGHT(TEXT(AI55,"0.#"),1)=".",TRUE,FALSE)</formula>
    </cfRule>
  </conditionalFormatting>
  <conditionalFormatting sqref="AM34">
    <cfRule type="expression" dxfId="2079" priority="13481">
      <formula>IF(RIGHT(TEXT(AM34,"0.#"),1)=".",FALSE,TRUE)</formula>
    </cfRule>
    <cfRule type="expression" dxfId="2078" priority="13482">
      <formula>IF(RIGHT(TEXT(AM34,"0.#"),1)=".",TRUE,FALSE)</formula>
    </cfRule>
  </conditionalFormatting>
  <conditionalFormatting sqref="AE33">
    <cfRule type="expression" dxfId="2077" priority="13495">
      <formula>IF(RIGHT(TEXT(AE33,"0.#"),1)=".",FALSE,TRUE)</formula>
    </cfRule>
    <cfRule type="expression" dxfId="2076" priority="13496">
      <formula>IF(RIGHT(TEXT(AE33,"0.#"),1)=".",TRUE,FALSE)</formula>
    </cfRule>
  </conditionalFormatting>
  <conditionalFormatting sqref="AE34">
    <cfRule type="expression" dxfId="2075" priority="13493">
      <formula>IF(RIGHT(TEXT(AE34,"0.#"),1)=".",FALSE,TRUE)</formula>
    </cfRule>
    <cfRule type="expression" dxfId="2074" priority="13494">
      <formula>IF(RIGHT(TEXT(AE34,"0.#"),1)=".",TRUE,FALSE)</formula>
    </cfRule>
  </conditionalFormatting>
  <conditionalFormatting sqref="AI34">
    <cfRule type="expression" dxfId="2073" priority="13491">
      <formula>IF(RIGHT(TEXT(AI34,"0.#"),1)=".",FALSE,TRUE)</formula>
    </cfRule>
    <cfRule type="expression" dxfId="2072" priority="13492">
      <formula>IF(RIGHT(TEXT(AI34,"0.#"),1)=".",TRUE,FALSE)</formula>
    </cfRule>
  </conditionalFormatting>
  <conditionalFormatting sqref="AI33">
    <cfRule type="expression" dxfId="2071" priority="13489">
      <formula>IF(RIGHT(TEXT(AI33,"0.#"),1)=".",FALSE,TRUE)</formula>
    </cfRule>
    <cfRule type="expression" dxfId="2070" priority="13490">
      <formula>IF(RIGHT(TEXT(AI33,"0.#"),1)=".",TRUE,FALSE)</formula>
    </cfRule>
  </conditionalFormatting>
  <conditionalFormatting sqref="AI32">
    <cfRule type="expression" dxfId="2069" priority="13487">
      <formula>IF(RIGHT(TEXT(AI32,"0.#"),1)=".",FALSE,TRUE)</formula>
    </cfRule>
    <cfRule type="expression" dxfId="2068" priority="13488">
      <formula>IF(RIGHT(TEXT(AI32,"0.#"),1)=".",TRUE,FALSE)</formula>
    </cfRule>
  </conditionalFormatting>
  <conditionalFormatting sqref="AM32">
    <cfRule type="expression" dxfId="2067" priority="13485">
      <formula>IF(RIGHT(TEXT(AM32,"0.#"),1)=".",FALSE,TRUE)</formula>
    </cfRule>
    <cfRule type="expression" dxfId="2066" priority="13486">
      <formula>IF(RIGHT(TEXT(AM32,"0.#"),1)=".",TRUE,FALSE)</formula>
    </cfRule>
  </conditionalFormatting>
  <conditionalFormatting sqref="AM33">
    <cfRule type="expression" dxfId="2065" priority="13483">
      <formula>IF(RIGHT(TEXT(AM33,"0.#"),1)=".",FALSE,TRUE)</formula>
    </cfRule>
    <cfRule type="expression" dxfId="2064" priority="13484">
      <formula>IF(RIGHT(TEXT(AM33,"0.#"),1)=".",TRUE,FALSE)</formula>
    </cfRule>
  </conditionalFormatting>
  <conditionalFormatting sqref="AQ32:AQ34">
    <cfRule type="expression" dxfId="2063" priority="13475">
      <formula>IF(RIGHT(TEXT(AQ32,"0.#"),1)=".",FALSE,TRUE)</formula>
    </cfRule>
    <cfRule type="expression" dxfId="2062" priority="13476">
      <formula>IF(RIGHT(TEXT(AQ32,"0.#"),1)=".",TRUE,FALSE)</formula>
    </cfRule>
  </conditionalFormatting>
  <conditionalFormatting sqref="AU32:AU34">
    <cfRule type="expression" dxfId="2061" priority="13473">
      <formula>IF(RIGHT(TEXT(AU32,"0.#"),1)=".",FALSE,TRUE)</formula>
    </cfRule>
    <cfRule type="expression" dxfId="2060" priority="13474">
      <formula>IF(RIGHT(TEXT(AU32,"0.#"),1)=".",TRUE,FALSE)</formula>
    </cfRule>
  </conditionalFormatting>
  <conditionalFormatting sqref="AE53">
    <cfRule type="expression" dxfId="2059" priority="13407">
      <formula>IF(RIGHT(TEXT(AE53,"0.#"),1)=".",FALSE,TRUE)</formula>
    </cfRule>
    <cfRule type="expression" dxfId="2058" priority="13408">
      <formula>IF(RIGHT(TEXT(AE53,"0.#"),1)=".",TRUE,FALSE)</formula>
    </cfRule>
  </conditionalFormatting>
  <conditionalFormatting sqref="AE54">
    <cfRule type="expression" dxfId="2057" priority="13405">
      <formula>IF(RIGHT(TEXT(AE54,"0.#"),1)=".",FALSE,TRUE)</formula>
    </cfRule>
    <cfRule type="expression" dxfId="2056" priority="13406">
      <formula>IF(RIGHT(TEXT(AE54,"0.#"),1)=".",TRUE,FALSE)</formula>
    </cfRule>
  </conditionalFormatting>
  <conditionalFormatting sqref="AI54">
    <cfRule type="expression" dxfId="2055" priority="13399">
      <formula>IF(RIGHT(TEXT(AI54,"0.#"),1)=".",FALSE,TRUE)</formula>
    </cfRule>
    <cfRule type="expression" dxfId="2054" priority="13400">
      <formula>IF(RIGHT(TEXT(AI54,"0.#"),1)=".",TRUE,FALSE)</formula>
    </cfRule>
  </conditionalFormatting>
  <conditionalFormatting sqref="AI53">
    <cfRule type="expression" dxfId="2053" priority="13397">
      <formula>IF(RIGHT(TEXT(AI53,"0.#"),1)=".",FALSE,TRUE)</formula>
    </cfRule>
    <cfRule type="expression" dxfId="2052" priority="13398">
      <formula>IF(RIGHT(TEXT(AI53,"0.#"),1)=".",TRUE,FALSE)</formula>
    </cfRule>
  </conditionalFormatting>
  <conditionalFormatting sqref="AM53">
    <cfRule type="expression" dxfId="2051" priority="13395">
      <formula>IF(RIGHT(TEXT(AM53,"0.#"),1)=".",FALSE,TRUE)</formula>
    </cfRule>
    <cfRule type="expression" dxfId="2050" priority="13396">
      <formula>IF(RIGHT(TEXT(AM53,"0.#"),1)=".",TRUE,FALSE)</formula>
    </cfRule>
  </conditionalFormatting>
  <conditionalFormatting sqref="AM54">
    <cfRule type="expression" dxfId="2049" priority="13393">
      <formula>IF(RIGHT(TEXT(AM54,"0.#"),1)=".",FALSE,TRUE)</formula>
    </cfRule>
    <cfRule type="expression" dxfId="2048" priority="13394">
      <formula>IF(RIGHT(TEXT(AM54,"0.#"),1)=".",TRUE,FALSE)</formula>
    </cfRule>
  </conditionalFormatting>
  <conditionalFormatting sqref="AM55">
    <cfRule type="expression" dxfId="2047" priority="13391">
      <formula>IF(RIGHT(TEXT(AM55,"0.#"),1)=".",FALSE,TRUE)</formula>
    </cfRule>
    <cfRule type="expression" dxfId="2046" priority="13392">
      <formula>IF(RIGHT(TEXT(AM55,"0.#"),1)=".",TRUE,FALSE)</formula>
    </cfRule>
  </conditionalFormatting>
  <conditionalFormatting sqref="AE60">
    <cfRule type="expression" dxfId="2045" priority="13377">
      <formula>IF(RIGHT(TEXT(AE60,"0.#"),1)=".",FALSE,TRUE)</formula>
    </cfRule>
    <cfRule type="expression" dxfId="2044" priority="13378">
      <formula>IF(RIGHT(TEXT(AE60,"0.#"),1)=".",TRUE,FALSE)</formula>
    </cfRule>
  </conditionalFormatting>
  <conditionalFormatting sqref="AE61">
    <cfRule type="expression" dxfId="2043" priority="13375">
      <formula>IF(RIGHT(TEXT(AE61,"0.#"),1)=".",FALSE,TRUE)</formula>
    </cfRule>
    <cfRule type="expression" dxfId="2042" priority="13376">
      <formula>IF(RIGHT(TEXT(AE61,"0.#"),1)=".",TRUE,FALSE)</formula>
    </cfRule>
  </conditionalFormatting>
  <conditionalFormatting sqref="AE62">
    <cfRule type="expression" dxfId="2041" priority="13373">
      <formula>IF(RIGHT(TEXT(AE62,"0.#"),1)=".",FALSE,TRUE)</formula>
    </cfRule>
    <cfRule type="expression" dxfId="2040" priority="13374">
      <formula>IF(RIGHT(TEXT(AE62,"0.#"),1)=".",TRUE,FALSE)</formula>
    </cfRule>
  </conditionalFormatting>
  <conditionalFormatting sqref="AI62">
    <cfRule type="expression" dxfId="2039" priority="13371">
      <formula>IF(RIGHT(TEXT(AI62,"0.#"),1)=".",FALSE,TRUE)</formula>
    </cfRule>
    <cfRule type="expression" dxfId="2038" priority="13372">
      <formula>IF(RIGHT(TEXT(AI62,"0.#"),1)=".",TRUE,FALSE)</formula>
    </cfRule>
  </conditionalFormatting>
  <conditionalFormatting sqref="AI61">
    <cfRule type="expression" dxfId="2037" priority="13369">
      <formula>IF(RIGHT(TEXT(AI61,"0.#"),1)=".",FALSE,TRUE)</formula>
    </cfRule>
    <cfRule type="expression" dxfId="2036" priority="13370">
      <formula>IF(RIGHT(TEXT(AI61,"0.#"),1)=".",TRUE,FALSE)</formula>
    </cfRule>
  </conditionalFormatting>
  <conditionalFormatting sqref="AI60">
    <cfRule type="expression" dxfId="2035" priority="13367">
      <formula>IF(RIGHT(TEXT(AI60,"0.#"),1)=".",FALSE,TRUE)</formula>
    </cfRule>
    <cfRule type="expression" dxfId="2034" priority="13368">
      <formula>IF(RIGHT(TEXT(AI60,"0.#"),1)=".",TRUE,FALSE)</formula>
    </cfRule>
  </conditionalFormatting>
  <conditionalFormatting sqref="AM60">
    <cfRule type="expression" dxfId="2033" priority="13365">
      <formula>IF(RIGHT(TEXT(AM60,"0.#"),1)=".",FALSE,TRUE)</formula>
    </cfRule>
    <cfRule type="expression" dxfId="2032" priority="13366">
      <formula>IF(RIGHT(TEXT(AM60,"0.#"),1)=".",TRUE,FALSE)</formula>
    </cfRule>
  </conditionalFormatting>
  <conditionalFormatting sqref="AM61">
    <cfRule type="expression" dxfId="2031" priority="13363">
      <formula>IF(RIGHT(TEXT(AM61,"0.#"),1)=".",FALSE,TRUE)</formula>
    </cfRule>
    <cfRule type="expression" dxfId="2030" priority="13364">
      <formula>IF(RIGHT(TEXT(AM61,"0.#"),1)=".",TRUE,FALSE)</formula>
    </cfRule>
  </conditionalFormatting>
  <conditionalFormatting sqref="AM62">
    <cfRule type="expression" dxfId="2029" priority="13361">
      <formula>IF(RIGHT(TEXT(AM62,"0.#"),1)=".",FALSE,TRUE)</formula>
    </cfRule>
    <cfRule type="expression" dxfId="2028" priority="13362">
      <formula>IF(RIGHT(TEXT(AM62,"0.#"),1)=".",TRUE,FALSE)</formula>
    </cfRule>
  </conditionalFormatting>
  <conditionalFormatting sqref="AE87">
    <cfRule type="expression" dxfId="2027" priority="13347">
      <formula>IF(RIGHT(TEXT(AE87,"0.#"),1)=".",FALSE,TRUE)</formula>
    </cfRule>
    <cfRule type="expression" dxfId="2026" priority="13348">
      <formula>IF(RIGHT(TEXT(AE87,"0.#"),1)=".",TRUE,FALSE)</formula>
    </cfRule>
  </conditionalFormatting>
  <conditionalFormatting sqref="AE88">
    <cfRule type="expression" dxfId="2025" priority="13345">
      <formula>IF(RIGHT(TEXT(AE88,"0.#"),1)=".",FALSE,TRUE)</formula>
    </cfRule>
    <cfRule type="expression" dxfId="2024" priority="13346">
      <formula>IF(RIGHT(TEXT(AE88,"0.#"),1)=".",TRUE,FALSE)</formula>
    </cfRule>
  </conditionalFormatting>
  <conditionalFormatting sqref="AE89">
    <cfRule type="expression" dxfId="2023" priority="13343">
      <formula>IF(RIGHT(TEXT(AE89,"0.#"),1)=".",FALSE,TRUE)</formula>
    </cfRule>
    <cfRule type="expression" dxfId="2022" priority="13344">
      <formula>IF(RIGHT(TEXT(AE89,"0.#"),1)=".",TRUE,FALSE)</formula>
    </cfRule>
  </conditionalFormatting>
  <conditionalFormatting sqref="AI89">
    <cfRule type="expression" dxfId="2021" priority="13341">
      <formula>IF(RIGHT(TEXT(AI89,"0.#"),1)=".",FALSE,TRUE)</formula>
    </cfRule>
    <cfRule type="expression" dxfId="2020" priority="13342">
      <formula>IF(RIGHT(TEXT(AI89,"0.#"),1)=".",TRUE,FALSE)</formula>
    </cfRule>
  </conditionalFormatting>
  <conditionalFormatting sqref="AI88">
    <cfRule type="expression" dxfId="2019" priority="13339">
      <formula>IF(RIGHT(TEXT(AI88,"0.#"),1)=".",FALSE,TRUE)</formula>
    </cfRule>
    <cfRule type="expression" dxfId="2018" priority="13340">
      <formula>IF(RIGHT(TEXT(AI88,"0.#"),1)=".",TRUE,FALSE)</formula>
    </cfRule>
  </conditionalFormatting>
  <conditionalFormatting sqref="AI87">
    <cfRule type="expression" dxfId="2017" priority="13337">
      <formula>IF(RIGHT(TEXT(AI87,"0.#"),1)=".",FALSE,TRUE)</formula>
    </cfRule>
    <cfRule type="expression" dxfId="2016" priority="13338">
      <formula>IF(RIGHT(TEXT(AI87,"0.#"),1)=".",TRUE,FALSE)</formula>
    </cfRule>
  </conditionalFormatting>
  <conditionalFormatting sqref="AM88">
    <cfRule type="expression" dxfId="2015" priority="13333">
      <formula>IF(RIGHT(TEXT(AM88,"0.#"),1)=".",FALSE,TRUE)</formula>
    </cfRule>
    <cfRule type="expression" dxfId="2014" priority="13334">
      <formula>IF(RIGHT(TEXT(AM88,"0.#"),1)=".",TRUE,FALSE)</formula>
    </cfRule>
  </conditionalFormatting>
  <conditionalFormatting sqref="AM89">
    <cfRule type="expression" dxfId="2013" priority="13331">
      <formula>IF(RIGHT(TEXT(AM89,"0.#"),1)=".",FALSE,TRUE)</formula>
    </cfRule>
    <cfRule type="expression" dxfId="2012" priority="13332">
      <formula>IF(RIGHT(TEXT(AM89,"0.#"),1)=".",TRUE,FALSE)</formula>
    </cfRule>
  </conditionalFormatting>
  <conditionalFormatting sqref="AE92">
    <cfRule type="expression" dxfId="2011" priority="13317">
      <formula>IF(RIGHT(TEXT(AE92,"0.#"),1)=".",FALSE,TRUE)</formula>
    </cfRule>
    <cfRule type="expression" dxfId="2010" priority="13318">
      <formula>IF(RIGHT(TEXT(AE92,"0.#"),1)=".",TRUE,FALSE)</formula>
    </cfRule>
  </conditionalFormatting>
  <conditionalFormatting sqref="AE93">
    <cfRule type="expression" dxfId="2009" priority="13315">
      <formula>IF(RIGHT(TEXT(AE93,"0.#"),1)=".",FALSE,TRUE)</formula>
    </cfRule>
    <cfRule type="expression" dxfId="2008" priority="13316">
      <formula>IF(RIGHT(TEXT(AE93,"0.#"),1)=".",TRUE,FALSE)</formula>
    </cfRule>
  </conditionalFormatting>
  <conditionalFormatting sqref="AE94">
    <cfRule type="expression" dxfId="2007" priority="13313">
      <formula>IF(RIGHT(TEXT(AE94,"0.#"),1)=".",FALSE,TRUE)</formula>
    </cfRule>
    <cfRule type="expression" dxfId="2006" priority="13314">
      <formula>IF(RIGHT(TEXT(AE94,"0.#"),1)=".",TRUE,FALSE)</formula>
    </cfRule>
  </conditionalFormatting>
  <conditionalFormatting sqref="AI94">
    <cfRule type="expression" dxfId="2005" priority="13311">
      <formula>IF(RIGHT(TEXT(AI94,"0.#"),1)=".",FALSE,TRUE)</formula>
    </cfRule>
    <cfRule type="expression" dxfId="2004" priority="13312">
      <formula>IF(RIGHT(TEXT(AI94,"0.#"),1)=".",TRUE,FALSE)</formula>
    </cfRule>
  </conditionalFormatting>
  <conditionalFormatting sqref="AI93">
    <cfRule type="expression" dxfId="2003" priority="13309">
      <formula>IF(RIGHT(TEXT(AI93,"0.#"),1)=".",FALSE,TRUE)</formula>
    </cfRule>
    <cfRule type="expression" dxfId="2002" priority="13310">
      <formula>IF(RIGHT(TEXT(AI93,"0.#"),1)=".",TRUE,FALSE)</formula>
    </cfRule>
  </conditionalFormatting>
  <conditionalFormatting sqref="AI92">
    <cfRule type="expression" dxfId="2001" priority="13307">
      <formula>IF(RIGHT(TEXT(AI92,"0.#"),1)=".",FALSE,TRUE)</formula>
    </cfRule>
    <cfRule type="expression" dxfId="2000" priority="13308">
      <formula>IF(RIGHT(TEXT(AI92,"0.#"),1)=".",TRUE,FALSE)</formula>
    </cfRule>
  </conditionalFormatting>
  <conditionalFormatting sqref="AM92">
    <cfRule type="expression" dxfId="1999" priority="13305">
      <formula>IF(RIGHT(TEXT(AM92,"0.#"),1)=".",FALSE,TRUE)</formula>
    </cfRule>
    <cfRule type="expression" dxfId="1998" priority="13306">
      <formula>IF(RIGHT(TEXT(AM92,"0.#"),1)=".",TRUE,FALSE)</formula>
    </cfRule>
  </conditionalFormatting>
  <conditionalFormatting sqref="AM93">
    <cfRule type="expression" dxfId="1997" priority="13303">
      <formula>IF(RIGHT(TEXT(AM93,"0.#"),1)=".",FALSE,TRUE)</formula>
    </cfRule>
    <cfRule type="expression" dxfId="1996" priority="13304">
      <formula>IF(RIGHT(TEXT(AM93,"0.#"),1)=".",TRUE,FALSE)</formula>
    </cfRule>
  </conditionalFormatting>
  <conditionalFormatting sqref="AM94">
    <cfRule type="expression" dxfId="1995" priority="13301">
      <formula>IF(RIGHT(TEXT(AM94,"0.#"),1)=".",FALSE,TRUE)</formula>
    </cfRule>
    <cfRule type="expression" dxfId="1994" priority="13302">
      <formula>IF(RIGHT(TEXT(AM94,"0.#"),1)=".",TRUE,FALSE)</formula>
    </cfRule>
  </conditionalFormatting>
  <conditionalFormatting sqref="AE97">
    <cfRule type="expression" dxfId="1993" priority="13287">
      <formula>IF(RIGHT(TEXT(AE97,"0.#"),1)=".",FALSE,TRUE)</formula>
    </cfRule>
    <cfRule type="expression" dxfId="1992" priority="13288">
      <formula>IF(RIGHT(TEXT(AE97,"0.#"),1)=".",TRUE,FALSE)</formula>
    </cfRule>
  </conditionalFormatting>
  <conditionalFormatting sqref="AE98">
    <cfRule type="expression" dxfId="1991" priority="13285">
      <formula>IF(RIGHT(TEXT(AE98,"0.#"),1)=".",FALSE,TRUE)</formula>
    </cfRule>
    <cfRule type="expression" dxfId="1990" priority="13286">
      <formula>IF(RIGHT(TEXT(AE98,"0.#"),1)=".",TRUE,FALSE)</formula>
    </cfRule>
  </conditionalFormatting>
  <conditionalFormatting sqref="AE99">
    <cfRule type="expression" dxfId="1989" priority="13283">
      <formula>IF(RIGHT(TEXT(AE99,"0.#"),1)=".",FALSE,TRUE)</formula>
    </cfRule>
    <cfRule type="expression" dxfId="1988" priority="13284">
      <formula>IF(RIGHT(TEXT(AE99,"0.#"),1)=".",TRUE,FALSE)</formula>
    </cfRule>
  </conditionalFormatting>
  <conditionalFormatting sqref="AI99">
    <cfRule type="expression" dxfId="1987" priority="13281">
      <formula>IF(RIGHT(TEXT(AI99,"0.#"),1)=".",FALSE,TRUE)</formula>
    </cfRule>
    <cfRule type="expression" dxfId="1986" priority="13282">
      <formula>IF(RIGHT(TEXT(AI99,"0.#"),1)=".",TRUE,FALSE)</formula>
    </cfRule>
  </conditionalFormatting>
  <conditionalFormatting sqref="AI98">
    <cfRule type="expression" dxfId="1985" priority="13279">
      <formula>IF(RIGHT(TEXT(AI98,"0.#"),1)=".",FALSE,TRUE)</formula>
    </cfRule>
    <cfRule type="expression" dxfId="1984" priority="13280">
      <formula>IF(RIGHT(TEXT(AI98,"0.#"),1)=".",TRUE,FALSE)</formula>
    </cfRule>
  </conditionalFormatting>
  <conditionalFormatting sqref="AI97">
    <cfRule type="expression" dxfId="1983" priority="13277">
      <formula>IF(RIGHT(TEXT(AI97,"0.#"),1)=".",FALSE,TRUE)</formula>
    </cfRule>
    <cfRule type="expression" dxfId="1982" priority="13278">
      <formula>IF(RIGHT(TEXT(AI97,"0.#"),1)=".",TRUE,FALSE)</formula>
    </cfRule>
  </conditionalFormatting>
  <conditionalFormatting sqref="AM97">
    <cfRule type="expression" dxfId="1981" priority="13275">
      <formula>IF(RIGHT(TEXT(AM97,"0.#"),1)=".",FALSE,TRUE)</formula>
    </cfRule>
    <cfRule type="expression" dxfId="1980" priority="13276">
      <formula>IF(RIGHT(TEXT(AM97,"0.#"),1)=".",TRUE,FALSE)</formula>
    </cfRule>
  </conditionalFormatting>
  <conditionalFormatting sqref="AM98">
    <cfRule type="expression" dxfId="1979" priority="13273">
      <formula>IF(RIGHT(TEXT(AM98,"0.#"),1)=".",FALSE,TRUE)</formula>
    </cfRule>
    <cfRule type="expression" dxfId="1978" priority="13274">
      <formula>IF(RIGHT(TEXT(AM98,"0.#"),1)=".",TRUE,FALSE)</formula>
    </cfRule>
  </conditionalFormatting>
  <conditionalFormatting sqref="AM99">
    <cfRule type="expression" dxfId="1977" priority="13271">
      <formula>IF(RIGHT(TEXT(AM99,"0.#"),1)=".",FALSE,TRUE)</formula>
    </cfRule>
    <cfRule type="expression" dxfId="1976" priority="13272">
      <formula>IF(RIGHT(TEXT(AM99,"0.#"),1)=".",TRUE,FALSE)</formula>
    </cfRule>
  </conditionalFormatting>
  <conditionalFormatting sqref="AM101">
    <cfRule type="expression" dxfId="1975" priority="13255">
      <formula>IF(RIGHT(TEXT(AM101,"0.#"),1)=".",FALSE,TRUE)</formula>
    </cfRule>
    <cfRule type="expression" dxfId="1974" priority="13256">
      <formula>IF(RIGHT(TEXT(AM101,"0.#"),1)=".",TRUE,FALSE)</formula>
    </cfRule>
  </conditionalFormatting>
  <conditionalFormatting sqref="AM102">
    <cfRule type="expression" dxfId="1973" priority="13249">
      <formula>IF(RIGHT(TEXT(AM102,"0.#"),1)=".",FALSE,TRUE)</formula>
    </cfRule>
    <cfRule type="expression" dxfId="1972" priority="13250">
      <formula>IF(RIGHT(TEXT(AM102,"0.#"),1)=".",TRUE,FALSE)</formula>
    </cfRule>
  </conditionalFormatting>
  <conditionalFormatting sqref="AQ102">
    <cfRule type="expression" dxfId="1971" priority="13247">
      <formula>IF(RIGHT(TEXT(AQ102,"0.#"),1)=".",FALSE,TRUE)</formula>
    </cfRule>
    <cfRule type="expression" dxfId="1970" priority="13248">
      <formula>IF(RIGHT(TEXT(AQ102,"0.#"),1)=".",TRUE,FALSE)</formula>
    </cfRule>
  </conditionalFormatting>
  <conditionalFormatting sqref="AE104">
    <cfRule type="expression" dxfId="1969" priority="13245">
      <formula>IF(RIGHT(TEXT(AE104,"0.#"),1)=".",FALSE,TRUE)</formula>
    </cfRule>
    <cfRule type="expression" dxfId="1968" priority="13246">
      <formula>IF(RIGHT(TEXT(AE104,"0.#"),1)=".",TRUE,FALSE)</formula>
    </cfRule>
  </conditionalFormatting>
  <conditionalFormatting sqref="AI104">
    <cfRule type="expression" dxfId="1967" priority="13243">
      <formula>IF(RIGHT(TEXT(AI104,"0.#"),1)=".",FALSE,TRUE)</formula>
    </cfRule>
    <cfRule type="expression" dxfId="1966" priority="13244">
      <formula>IF(RIGHT(TEXT(AI104,"0.#"),1)=".",TRUE,FALSE)</formula>
    </cfRule>
  </conditionalFormatting>
  <conditionalFormatting sqref="AM104">
    <cfRule type="expression" dxfId="1965" priority="13241">
      <formula>IF(RIGHT(TEXT(AM104,"0.#"),1)=".",FALSE,TRUE)</formula>
    </cfRule>
    <cfRule type="expression" dxfId="1964" priority="13242">
      <formula>IF(RIGHT(TEXT(AM104,"0.#"),1)=".",TRUE,FALSE)</formula>
    </cfRule>
  </conditionalFormatting>
  <conditionalFormatting sqref="AE105">
    <cfRule type="expression" dxfId="1963" priority="13239">
      <formula>IF(RIGHT(TEXT(AE105,"0.#"),1)=".",FALSE,TRUE)</formula>
    </cfRule>
    <cfRule type="expression" dxfId="1962" priority="13240">
      <formula>IF(RIGHT(TEXT(AE105,"0.#"),1)=".",TRUE,FALSE)</formula>
    </cfRule>
  </conditionalFormatting>
  <conditionalFormatting sqref="AI105">
    <cfRule type="expression" dxfId="1961" priority="13237">
      <formula>IF(RIGHT(TEXT(AI105,"0.#"),1)=".",FALSE,TRUE)</formula>
    </cfRule>
    <cfRule type="expression" dxfId="1960" priority="13238">
      <formula>IF(RIGHT(TEXT(AI105,"0.#"),1)=".",TRUE,FALSE)</formula>
    </cfRule>
  </conditionalFormatting>
  <conditionalFormatting sqref="AM105">
    <cfRule type="expression" dxfId="1959" priority="13235">
      <formula>IF(RIGHT(TEXT(AM105,"0.#"),1)=".",FALSE,TRUE)</formula>
    </cfRule>
    <cfRule type="expression" dxfId="1958" priority="13236">
      <formula>IF(RIGHT(TEXT(AM105,"0.#"),1)=".",TRUE,FALSE)</formula>
    </cfRule>
  </conditionalFormatting>
  <conditionalFormatting sqref="AE107">
    <cfRule type="expression" dxfId="1957" priority="13231">
      <formula>IF(RIGHT(TEXT(AE107,"0.#"),1)=".",FALSE,TRUE)</formula>
    </cfRule>
    <cfRule type="expression" dxfId="1956" priority="13232">
      <formula>IF(RIGHT(TEXT(AE107,"0.#"),1)=".",TRUE,FALSE)</formula>
    </cfRule>
  </conditionalFormatting>
  <conditionalFormatting sqref="AI107">
    <cfRule type="expression" dxfId="1955" priority="13229">
      <formula>IF(RIGHT(TEXT(AI107,"0.#"),1)=".",FALSE,TRUE)</formula>
    </cfRule>
    <cfRule type="expression" dxfId="1954" priority="13230">
      <formula>IF(RIGHT(TEXT(AI107,"0.#"),1)=".",TRUE,FALSE)</formula>
    </cfRule>
  </conditionalFormatting>
  <conditionalFormatting sqref="AM107">
    <cfRule type="expression" dxfId="1953" priority="13227">
      <formula>IF(RIGHT(TEXT(AM107,"0.#"),1)=".",FALSE,TRUE)</formula>
    </cfRule>
    <cfRule type="expression" dxfId="1952" priority="13228">
      <formula>IF(RIGHT(TEXT(AM107,"0.#"),1)=".",TRUE,FALSE)</formula>
    </cfRule>
  </conditionalFormatting>
  <conditionalFormatting sqref="AE108">
    <cfRule type="expression" dxfId="1951" priority="13225">
      <formula>IF(RIGHT(TEXT(AE108,"0.#"),1)=".",FALSE,TRUE)</formula>
    </cfRule>
    <cfRule type="expression" dxfId="1950" priority="13226">
      <formula>IF(RIGHT(TEXT(AE108,"0.#"),1)=".",TRUE,FALSE)</formula>
    </cfRule>
  </conditionalFormatting>
  <conditionalFormatting sqref="AI108">
    <cfRule type="expression" dxfId="1949" priority="13223">
      <formula>IF(RIGHT(TEXT(AI108,"0.#"),1)=".",FALSE,TRUE)</formula>
    </cfRule>
    <cfRule type="expression" dxfId="1948" priority="13224">
      <formula>IF(RIGHT(TEXT(AI108,"0.#"),1)=".",TRUE,FALSE)</formula>
    </cfRule>
  </conditionalFormatting>
  <conditionalFormatting sqref="AM108">
    <cfRule type="expression" dxfId="1947" priority="13221">
      <formula>IF(RIGHT(TEXT(AM108,"0.#"),1)=".",FALSE,TRUE)</formula>
    </cfRule>
    <cfRule type="expression" dxfId="1946" priority="13222">
      <formula>IF(RIGHT(TEXT(AM108,"0.#"),1)=".",TRUE,FALSE)</formula>
    </cfRule>
  </conditionalFormatting>
  <conditionalFormatting sqref="AE110">
    <cfRule type="expression" dxfId="1945" priority="13217">
      <formula>IF(RIGHT(TEXT(AE110,"0.#"),1)=".",FALSE,TRUE)</formula>
    </cfRule>
    <cfRule type="expression" dxfId="1944" priority="13218">
      <formula>IF(RIGHT(TEXT(AE110,"0.#"),1)=".",TRUE,FALSE)</formula>
    </cfRule>
  </conditionalFormatting>
  <conditionalFormatting sqref="AI110">
    <cfRule type="expression" dxfId="1943" priority="13215">
      <formula>IF(RIGHT(TEXT(AI110,"0.#"),1)=".",FALSE,TRUE)</formula>
    </cfRule>
    <cfRule type="expression" dxfId="1942" priority="13216">
      <formula>IF(RIGHT(TEXT(AI110,"0.#"),1)=".",TRUE,FALSE)</formula>
    </cfRule>
  </conditionalFormatting>
  <conditionalFormatting sqref="AM110">
    <cfRule type="expression" dxfId="1941" priority="13213">
      <formula>IF(RIGHT(TEXT(AM110,"0.#"),1)=".",FALSE,TRUE)</formula>
    </cfRule>
    <cfRule type="expression" dxfId="1940" priority="13214">
      <formula>IF(RIGHT(TEXT(AM110,"0.#"),1)=".",TRUE,FALSE)</formula>
    </cfRule>
  </conditionalFormatting>
  <conditionalFormatting sqref="AE111">
    <cfRule type="expression" dxfId="1939" priority="13211">
      <formula>IF(RIGHT(TEXT(AE111,"0.#"),1)=".",FALSE,TRUE)</formula>
    </cfRule>
    <cfRule type="expression" dxfId="1938" priority="13212">
      <formula>IF(RIGHT(TEXT(AE111,"0.#"),1)=".",TRUE,FALSE)</formula>
    </cfRule>
  </conditionalFormatting>
  <conditionalFormatting sqref="AI111">
    <cfRule type="expression" dxfId="1937" priority="13209">
      <formula>IF(RIGHT(TEXT(AI111,"0.#"),1)=".",FALSE,TRUE)</formula>
    </cfRule>
    <cfRule type="expression" dxfId="1936" priority="13210">
      <formula>IF(RIGHT(TEXT(AI111,"0.#"),1)=".",TRUE,FALSE)</formula>
    </cfRule>
  </conditionalFormatting>
  <conditionalFormatting sqref="AM111">
    <cfRule type="expression" dxfId="1935" priority="13207">
      <formula>IF(RIGHT(TEXT(AM111,"0.#"),1)=".",FALSE,TRUE)</formula>
    </cfRule>
    <cfRule type="expression" dxfId="1934" priority="13208">
      <formula>IF(RIGHT(TEXT(AM111,"0.#"),1)=".",TRUE,FALSE)</formula>
    </cfRule>
  </conditionalFormatting>
  <conditionalFormatting sqref="AE113">
    <cfRule type="expression" dxfId="1933" priority="13203">
      <formula>IF(RIGHT(TEXT(AE113,"0.#"),1)=".",FALSE,TRUE)</formula>
    </cfRule>
    <cfRule type="expression" dxfId="1932" priority="13204">
      <formula>IF(RIGHT(TEXT(AE113,"0.#"),1)=".",TRUE,FALSE)</formula>
    </cfRule>
  </conditionalFormatting>
  <conditionalFormatting sqref="AI113">
    <cfRule type="expression" dxfId="1931" priority="13201">
      <formula>IF(RIGHT(TEXT(AI113,"0.#"),1)=".",FALSE,TRUE)</formula>
    </cfRule>
    <cfRule type="expression" dxfId="1930" priority="13202">
      <formula>IF(RIGHT(TEXT(AI113,"0.#"),1)=".",TRUE,FALSE)</formula>
    </cfRule>
  </conditionalFormatting>
  <conditionalFormatting sqref="AM113">
    <cfRule type="expression" dxfId="1929" priority="13199">
      <formula>IF(RIGHT(TEXT(AM113,"0.#"),1)=".",FALSE,TRUE)</formula>
    </cfRule>
    <cfRule type="expression" dxfId="1928" priority="13200">
      <formula>IF(RIGHT(TEXT(AM113,"0.#"),1)=".",TRUE,FALSE)</formula>
    </cfRule>
  </conditionalFormatting>
  <conditionalFormatting sqref="AE114">
    <cfRule type="expression" dxfId="1927" priority="13197">
      <formula>IF(RIGHT(TEXT(AE114,"0.#"),1)=".",FALSE,TRUE)</formula>
    </cfRule>
    <cfRule type="expression" dxfId="1926" priority="13198">
      <formula>IF(RIGHT(TEXT(AE114,"0.#"),1)=".",TRUE,FALSE)</formula>
    </cfRule>
  </conditionalFormatting>
  <conditionalFormatting sqref="AI114">
    <cfRule type="expression" dxfId="1925" priority="13195">
      <formula>IF(RIGHT(TEXT(AI114,"0.#"),1)=".",FALSE,TRUE)</formula>
    </cfRule>
    <cfRule type="expression" dxfId="1924" priority="13196">
      <formula>IF(RIGHT(TEXT(AI114,"0.#"),1)=".",TRUE,FALSE)</formula>
    </cfRule>
  </conditionalFormatting>
  <conditionalFormatting sqref="AM114">
    <cfRule type="expression" dxfId="1923" priority="13193">
      <formula>IF(RIGHT(TEXT(AM114,"0.#"),1)=".",FALSE,TRUE)</formula>
    </cfRule>
    <cfRule type="expression" dxfId="1922" priority="13194">
      <formula>IF(RIGHT(TEXT(AM114,"0.#"),1)=".",TRUE,FALSE)</formula>
    </cfRule>
  </conditionalFormatting>
  <conditionalFormatting sqref="AQ116">
    <cfRule type="expression" dxfId="1921" priority="13189">
      <formula>IF(RIGHT(TEXT(AQ116,"0.#"),1)=".",FALSE,TRUE)</formula>
    </cfRule>
    <cfRule type="expression" dxfId="1920" priority="13190">
      <formula>IF(RIGHT(TEXT(AQ116,"0.#"),1)=".",TRUE,FALSE)</formula>
    </cfRule>
  </conditionalFormatting>
  <conditionalFormatting sqref="AM116">
    <cfRule type="expression" dxfId="1919" priority="13185">
      <formula>IF(RIGHT(TEXT(AM116,"0.#"),1)=".",FALSE,TRUE)</formula>
    </cfRule>
    <cfRule type="expression" dxfId="1918" priority="13186">
      <formula>IF(RIGHT(TEXT(AM116,"0.#"),1)=".",TRUE,FALSE)</formula>
    </cfRule>
  </conditionalFormatting>
  <conditionalFormatting sqref="AM117">
    <cfRule type="expression" dxfId="1917" priority="13183">
      <formula>IF(RIGHT(TEXT(AM117,"0.#"),1)=".",FALSE,TRUE)</formula>
    </cfRule>
    <cfRule type="expression" dxfId="1916" priority="13184">
      <formula>IF(RIGHT(TEXT(AM117,"0.#"),1)=".",TRUE,FALSE)</formula>
    </cfRule>
  </conditionalFormatting>
  <conditionalFormatting sqref="AQ117">
    <cfRule type="expression" dxfId="1915" priority="13177">
      <formula>IF(RIGHT(TEXT(AQ117,"0.#"),1)=".",FALSE,TRUE)</formula>
    </cfRule>
    <cfRule type="expression" dxfId="1914" priority="13178">
      <formula>IF(RIGHT(TEXT(AQ117,"0.#"),1)=".",TRUE,FALSE)</formula>
    </cfRule>
  </conditionalFormatting>
  <conditionalFormatting sqref="AE119 AQ119">
    <cfRule type="expression" dxfId="1913" priority="13175">
      <formula>IF(RIGHT(TEXT(AE119,"0.#"),1)=".",FALSE,TRUE)</formula>
    </cfRule>
    <cfRule type="expression" dxfId="1912" priority="13176">
      <formula>IF(RIGHT(TEXT(AE119,"0.#"),1)=".",TRUE,FALSE)</formula>
    </cfRule>
  </conditionalFormatting>
  <conditionalFormatting sqref="AI119">
    <cfRule type="expression" dxfId="1911" priority="13173">
      <formula>IF(RIGHT(TEXT(AI119,"0.#"),1)=".",FALSE,TRUE)</formula>
    </cfRule>
    <cfRule type="expression" dxfId="1910" priority="13174">
      <formula>IF(RIGHT(TEXT(AI119,"0.#"),1)=".",TRUE,FALSE)</formula>
    </cfRule>
  </conditionalFormatting>
  <conditionalFormatting sqref="AM119">
    <cfRule type="expression" dxfId="1909" priority="13171">
      <formula>IF(RIGHT(TEXT(AM119,"0.#"),1)=".",FALSE,TRUE)</formula>
    </cfRule>
    <cfRule type="expression" dxfId="1908" priority="13172">
      <formula>IF(RIGHT(TEXT(AM119,"0.#"),1)=".",TRUE,FALSE)</formula>
    </cfRule>
  </conditionalFormatting>
  <conditionalFormatting sqref="AQ120">
    <cfRule type="expression" dxfId="1907" priority="13163">
      <formula>IF(RIGHT(TEXT(AQ120,"0.#"),1)=".",FALSE,TRUE)</formula>
    </cfRule>
    <cfRule type="expression" dxfId="1906" priority="13164">
      <formula>IF(RIGHT(TEXT(AQ120,"0.#"),1)=".",TRUE,FALSE)</formula>
    </cfRule>
  </conditionalFormatting>
  <conditionalFormatting sqref="AE122 AQ122">
    <cfRule type="expression" dxfId="1905" priority="13161">
      <formula>IF(RIGHT(TEXT(AE122,"0.#"),1)=".",FALSE,TRUE)</formula>
    </cfRule>
    <cfRule type="expression" dxfId="1904" priority="13162">
      <formula>IF(RIGHT(TEXT(AE122,"0.#"),1)=".",TRUE,FALSE)</formula>
    </cfRule>
  </conditionalFormatting>
  <conditionalFormatting sqref="AI122">
    <cfRule type="expression" dxfId="1903" priority="13159">
      <formula>IF(RIGHT(TEXT(AI122,"0.#"),1)=".",FALSE,TRUE)</formula>
    </cfRule>
    <cfRule type="expression" dxfId="1902" priority="13160">
      <formula>IF(RIGHT(TEXT(AI122,"0.#"),1)=".",TRUE,FALSE)</formula>
    </cfRule>
  </conditionalFormatting>
  <conditionalFormatting sqref="AM122">
    <cfRule type="expression" dxfId="1901" priority="13157">
      <formula>IF(RIGHT(TEXT(AM122,"0.#"),1)=".",FALSE,TRUE)</formula>
    </cfRule>
    <cfRule type="expression" dxfId="1900" priority="13158">
      <formula>IF(RIGHT(TEXT(AM122,"0.#"),1)=".",TRUE,FALSE)</formula>
    </cfRule>
  </conditionalFormatting>
  <conditionalFormatting sqref="AQ123">
    <cfRule type="expression" dxfId="1899" priority="13149">
      <formula>IF(RIGHT(TEXT(AQ123,"0.#"),1)=".",FALSE,TRUE)</formula>
    </cfRule>
    <cfRule type="expression" dxfId="1898" priority="13150">
      <formula>IF(RIGHT(TEXT(AQ123,"0.#"),1)=".",TRUE,FALSE)</formula>
    </cfRule>
  </conditionalFormatting>
  <conditionalFormatting sqref="AE125 AQ125">
    <cfRule type="expression" dxfId="1897" priority="13147">
      <formula>IF(RIGHT(TEXT(AE125,"0.#"),1)=".",FALSE,TRUE)</formula>
    </cfRule>
    <cfRule type="expression" dxfId="1896" priority="13148">
      <formula>IF(RIGHT(TEXT(AE125,"0.#"),1)=".",TRUE,FALSE)</formula>
    </cfRule>
  </conditionalFormatting>
  <conditionalFormatting sqref="AI125">
    <cfRule type="expression" dxfId="1895" priority="13145">
      <formula>IF(RIGHT(TEXT(AI125,"0.#"),1)=".",FALSE,TRUE)</formula>
    </cfRule>
    <cfRule type="expression" dxfId="1894" priority="13146">
      <formula>IF(RIGHT(TEXT(AI125,"0.#"),1)=".",TRUE,FALSE)</formula>
    </cfRule>
  </conditionalFormatting>
  <conditionalFormatting sqref="AM125">
    <cfRule type="expression" dxfId="1893" priority="13143">
      <formula>IF(RIGHT(TEXT(AM125,"0.#"),1)=".",FALSE,TRUE)</formula>
    </cfRule>
    <cfRule type="expression" dxfId="1892" priority="13144">
      <formula>IF(RIGHT(TEXT(AM125,"0.#"),1)=".",TRUE,FALSE)</formula>
    </cfRule>
  </conditionalFormatting>
  <conditionalFormatting sqref="AQ126">
    <cfRule type="expression" dxfId="1891" priority="13135">
      <formula>IF(RIGHT(TEXT(AQ126,"0.#"),1)=".",FALSE,TRUE)</formula>
    </cfRule>
    <cfRule type="expression" dxfId="1890" priority="13136">
      <formula>IF(RIGHT(TEXT(AQ126,"0.#"),1)=".",TRUE,FALSE)</formula>
    </cfRule>
  </conditionalFormatting>
  <conditionalFormatting sqref="AE128 AQ128">
    <cfRule type="expression" dxfId="1889" priority="13133">
      <formula>IF(RIGHT(TEXT(AE128,"0.#"),1)=".",FALSE,TRUE)</formula>
    </cfRule>
    <cfRule type="expression" dxfId="1888" priority="13134">
      <formula>IF(RIGHT(TEXT(AE128,"0.#"),1)=".",TRUE,FALSE)</formula>
    </cfRule>
  </conditionalFormatting>
  <conditionalFormatting sqref="AI128">
    <cfRule type="expression" dxfId="1887" priority="13131">
      <formula>IF(RIGHT(TEXT(AI128,"0.#"),1)=".",FALSE,TRUE)</formula>
    </cfRule>
    <cfRule type="expression" dxfId="1886" priority="13132">
      <formula>IF(RIGHT(TEXT(AI128,"0.#"),1)=".",TRUE,FALSE)</formula>
    </cfRule>
  </conditionalFormatting>
  <conditionalFormatting sqref="AM128">
    <cfRule type="expression" dxfId="1885" priority="13129">
      <formula>IF(RIGHT(TEXT(AM128,"0.#"),1)=".",FALSE,TRUE)</formula>
    </cfRule>
    <cfRule type="expression" dxfId="1884" priority="13130">
      <formula>IF(RIGHT(TEXT(AM128,"0.#"),1)=".",TRUE,FALSE)</formula>
    </cfRule>
  </conditionalFormatting>
  <conditionalFormatting sqref="AQ129">
    <cfRule type="expression" dxfId="1883" priority="13121">
      <formula>IF(RIGHT(TEXT(AQ129,"0.#"),1)=".",FALSE,TRUE)</formula>
    </cfRule>
    <cfRule type="expression" dxfId="1882" priority="13122">
      <formula>IF(RIGHT(TEXT(AQ129,"0.#"),1)=".",TRUE,FALSE)</formula>
    </cfRule>
  </conditionalFormatting>
  <conditionalFormatting sqref="AE75">
    <cfRule type="expression" dxfId="1881" priority="13119">
      <formula>IF(RIGHT(TEXT(AE75,"0.#"),1)=".",FALSE,TRUE)</formula>
    </cfRule>
    <cfRule type="expression" dxfId="1880" priority="13120">
      <formula>IF(RIGHT(TEXT(AE75,"0.#"),1)=".",TRUE,FALSE)</formula>
    </cfRule>
  </conditionalFormatting>
  <conditionalFormatting sqref="AE76">
    <cfRule type="expression" dxfId="1879" priority="13117">
      <formula>IF(RIGHT(TEXT(AE76,"0.#"),1)=".",FALSE,TRUE)</formula>
    </cfRule>
    <cfRule type="expression" dxfId="1878" priority="13118">
      <formula>IF(RIGHT(TEXT(AE76,"0.#"),1)=".",TRUE,FALSE)</formula>
    </cfRule>
  </conditionalFormatting>
  <conditionalFormatting sqref="AE77">
    <cfRule type="expression" dxfId="1877" priority="13115">
      <formula>IF(RIGHT(TEXT(AE77,"0.#"),1)=".",FALSE,TRUE)</formula>
    </cfRule>
    <cfRule type="expression" dxfId="1876" priority="13116">
      <formula>IF(RIGHT(TEXT(AE77,"0.#"),1)=".",TRUE,FALSE)</formula>
    </cfRule>
  </conditionalFormatting>
  <conditionalFormatting sqref="AI77">
    <cfRule type="expression" dxfId="1875" priority="13113">
      <formula>IF(RIGHT(TEXT(AI77,"0.#"),1)=".",FALSE,TRUE)</formula>
    </cfRule>
    <cfRule type="expression" dxfId="1874" priority="13114">
      <formula>IF(RIGHT(TEXT(AI77,"0.#"),1)=".",TRUE,FALSE)</formula>
    </cfRule>
  </conditionalFormatting>
  <conditionalFormatting sqref="AI76">
    <cfRule type="expression" dxfId="1873" priority="13111">
      <formula>IF(RIGHT(TEXT(AI76,"0.#"),1)=".",FALSE,TRUE)</formula>
    </cfRule>
    <cfRule type="expression" dxfId="1872" priority="13112">
      <formula>IF(RIGHT(TEXT(AI76,"0.#"),1)=".",TRUE,FALSE)</formula>
    </cfRule>
  </conditionalFormatting>
  <conditionalFormatting sqref="AI75">
    <cfRule type="expression" dxfId="1871" priority="13109">
      <formula>IF(RIGHT(TEXT(AI75,"0.#"),1)=".",FALSE,TRUE)</formula>
    </cfRule>
    <cfRule type="expression" dxfId="1870" priority="13110">
      <formula>IF(RIGHT(TEXT(AI75,"0.#"),1)=".",TRUE,FALSE)</formula>
    </cfRule>
  </conditionalFormatting>
  <conditionalFormatting sqref="AM75">
    <cfRule type="expression" dxfId="1869" priority="13107">
      <formula>IF(RIGHT(TEXT(AM75,"0.#"),1)=".",FALSE,TRUE)</formula>
    </cfRule>
    <cfRule type="expression" dxfId="1868" priority="13108">
      <formula>IF(RIGHT(TEXT(AM75,"0.#"),1)=".",TRUE,FALSE)</formula>
    </cfRule>
  </conditionalFormatting>
  <conditionalFormatting sqref="AM76">
    <cfRule type="expression" dxfId="1867" priority="13105">
      <formula>IF(RIGHT(TEXT(AM76,"0.#"),1)=".",FALSE,TRUE)</formula>
    </cfRule>
    <cfRule type="expression" dxfId="1866" priority="13106">
      <formula>IF(RIGHT(TEXT(AM76,"0.#"),1)=".",TRUE,FALSE)</formula>
    </cfRule>
  </conditionalFormatting>
  <conditionalFormatting sqref="AM77">
    <cfRule type="expression" dxfId="1865" priority="13103">
      <formula>IF(RIGHT(TEXT(AM77,"0.#"),1)=".",FALSE,TRUE)</formula>
    </cfRule>
    <cfRule type="expression" dxfId="1864" priority="13104">
      <formula>IF(RIGHT(TEXT(AM77,"0.#"),1)=".",TRUE,FALSE)</formula>
    </cfRule>
  </conditionalFormatting>
  <conditionalFormatting sqref="AE135 AI135 AM134:AM135 AQ134:AQ135 AU134:AU135">
    <cfRule type="expression" dxfId="1863" priority="13089">
      <formula>IF(RIGHT(TEXT(AE134,"0.#"),1)=".",FALSE,TRUE)</formula>
    </cfRule>
    <cfRule type="expression" dxfId="1862" priority="13090">
      <formula>IF(RIGHT(TEXT(AE134,"0.#"),1)=".",TRUE,FALSE)</formula>
    </cfRule>
  </conditionalFormatting>
  <conditionalFormatting sqref="AE433">
    <cfRule type="expression" dxfId="1861" priority="13059">
      <formula>IF(RIGHT(TEXT(AE433,"0.#"),1)=".",FALSE,TRUE)</formula>
    </cfRule>
    <cfRule type="expression" dxfId="1860" priority="13060">
      <formula>IF(RIGHT(TEXT(AE433,"0.#"),1)=".",TRUE,FALSE)</formula>
    </cfRule>
  </conditionalFormatting>
  <conditionalFormatting sqref="AM435">
    <cfRule type="expression" dxfId="1859" priority="13043">
      <formula>IF(RIGHT(TEXT(AM435,"0.#"),1)=".",FALSE,TRUE)</formula>
    </cfRule>
    <cfRule type="expression" dxfId="1858" priority="13044">
      <formula>IF(RIGHT(TEXT(AM435,"0.#"),1)=".",TRUE,FALSE)</formula>
    </cfRule>
  </conditionalFormatting>
  <conditionalFormatting sqref="AE434">
    <cfRule type="expression" dxfId="1857" priority="13057">
      <formula>IF(RIGHT(TEXT(AE434,"0.#"),1)=".",FALSE,TRUE)</formula>
    </cfRule>
    <cfRule type="expression" dxfId="1856" priority="13058">
      <formula>IF(RIGHT(TEXT(AE434,"0.#"),1)=".",TRUE,FALSE)</formula>
    </cfRule>
  </conditionalFormatting>
  <conditionalFormatting sqref="AE435">
    <cfRule type="expression" dxfId="1855" priority="13055">
      <formula>IF(RIGHT(TEXT(AE435,"0.#"),1)=".",FALSE,TRUE)</formula>
    </cfRule>
    <cfRule type="expression" dxfId="1854" priority="13056">
      <formula>IF(RIGHT(TEXT(AE435,"0.#"),1)=".",TRUE,FALSE)</formula>
    </cfRule>
  </conditionalFormatting>
  <conditionalFormatting sqref="AM433">
    <cfRule type="expression" dxfId="1853" priority="13047">
      <formula>IF(RIGHT(TEXT(AM433,"0.#"),1)=".",FALSE,TRUE)</formula>
    </cfRule>
    <cfRule type="expression" dxfId="1852" priority="13048">
      <formula>IF(RIGHT(TEXT(AM433,"0.#"),1)=".",TRUE,FALSE)</formula>
    </cfRule>
  </conditionalFormatting>
  <conditionalFormatting sqref="AM434">
    <cfRule type="expression" dxfId="1851" priority="13045">
      <formula>IF(RIGHT(TEXT(AM434,"0.#"),1)=".",FALSE,TRUE)</formula>
    </cfRule>
    <cfRule type="expression" dxfId="1850" priority="13046">
      <formula>IF(RIGHT(TEXT(AM434,"0.#"),1)=".",TRUE,FALSE)</formula>
    </cfRule>
  </conditionalFormatting>
  <conditionalFormatting sqref="AU433">
    <cfRule type="expression" dxfId="1849" priority="13035">
      <formula>IF(RIGHT(TEXT(AU433,"0.#"),1)=".",FALSE,TRUE)</formula>
    </cfRule>
    <cfRule type="expression" dxfId="1848" priority="13036">
      <formula>IF(RIGHT(TEXT(AU433,"0.#"),1)=".",TRUE,FALSE)</formula>
    </cfRule>
  </conditionalFormatting>
  <conditionalFormatting sqref="AU434">
    <cfRule type="expression" dxfId="1847" priority="13033">
      <formula>IF(RIGHT(TEXT(AU434,"0.#"),1)=".",FALSE,TRUE)</formula>
    </cfRule>
    <cfRule type="expression" dxfId="1846" priority="13034">
      <formula>IF(RIGHT(TEXT(AU434,"0.#"),1)=".",TRUE,FALSE)</formula>
    </cfRule>
  </conditionalFormatting>
  <conditionalFormatting sqref="AU435">
    <cfRule type="expression" dxfId="1845" priority="13031">
      <formula>IF(RIGHT(TEXT(AU435,"0.#"),1)=".",FALSE,TRUE)</formula>
    </cfRule>
    <cfRule type="expression" dxfId="1844" priority="13032">
      <formula>IF(RIGHT(TEXT(AU435,"0.#"),1)=".",TRUE,FALSE)</formula>
    </cfRule>
  </conditionalFormatting>
  <conditionalFormatting sqref="AI435">
    <cfRule type="expression" dxfId="1843" priority="12965">
      <formula>IF(RIGHT(TEXT(AI435,"0.#"),1)=".",FALSE,TRUE)</formula>
    </cfRule>
    <cfRule type="expression" dxfId="1842" priority="12966">
      <formula>IF(RIGHT(TEXT(AI435,"0.#"),1)=".",TRUE,FALSE)</formula>
    </cfRule>
  </conditionalFormatting>
  <conditionalFormatting sqref="AI433">
    <cfRule type="expression" dxfId="1841" priority="12969">
      <formula>IF(RIGHT(TEXT(AI433,"0.#"),1)=".",FALSE,TRUE)</formula>
    </cfRule>
    <cfRule type="expression" dxfId="1840" priority="12970">
      <formula>IF(RIGHT(TEXT(AI433,"0.#"),1)=".",TRUE,FALSE)</formula>
    </cfRule>
  </conditionalFormatting>
  <conditionalFormatting sqref="AI434">
    <cfRule type="expression" dxfId="1839" priority="12967">
      <formula>IF(RIGHT(TEXT(AI434,"0.#"),1)=".",FALSE,TRUE)</formula>
    </cfRule>
    <cfRule type="expression" dxfId="1838" priority="12968">
      <formula>IF(RIGHT(TEXT(AI434,"0.#"),1)=".",TRUE,FALSE)</formula>
    </cfRule>
  </conditionalFormatting>
  <conditionalFormatting sqref="AQ434">
    <cfRule type="expression" dxfId="1837" priority="12951">
      <formula>IF(RIGHT(TEXT(AQ434,"0.#"),1)=".",FALSE,TRUE)</formula>
    </cfRule>
    <cfRule type="expression" dxfId="1836" priority="12952">
      <formula>IF(RIGHT(TEXT(AQ434,"0.#"),1)=".",TRUE,FALSE)</formula>
    </cfRule>
  </conditionalFormatting>
  <conditionalFormatting sqref="AQ435">
    <cfRule type="expression" dxfId="1835" priority="12937">
      <formula>IF(RIGHT(TEXT(AQ435,"0.#"),1)=".",FALSE,TRUE)</formula>
    </cfRule>
    <cfRule type="expression" dxfId="1834" priority="12938">
      <formula>IF(RIGHT(TEXT(AQ435,"0.#"),1)=".",TRUE,FALSE)</formula>
    </cfRule>
  </conditionalFormatting>
  <conditionalFormatting sqref="AQ433">
    <cfRule type="expression" dxfId="1833" priority="12935">
      <formula>IF(RIGHT(TEXT(AQ433,"0.#"),1)=".",FALSE,TRUE)</formula>
    </cfRule>
    <cfRule type="expression" dxfId="1832" priority="12936">
      <formula>IF(RIGHT(TEXT(AQ433,"0.#"),1)=".",TRUE,FALSE)</formula>
    </cfRule>
  </conditionalFormatting>
  <conditionalFormatting sqref="AL840:AO867">
    <cfRule type="expression" dxfId="1831" priority="6659">
      <formula>IF(AND(AL840&gt;=0, RIGHT(TEXT(AL840,"0.#"),1)&lt;&gt;"."),TRUE,FALSE)</formula>
    </cfRule>
    <cfRule type="expression" dxfId="1830" priority="6660">
      <formula>IF(AND(AL840&gt;=0, RIGHT(TEXT(AL840,"0.#"),1)="."),TRUE,FALSE)</formula>
    </cfRule>
    <cfRule type="expression" dxfId="1829" priority="6661">
      <formula>IF(AND(AL840&lt;0, RIGHT(TEXT(AL840,"0.#"),1)&lt;&gt;"."),TRUE,FALSE)</formula>
    </cfRule>
    <cfRule type="expression" dxfId="1828" priority="6662">
      <formula>IF(AND(AL840&lt;0, RIGHT(TEXT(AL840,"0.#"),1)="."),TRUE,FALSE)</formula>
    </cfRule>
  </conditionalFormatting>
  <conditionalFormatting sqref="AQ53:AQ55">
    <cfRule type="expression" dxfId="1827" priority="4681">
      <formula>IF(RIGHT(TEXT(AQ53,"0.#"),1)=".",FALSE,TRUE)</formula>
    </cfRule>
    <cfRule type="expression" dxfId="1826" priority="4682">
      <formula>IF(RIGHT(TEXT(AQ53,"0.#"),1)=".",TRUE,FALSE)</formula>
    </cfRule>
  </conditionalFormatting>
  <conditionalFormatting sqref="AU53:AU55">
    <cfRule type="expression" dxfId="1825" priority="4679">
      <formula>IF(RIGHT(TEXT(AU53,"0.#"),1)=".",FALSE,TRUE)</formula>
    </cfRule>
    <cfRule type="expression" dxfId="1824" priority="4680">
      <formula>IF(RIGHT(TEXT(AU53,"0.#"),1)=".",TRUE,FALSE)</formula>
    </cfRule>
  </conditionalFormatting>
  <conditionalFormatting sqref="AQ60:AQ62">
    <cfRule type="expression" dxfId="1823" priority="4677">
      <formula>IF(RIGHT(TEXT(AQ60,"0.#"),1)=".",FALSE,TRUE)</formula>
    </cfRule>
    <cfRule type="expression" dxfId="1822" priority="4678">
      <formula>IF(RIGHT(TEXT(AQ60,"0.#"),1)=".",TRUE,FALSE)</formula>
    </cfRule>
  </conditionalFormatting>
  <conditionalFormatting sqref="AU60:AU62">
    <cfRule type="expression" dxfId="1821" priority="4675">
      <formula>IF(RIGHT(TEXT(AU60,"0.#"),1)=".",FALSE,TRUE)</formula>
    </cfRule>
    <cfRule type="expression" dxfId="1820" priority="4676">
      <formula>IF(RIGHT(TEXT(AU60,"0.#"),1)=".",TRUE,FALSE)</formula>
    </cfRule>
  </conditionalFormatting>
  <conditionalFormatting sqref="AQ75:AQ77">
    <cfRule type="expression" dxfId="1819" priority="4673">
      <formula>IF(RIGHT(TEXT(AQ75,"0.#"),1)=".",FALSE,TRUE)</formula>
    </cfRule>
    <cfRule type="expression" dxfId="1818" priority="4674">
      <formula>IF(RIGHT(TEXT(AQ75,"0.#"),1)=".",TRUE,FALSE)</formula>
    </cfRule>
  </conditionalFormatting>
  <conditionalFormatting sqref="AU75:AU77">
    <cfRule type="expression" dxfId="1817" priority="4671">
      <formula>IF(RIGHT(TEXT(AU75,"0.#"),1)=".",FALSE,TRUE)</formula>
    </cfRule>
    <cfRule type="expression" dxfId="1816" priority="4672">
      <formula>IF(RIGHT(TEXT(AU75,"0.#"),1)=".",TRUE,FALSE)</formula>
    </cfRule>
  </conditionalFormatting>
  <conditionalFormatting sqref="AQ87:AQ89">
    <cfRule type="expression" dxfId="1815" priority="4669">
      <formula>IF(RIGHT(TEXT(AQ87,"0.#"),1)=".",FALSE,TRUE)</formula>
    </cfRule>
    <cfRule type="expression" dxfId="1814" priority="4670">
      <formula>IF(RIGHT(TEXT(AQ87,"0.#"),1)=".",TRUE,FALSE)</formula>
    </cfRule>
  </conditionalFormatting>
  <conditionalFormatting sqref="AU87:AU89">
    <cfRule type="expression" dxfId="1813" priority="4667">
      <formula>IF(RIGHT(TEXT(AU87,"0.#"),1)=".",FALSE,TRUE)</formula>
    </cfRule>
    <cfRule type="expression" dxfId="1812" priority="4668">
      <formula>IF(RIGHT(TEXT(AU87,"0.#"),1)=".",TRUE,FALSE)</formula>
    </cfRule>
  </conditionalFormatting>
  <conditionalFormatting sqref="AQ92:AQ94">
    <cfRule type="expression" dxfId="1811" priority="4665">
      <formula>IF(RIGHT(TEXT(AQ92,"0.#"),1)=".",FALSE,TRUE)</formula>
    </cfRule>
    <cfRule type="expression" dxfId="1810" priority="4666">
      <formula>IF(RIGHT(TEXT(AQ92,"0.#"),1)=".",TRUE,FALSE)</formula>
    </cfRule>
  </conditionalFormatting>
  <conditionalFormatting sqref="AU92:AU94">
    <cfRule type="expression" dxfId="1809" priority="4663">
      <formula>IF(RIGHT(TEXT(AU92,"0.#"),1)=".",FALSE,TRUE)</formula>
    </cfRule>
    <cfRule type="expression" dxfId="1808" priority="4664">
      <formula>IF(RIGHT(TEXT(AU92,"0.#"),1)=".",TRUE,FALSE)</formula>
    </cfRule>
  </conditionalFormatting>
  <conditionalFormatting sqref="AQ97:AQ99">
    <cfRule type="expression" dxfId="1807" priority="4661">
      <formula>IF(RIGHT(TEXT(AQ97,"0.#"),1)=".",FALSE,TRUE)</formula>
    </cfRule>
    <cfRule type="expression" dxfId="1806" priority="4662">
      <formula>IF(RIGHT(TEXT(AQ97,"0.#"),1)=".",TRUE,FALSE)</formula>
    </cfRule>
  </conditionalFormatting>
  <conditionalFormatting sqref="AU97:AU99">
    <cfRule type="expression" dxfId="1805" priority="4659">
      <formula>IF(RIGHT(TEXT(AU97,"0.#"),1)=".",FALSE,TRUE)</formula>
    </cfRule>
    <cfRule type="expression" dxfId="1804" priority="4660">
      <formula>IF(RIGHT(TEXT(AU97,"0.#"),1)=".",TRUE,FALSE)</formula>
    </cfRule>
  </conditionalFormatting>
  <conditionalFormatting sqref="AE458">
    <cfRule type="expression" dxfId="1803" priority="4353">
      <formula>IF(RIGHT(TEXT(AE458,"0.#"),1)=".",FALSE,TRUE)</formula>
    </cfRule>
    <cfRule type="expression" dxfId="1802" priority="4354">
      <formula>IF(RIGHT(TEXT(AE458,"0.#"),1)=".",TRUE,FALSE)</formula>
    </cfRule>
  </conditionalFormatting>
  <conditionalFormatting sqref="AM460">
    <cfRule type="expression" dxfId="1801" priority="4343">
      <formula>IF(RIGHT(TEXT(AM460,"0.#"),1)=".",FALSE,TRUE)</formula>
    </cfRule>
    <cfRule type="expression" dxfId="1800" priority="4344">
      <formula>IF(RIGHT(TEXT(AM460,"0.#"),1)=".",TRUE,FALSE)</formula>
    </cfRule>
  </conditionalFormatting>
  <conditionalFormatting sqref="AE459">
    <cfRule type="expression" dxfId="1799" priority="4351">
      <formula>IF(RIGHT(TEXT(AE459,"0.#"),1)=".",FALSE,TRUE)</formula>
    </cfRule>
    <cfRule type="expression" dxfId="1798" priority="4352">
      <formula>IF(RIGHT(TEXT(AE459,"0.#"),1)=".",TRUE,FALSE)</formula>
    </cfRule>
  </conditionalFormatting>
  <conditionalFormatting sqref="AE460">
    <cfRule type="expression" dxfId="1797" priority="4349">
      <formula>IF(RIGHT(TEXT(AE460,"0.#"),1)=".",FALSE,TRUE)</formula>
    </cfRule>
    <cfRule type="expression" dxfId="1796" priority="4350">
      <formula>IF(RIGHT(TEXT(AE460,"0.#"),1)=".",TRUE,FALSE)</formula>
    </cfRule>
  </conditionalFormatting>
  <conditionalFormatting sqref="AM458">
    <cfRule type="expression" dxfId="1795" priority="4347">
      <formula>IF(RIGHT(TEXT(AM458,"0.#"),1)=".",FALSE,TRUE)</formula>
    </cfRule>
    <cfRule type="expression" dxfId="1794" priority="4348">
      <formula>IF(RIGHT(TEXT(AM458,"0.#"),1)=".",TRUE,FALSE)</formula>
    </cfRule>
  </conditionalFormatting>
  <conditionalFormatting sqref="AM459">
    <cfRule type="expression" dxfId="1793" priority="4345">
      <formula>IF(RIGHT(TEXT(AM459,"0.#"),1)=".",FALSE,TRUE)</formula>
    </cfRule>
    <cfRule type="expression" dxfId="1792" priority="4346">
      <formula>IF(RIGHT(TEXT(AM459,"0.#"),1)=".",TRUE,FALSE)</formula>
    </cfRule>
  </conditionalFormatting>
  <conditionalFormatting sqref="AU458">
    <cfRule type="expression" dxfId="1791" priority="4341">
      <formula>IF(RIGHT(TEXT(AU458,"0.#"),1)=".",FALSE,TRUE)</formula>
    </cfRule>
    <cfRule type="expression" dxfId="1790" priority="4342">
      <formula>IF(RIGHT(TEXT(AU458,"0.#"),1)=".",TRUE,FALSE)</formula>
    </cfRule>
  </conditionalFormatting>
  <conditionalFormatting sqref="AU459">
    <cfRule type="expression" dxfId="1789" priority="4339">
      <formula>IF(RIGHT(TEXT(AU459,"0.#"),1)=".",FALSE,TRUE)</formula>
    </cfRule>
    <cfRule type="expression" dxfId="1788" priority="4340">
      <formula>IF(RIGHT(TEXT(AU459,"0.#"),1)=".",TRUE,FALSE)</formula>
    </cfRule>
  </conditionalFormatting>
  <conditionalFormatting sqref="AU460">
    <cfRule type="expression" dxfId="1787" priority="4337">
      <formula>IF(RIGHT(TEXT(AU460,"0.#"),1)=".",FALSE,TRUE)</formula>
    </cfRule>
    <cfRule type="expression" dxfId="1786" priority="4338">
      <formula>IF(RIGHT(TEXT(AU460,"0.#"),1)=".",TRUE,FALSE)</formula>
    </cfRule>
  </conditionalFormatting>
  <conditionalFormatting sqref="AI460">
    <cfRule type="expression" dxfId="1785" priority="4331">
      <formula>IF(RIGHT(TEXT(AI460,"0.#"),1)=".",FALSE,TRUE)</formula>
    </cfRule>
    <cfRule type="expression" dxfId="1784" priority="4332">
      <formula>IF(RIGHT(TEXT(AI460,"0.#"),1)=".",TRUE,FALSE)</formula>
    </cfRule>
  </conditionalFormatting>
  <conditionalFormatting sqref="AI458">
    <cfRule type="expression" dxfId="1783" priority="4335">
      <formula>IF(RIGHT(TEXT(AI458,"0.#"),1)=".",FALSE,TRUE)</formula>
    </cfRule>
    <cfRule type="expression" dxfId="1782" priority="4336">
      <formula>IF(RIGHT(TEXT(AI458,"0.#"),1)=".",TRUE,FALSE)</formula>
    </cfRule>
  </conditionalFormatting>
  <conditionalFormatting sqref="AI459">
    <cfRule type="expression" dxfId="1781" priority="4333">
      <formula>IF(RIGHT(TEXT(AI459,"0.#"),1)=".",FALSE,TRUE)</formula>
    </cfRule>
    <cfRule type="expression" dxfId="1780" priority="4334">
      <formula>IF(RIGHT(TEXT(AI459,"0.#"),1)=".",TRUE,FALSE)</formula>
    </cfRule>
  </conditionalFormatting>
  <conditionalFormatting sqref="AQ459">
    <cfRule type="expression" dxfId="1779" priority="4329">
      <formula>IF(RIGHT(TEXT(AQ459,"0.#"),1)=".",FALSE,TRUE)</formula>
    </cfRule>
    <cfRule type="expression" dxfId="1778" priority="4330">
      <formula>IF(RIGHT(TEXT(AQ459,"0.#"),1)=".",TRUE,FALSE)</formula>
    </cfRule>
  </conditionalFormatting>
  <conditionalFormatting sqref="AQ460">
    <cfRule type="expression" dxfId="1777" priority="4327">
      <formula>IF(RIGHT(TEXT(AQ460,"0.#"),1)=".",FALSE,TRUE)</formula>
    </cfRule>
    <cfRule type="expression" dxfId="1776" priority="4328">
      <formula>IF(RIGHT(TEXT(AQ460,"0.#"),1)=".",TRUE,FALSE)</formula>
    </cfRule>
  </conditionalFormatting>
  <conditionalFormatting sqref="AQ458">
    <cfRule type="expression" dxfId="1775" priority="4325">
      <formula>IF(RIGHT(TEXT(AQ458,"0.#"),1)=".",FALSE,TRUE)</formula>
    </cfRule>
    <cfRule type="expression" dxfId="1774" priority="4326">
      <formula>IF(RIGHT(TEXT(AQ458,"0.#"),1)=".",TRUE,FALSE)</formula>
    </cfRule>
  </conditionalFormatting>
  <conditionalFormatting sqref="AE120 AM120">
    <cfRule type="expression" dxfId="1773" priority="3003">
      <formula>IF(RIGHT(TEXT(AE120,"0.#"),1)=".",FALSE,TRUE)</formula>
    </cfRule>
    <cfRule type="expression" dxfId="1772" priority="3004">
      <formula>IF(RIGHT(TEXT(AE120,"0.#"),1)=".",TRUE,FALSE)</formula>
    </cfRule>
  </conditionalFormatting>
  <conditionalFormatting sqref="AI126">
    <cfRule type="expression" dxfId="1771" priority="2993">
      <formula>IF(RIGHT(TEXT(AI126,"0.#"),1)=".",FALSE,TRUE)</formula>
    </cfRule>
    <cfRule type="expression" dxfId="1770" priority="2994">
      <formula>IF(RIGHT(TEXT(AI126,"0.#"),1)=".",TRUE,FALSE)</formula>
    </cfRule>
  </conditionalFormatting>
  <conditionalFormatting sqref="AI120">
    <cfRule type="expression" dxfId="1769" priority="3001">
      <formula>IF(RIGHT(TEXT(AI120,"0.#"),1)=".",FALSE,TRUE)</formula>
    </cfRule>
    <cfRule type="expression" dxfId="1768" priority="3002">
      <formula>IF(RIGHT(TEXT(AI120,"0.#"),1)=".",TRUE,FALSE)</formula>
    </cfRule>
  </conditionalFormatting>
  <conditionalFormatting sqref="AE123 AM123">
    <cfRule type="expression" dxfId="1767" priority="2999">
      <formula>IF(RIGHT(TEXT(AE123,"0.#"),1)=".",FALSE,TRUE)</formula>
    </cfRule>
    <cfRule type="expression" dxfId="1766" priority="3000">
      <formula>IF(RIGHT(TEXT(AE123,"0.#"),1)=".",TRUE,FALSE)</formula>
    </cfRule>
  </conditionalFormatting>
  <conditionalFormatting sqref="AI123">
    <cfRule type="expression" dxfId="1765" priority="2997">
      <formula>IF(RIGHT(TEXT(AI123,"0.#"),1)=".",FALSE,TRUE)</formula>
    </cfRule>
    <cfRule type="expression" dxfId="1764" priority="2998">
      <formula>IF(RIGHT(TEXT(AI123,"0.#"),1)=".",TRUE,FALSE)</formula>
    </cfRule>
  </conditionalFormatting>
  <conditionalFormatting sqref="AE126 AM126">
    <cfRule type="expression" dxfId="1763" priority="2995">
      <formula>IF(RIGHT(TEXT(AE126,"0.#"),1)=".",FALSE,TRUE)</formula>
    </cfRule>
    <cfRule type="expression" dxfId="1762" priority="2996">
      <formula>IF(RIGHT(TEXT(AE126,"0.#"),1)=".",TRUE,FALSE)</formula>
    </cfRule>
  </conditionalFormatting>
  <conditionalFormatting sqref="AE129 AM129">
    <cfRule type="expression" dxfId="1761" priority="2991">
      <formula>IF(RIGHT(TEXT(AE129,"0.#"),1)=".",FALSE,TRUE)</formula>
    </cfRule>
    <cfRule type="expression" dxfId="1760" priority="2992">
      <formula>IF(RIGHT(TEXT(AE129,"0.#"),1)=".",TRUE,FALSE)</formula>
    </cfRule>
  </conditionalFormatting>
  <conditionalFormatting sqref="AI129">
    <cfRule type="expression" dxfId="1759" priority="2989">
      <formula>IF(RIGHT(TEXT(AI129,"0.#"),1)=".",FALSE,TRUE)</formula>
    </cfRule>
    <cfRule type="expression" dxfId="1758" priority="2990">
      <formula>IF(RIGHT(TEXT(AI129,"0.#"),1)=".",TRUE,FALSE)</formula>
    </cfRule>
  </conditionalFormatting>
  <conditionalFormatting sqref="Y840:Y867">
    <cfRule type="expression" dxfId="1757" priority="2987">
      <formula>IF(RIGHT(TEXT(Y840,"0.#"),1)=".",FALSE,TRUE)</formula>
    </cfRule>
    <cfRule type="expression" dxfId="1756" priority="2988">
      <formula>IF(RIGHT(TEXT(Y840,"0.#"),1)=".",TRUE,FALSE)</formula>
    </cfRule>
  </conditionalFormatting>
  <conditionalFormatting sqref="AU518">
    <cfRule type="expression" dxfId="1755" priority="1497">
      <formula>IF(RIGHT(TEXT(AU518,"0.#"),1)=".",FALSE,TRUE)</formula>
    </cfRule>
    <cfRule type="expression" dxfId="1754" priority="1498">
      <formula>IF(RIGHT(TEXT(AU518,"0.#"),1)=".",TRUE,FALSE)</formula>
    </cfRule>
  </conditionalFormatting>
  <conditionalFormatting sqref="AQ551">
    <cfRule type="expression" dxfId="1753" priority="1273">
      <formula>IF(RIGHT(TEXT(AQ551,"0.#"),1)=".",FALSE,TRUE)</formula>
    </cfRule>
    <cfRule type="expression" dxfId="1752" priority="1274">
      <formula>IF(RIGHT(TEXT(AQ551,"0.#"),1)=".",TRUE,FALSE)</formula>
    </cfRule>
  </conditionalFormatting>
  <conditionalFormatting sqref="AE556">
    <cfRule type="expression" dxfId="1751" priority="1271">
      <formula>IF(RIGHT(TEXT(AE556,"0.#"),1)=".",FALSE,TRUE)</formula>
    </cfRule>
    <cfRule type="expression" dxfId="1750" priority="1272">
      <formula>IF(RIGHT(TEXT(AE556,"0.#"),1)=".",TRUE,FALSE)</formula>
    </cfRule>
  </conditionalFormatting>
  <conditionalFormatting sqref="AE557">
    <cfRule type="expression" dxfId="1749" priority="1269">
      <formula>IF(RIGHT(TEXT(AE557,"0.#"),1)=".",FALSE,TRUE)</formula>
    </cfRule>
    <cfRule type="expression" dxfId="1748" priority="1270">
      <formula>IF(RIGHT(TEXT(AE557,"0.#"),1)=".",TRUE,FALSE)</formula>
    </cfRule>
  </conditionalFormatting>
  <conditionalFormatting sqref="AE558">
    <cfRule type="expression" dxfId="1747" priority="1267">
      <formula>IF(RIGHT(TEXT(AE558,"0.#"),1)=".",FALSE,TRUE)</formula>
    </cfRule>
    <cfRule type="expression" dxfId="1746" priority="1268">
      <formula>IF(RIGHT(TEXT(AE558,"0.#"),1)=".",TRUE,FALSE)</formula>
    </cfRule>
  </conditionalFormatting>
  <conditionalFormatting sqref="AU556">
    <cfRule type="expression" dxfId="1745" priority="1259">
      <formula>IF(RIGHT(TEXT(AU556,"0.#"),1)=".",FALSE,TRUE)</formula>
    </cfRule>
    <cfRule type="expression" dxfId="1744" priority="1260">
      <formula>IF(RIGHT(TEXT(AU556,"0.#"),1)=".",TRUE,FALSE)</formula>
    </cfRule>
  </conditionalFormatting>
  <conditionalFormatting sqref="AU557">
    <cfRule type="expression" dxfId="1743" priority="1257">
      <formula>IF(RIGHT(TEXT(AU557,"0.#"),1)=".",FALSE,TRUE)</formula>
    </cfRule>
    <cfRule type="expression" dxfId="1742" priority="1258">
      <formula>IF(RIGHT(TEXT(AU557,"0.#"),1)=".",TRUE,FALSE)</formula>
    </cfRule>
  </conditionalFormatting>
  <conditionalFormatting sqref="AU558">
    <cfRule type="expression" dxfId="1741" priority="1255">
      <formula>IF(RIGHT(TEXT(AU558,"0.#"),1)=".",FALSE,TRUE)</formula>
    </cfRule>
    <cfRule type="expression" dxfId="1740" priority="1256">
      <formula>IF(RIGHT(TEXT(AU558,"0.#"),1)=".",TRUE,FALSE)</formula>
    </cfRule>
  </conditionalFormatting>
  <conditionalFormatting sqref="AQ557">
    <cfRule type="expression" dxfId="1739" priority="1247">
      <formula>IF(RIGHT(TEXT(AQ557,"0.#"),1)=".",FALSE,TRUE)</formula>
    </cfRule>
    <cfRule type="expression" dxfId="1738" priority="1248">
      <formula>IF(RIGHT(TEXT(AQ557,"0.#"),1)=".",TRUE,FALSE)</formula>
    </cfRule>
  </conditionalFormatting>
  <conditionalFormatting sqref="AQ558">
    <cfRule type="expression" dxfId="1737" priority="1245">
      <formula>IF(RIGHT(TEXT(AQ558,"0.#"),1)=".",FALSE,TRUE)</formula>
    </cfRule>
    <cfRule type="expression" dxfId="1736" priority="1246">
      <formula>IF(RIGHT(TEXT(AQ558,"0.#"),1)=".",TRUE,FALSE)</formula>
    </cfRule>
  </conditionalFormatting>
  <conditionalFormatting sqref="AQ556">
    <cfRule type="expression" dxfId="1735" priority="1243">
      <formula>IF(RIGHT(TEXT(AQ556,"0.#"),1)=".",FALSE,TRUE)</formula>
    </cfRule>
    <cfRule type="expression" dxfId="1734" priority="1244">
      <formula>IF(RIGHT(TEXT(AQ556,"0.#"),1)=".",TRUE,FALSE)</formula>
    </cfRule>
  </conditionalFormatting>
  <conditionalFormatting sqref="AE561">
    <cfRule type="expression" dxfId="1733" priority="1241">
      <formula>IF(RIGHT(TEXT(AE561,"0.#"),1)=".",FALSE,TRUE)</formula>
    </cfRule>
    <cfRule type="expression" dxfId="1732" priority="1242">
      <formula>IF(RIGHT(TEXT(AE561,"0.#"),1)=".",TRUE,FALSE)</formula>
    </cfRule>
  </conditionalFormatting>
  <conditionalFormatting sqref="AE562">
    <cfRule type="expression" dxfId="1731" priority="1239">
      <formula>IF(RIGHT(TEXT(AE562,"0.#"),1)=".",FALSE,TRUE)</formula>
    </cfRule>
    <cfRule type="expression" dxfId="1730" priority="1240">
      <formula>IF(RIGHT(TEXT(AE562,"0.#"),1)=".",TRUE,FALSE)</formula>
    </cfRule>
  </conditionalFormatting>
  <conditionalFormatting sqref="AE563">
    <cfRule type="expression" dxfId="1729" priority="1237">
      <formula>IF(RIGHT(TEXT(AE563,"0.#"),1)=".",FALSE,TRUE)</formula>
    </cfRule>
    <cfRule type="expression" dxfId="1728" priority="1238">
      <formula>IF(RIGHT(TEXT(AE563,"0.#"),1)=".",TRUE,FALSE)</formula>
    </cfRule>
  </conditionalFormatting>
  <conditionalFormatting sqref="AL1103:AO1132">
    <cfRule type="expression" dxfId="1727" priority="2893">
      <formula>IF(AND(AL1103&gt;=0, RIGHT(TEXT(AL1103,"0.#"),1)&lt;&gt;"."),TRUE,FALSE)</formula>
    </cfRule>
    <cfRule type="expression" dxfId="1726" priority="2894">
      <formula>IF(AND(AL1103&gt;=0, RIGHT(TEXT(AL1103,"0.#"),1)="."),TRUE,FALSE)</formula>
    </cfRule>
    <cfRule type="expression" dxfId="1725" priority="2895">
      <formula>IF(AND(AL1103&lt;0, RIGHT(TEXT(AL1103,"0.#"),1)&lt;&gt;"."),TRUE,FALSE)</formula>
    </cfRule>
    <cfRule type="expression" dxfId="1724" priority="2896">
      <formula>IF(AND(AL1103&lt;0, RIGHT(TEXT(AL1103,"0.#"),1)="."),TRUE,FALSE)</formula>
    </cfRule>
  </conditionalFormatting>
  <conditionalFormatting sqref="Y1103:Y1132">
    <cfRule type="expression" dxfId="1723" priority="2891">
      <formula>IF(RIGHT(TEXT(Y1103,"0.#"),1)=".",FALSE,TRUE)</formula>
    </cfRule>
    <cfRule type="expression" dxfId="1722" priority="2892">
      <formula>IF(RIGHT(TEXT(Y1103,"0.#"),1)=".",TRUE,FALSE)</formula>
    </cfRule>
  </conditionalFormatting>
  <conditionalFormatting sqref="AQ553">
    <cfRule type="expression" dxfId="1721" priority="1275">
      <formula>IF(RIGHT(TEXT(AQ553,"0.#"),1)=".",FALSE,TRUE)</formula>
    </cfRule>
    <cfRule type="expression" dxfId="1720" priority="1276">
      <formula>IF(RIGHT(TEXT(AQ553,"0.#"),1)=".",TRUE,FALSE)</formula>
    </cfRule>
  </conditionalFormatting>
  <conditionalFormatting sqref="AU552">
    <cfRule type="expression" dxfId="1719" priority="1287">
      <formula>IF(RIGHT(TEXT(AU552,"0.#"),1)=".",FALSE,TRUE)</formula>
    </cfRule>
    <cfRule type="expression" dxfId="1718" priority="1288">
      <formula>IF(RIGHT(TEXT(AU552,"0.#"),1)=".",TRUE,FALSE)</formula>
    </cfRule>
  </conditionalFormatting>
  <conditionalFormatting sqref="AE552">
    <cfRule type="expression" dxfId="1717" priority="1299">
      <formula>IF(RIGHT(TEXT(AE552,"0.#"),1)=".",FALSE,TRUE)</formula>
    </cfRule>
    <cfRule type="expression" dxfId="1716" priority="1300">
      <formula>IF(RIGHT(TEXT(AE552,"0.#"),1)=".",TRUE,FALSE)</formula>
    </cfRule>
  </conditionalFormatting>
  <conditionalFormatting sqref="AQ548">
    <cfRule type="expression" dxfId="1715" priority="1305">
      <formula>IF(RIGHT(TEXT(AQ548,"0.#"),1)=".",FALSE,TRUE)</formula>
    </cfRule>
    <cfRule type="expression" dxfId="1714" priority="1306">
      <formula>IF(RIGHT(TEXT(AQ548,"0.#"),1)=".",TRUE,FALSE)</formula>
    </cfRule>
  </conditionalFormatting>
  <conditionalFormatting sqref="AL838:AO839">
    <cfRule type="expression" dxfId="1713" priority="2845">
      <formula>IF(AND(AL838&gt;=0, RIGHT(TEXT(AL838,"0.#"),1)&lt;&gt;"."),TRUE,FALSE)</formula>
    </cfRule>
    <cfRule type="expression" dxfId="1712" priority="2846">
      <formula>IF(AND(AL838&gt;=0, RIGHT(TEXT(AL838,"0.#"),1)="."),TRUE,FALSE)</formula>
    </cfRule>
    <cfRule type="expression" dxfId="1711" priority="2847">
      <formula>IF(AND(AL838&lt;0, RIGHT(TEXT(AL838,"0.#"),1)&lt;&gt;"."),TRUE,FALSE)</formula>
    </cfRule>
    <cfRule type="expression" dxfId="1710" priority="2848">
      <formula>IF(AND(AL838&lt;0, RIGHT(TEXT(AL838,"0.#"),1)="."),TRUE,FALSE)</formula>
    </cfRule>
  </conditionalFormatting>
  <conditionalFormatting sqref="Y838:Y839">
    <cfRule type="expression" dxfId="1709" priority="2843">
      <formula>IF(RIGHT(TEXT(Y838,"0.#"),1)=".",FALSE,TRUE)</formula>
    </cfRule>
    <cfRule type="expression" dxfId="1708" priority="2844">
      <formula>IF(RIGHT(TEXT(Y838,"0.#"),1)=".",TRUE,FALSE)</formula>
    </cfRule>
  </conditionalFormatting>
  <conditionalFormatting sqref="AE492">
    <cfRule type="expression" dxfId="1707" priority="1631">
      <formula>IF(RIGHT(TEXT(AE492,"0.#"),1)=".",FALSE,TRUE)</formula>
    </cfRule>
    <cfRule type="expression" dxfId="1706" priority="1632">
      <formula>IF(RIGHT(TEXT(AE492,"0.#"),1)=".",TRUE,FALSE)</formula>
    </cfRule>
  </conditionalFormatting>
  <conditionalFormatting sqref="AE493">
    <cfRule type="expression" dxfId="1705" priority="1629">
      <formula>IF(RIGHT(TEXT(AE493,"0.#"),1)=".",FALSE,TRUE)</formula>
    </cfRule>
    <cfRule type="expression" dxfId="1704" priority="1630">
      <formula>IF(RIGHT(TEXT(AE493,"0.#"),1)=".",TRUE,FALSE)</formula>
    </cfRule>
  </conditionalFormatting>
  <conditionalFormatting sqref="AE494">
    <cfRule type="expression" dxfId="1703" priority="1627">
      <formula>IF(RIGHT(TEXT(AE494,"0.#"),1)=".",FALSE,TRUE)</formula>
    </cfRule>
    <cfRule type="expression" dxfId="1702" priority="1628">
      <formula>IF(RIGHT(TEXT(AE494,"0.#"),1)=".",TRUE,FALSE)</formula>
    </cfRule>
  </conditionalFormatting>
  <conditionalFormatting sqref="AQ493">
    <cfRule type="expression" dxfId="1701" priority="1607">
      <formula>IF(RIGHT(TEXT(AQ493,"0.#"),1)=".",FALSE,TRUE)</formula>
    </cfRule>
    <cfRule type="expression" dxfId="1700" priority="1608">
      <formula>IF(RIGHT(TEXT(AQ493,"0.#"),1)=".",TRUE,FALSE)</formula>
    </cfRule>
  </conditionalFormatting>
  <conditionalFormatting sqref="AQ494">
    <cfRule type="expression" dxfId="1699" priority="1605">
      <formula>IF(RIGHT(TEXT(AQ494,"0.#"),1)=".",FALSE,TRUE)</formula>
    </cfRule>
    <cfRule type="expression" dxfId="1698" priority="1606">
      <formula>IF(RIGHT(TEXT(AQ494,"0.#"),1)=".",TRUE,FALSE)</formula>
    </cfRule>
  </conditionalFormatting>
  <conditionalFormatting sqref="AQ492">
    <cfRule type="expression" dxfId="1697" priority="1603">
      <formula>IF(RIGHT(TEXT(AQ492,"0.#"),1)=".",FALSE,TRUE)</formula>
    </cfRule>
    <cfRule type="expression" dxfId="1696" priority="1604">
      <formula>IF(RIGHT(TEXT(AQ492,"0.#"),1)=".",TRUE,FALSE)</formula>
    </cfRule>
  </conditionalFormatting>
  <conditionalFormatting sqref="AU494">
    <cfRule type="expression" dxfId="1695" priority="1615">
      <formula>IF(RIGHT(TEXT(AU494,"0.#"),1)=".",FALSE,TRUE)</formula>
    </cfRule>
    <cfRule type="expression" dxfId="1694" priority="1616">
      <formula>IF(RIGHT(TEXT(AU494,"0.#"),1)=".",TRUE,FALSE)</formula>
    </cfRule>
  </conditionalFormatting>
  <conditionalFormatting sqref="AU492">
    <cfRule type="expression" dxfId="1693" priority="1619">
      <formula>IF(RIGHT(TEXT(AU492,"0.#"),1)=".",FALSE,TRUE)</formula>
    </cfRule>
    <cfRule type="expression" dxfId="1692" priority="1620">
      <formula>IF(RIGHT(TEXT(AU492,"0.#"),1)=".",TRUE,FALSE)</formula>
    </cfRule>
  </conditionalFormatting>
  <conditionalFormatting sqref="AU493">
    <cfRule type="expression" dxfId="1691" priority="1617">
      <formula>IF(RIGHT(TEXT(AU493,"0.#"),1)=".",FALSE,TRUE)</formula>
    </cfRule>
    <cfRule type="expression" dxfId="1690" priority="1618">
      <formula>IF(RIGHT(TEXT(AU493,"0.#"),1)=".",TRUE,FALSE)</formula>
    </cfRule>
  </conditionalFormatting>
  <conditionalFormatting sqref="AU583">
    <cfRule type="expression" dxfId="1689" priority="1135">
      <formula>IF(RIGHT(TEXT(AU583,"0.#"),1)=".",FALSE,TRUE)</formula>
    </cfRule>
    <cfRule type="expression" dxfId="1688" priority="1136">
      <formula>IF(RIGHT(TEXT(AU583,"0.#"),1)=".",TRUE,FALSE)</formula>
    </cfRule>
  </conditionalFormatting>
  <conditionalFormatting sqref="AU582">
    <cfRule type="expression" dxfId="1687" priority="1137">
      <formula>IF(RIGHT(TEXT(AU582,"0.#"),1)=".",FALSE,TRUE)</formula>
    </cfRule>
    <cfRule type="expression" dxfId="1686" priority="1138">
      <formula>IF(RIGHT(TEXT(AU582,"0.#"),1)=".",TRUE,FALSE)</formula>
    </cfRule>
  </conditionalFormatting>
  <conditionalFormatting sqref="AE499">
    <cfRule type="expression" dxfId="1685" priority="1597">
      <formula>IF(RIGHT(TEXT(AE499,"0.#"),1)=".",FALSE,TRUE)</formula>
    </cfRule>
    <cfRule type="expression" dxfId="1684" priority="1598">
      <formula>IF(RIGHT(TEXT(AE499,"0.#"),1)=".",TRUE,FALSE)</formula>
    </cfRule>
  </conditionalFormatting>
  <conditionalFormatting sqref="AE497">
    <cfRule type="expression" dxfId="1683" priority="1601">
      <formula>IF(RIGHT(TEXT(AE497,"0.#"),1)=".",FALSE,TRUE)</formula>
    </cfRule>
    <cfRule type="expression" dxfId="1682" priority="1602">
      <formula>IF(RIGHT(TEXT(AE497,"0.#"),1)=".",TRUE,FALSE)</formula>
    </cfRule>
  </conditionalFormatting>
  <conditionalFormatting sqref="AE498">
    <cfRule type="expression" dxfId="1681" priority="1599">
      <formula>IF(RIGHT(TEXT(AE498,"0.#"),1)=".",FALSE,TRUE)</formula>
    </cfRule>
    <cfRule type="expression" dxfId="1680" priority="1600">
      <formula>IF(RIGHT(TEXT(AE498,"0.#"),1)=".",TRUE,FALSE)</formula>
    </cfRule>
  </conditionalFormatting>
  <conditionalFormatting sqref="AU499">
    <cfRule type="expression" dxfId="1679" priority="1585">
      <formula>IF(RIGHT(TEXT(AU499,"0.#"),1)=".",FALSE,TRUE)</formula>
    </cfRule>
    <cfRule type="expression" dxfId="1678" priority="1586">
      <formula>IF(RIGHT(TEXT(AU499,"0.#"),1)=".",TRUE,FALSE)</formula>
    </cfRule>
  </conditionalFormatting>
  <conditionalFormatting sqref="AU497">
    <cfRule type="expression" dxfId="1677" priority="1589">
      <formula>IF(RIGHT(TEXT(AU497,"0.#"),1)=".",FALSE,TRUE)</formula>
    </cfRule>
    <cfRule type="expression" dxfId="1676" priority="1590">
      <formula>IF(RIGHT(TEXT(AU497,"0.#"),1)=".",TRUE,FALSE)</formula>
    </cfRule>
  </conditionalFormatting>
  <conditionalFormatting sqref="AU498">
    <cfRule type="expression" dxfId="1675" priority="1587">
      <formula>IF(RIGHT(TEXT(AU498,"0.#"),1)=".",FALSE,TRUE)</formula>
    </cfRule>
    <cfRule type="expression" dxfId="1674" priority="1588">
      <formula>IF(RIGHT(TEXT(AU498,"0.#"),1)=".",TRUE,FALSE)</formula>
    </cfRule>
  </conditionalFormatting>
  <conditionalFormatting sqref="AQ497">
    <cfRule type="expression" dxfId="1673" priority="1573">
      <formula>IF(RIGHT(TEXT(AQ497,"0.#"),1)=".",FALSE,TRUE)</formula>
    </cfRule>
    <cfRule type="expression" dxfId="1672" priority="1574">
      <formula>IF(RIGHT(TEXT(AQ497,"0.#"),1)=".",TRUE,FALSE)</formula>
    </cfRule>
  </conditionalFormatting>
  <conditionalFormatting sqref="AQ498">
    <cfRule type="expression" dxfId="1671" priority="1577">
      <formula>IF(RIGHT(TEXT(AQ498,"0.#"),1)=".",FALSE,TRUE)</formula>
    </cfRule>
    <cfRule type="expression" dxfId="1670" priority="1578">
      <formula>IF(RIGHT(TEXT(AQ498,"0.#"),1)=".",TRUE,FALSE)</formula>
    </cfRule>
  </conditionalFormatting>
  <conditionalFormatting sqref="AQ499">
    <cfRule type="expression" dxfId="1669" priority="1575">
      <formula>IF(RIGHT(TEXT(AQ499,"0.#"),1)=".",FALSE,TRUE)</formula>
    </cfRule>
    <cfRule type="expression" dxfId="1668" priority="1576">
      <formula>IF(RIGHT(TEXT(AQ499,"0.#"),1)=".",TRUE,FALSE)</formula>
    </cfRule>
  </conditionalFormatting>
  <conditionalFormatting sqref="AE504">
    <cfRule type="expression" dxfId="1667" priority="1567">
      <formula>IF(RIGHT(TEXT(AE504,"0.#"),1)=".",FALSE,TRUE)</formula>
    </cfRule>
    <cfRule type="expression" dxfId="1666" priority="1568">
      <formula>IF(RIGHT(TEXT(AE504,"0.#"),1)=".",TRUE,FALSE)</formula>
    </cfRule>
  </conditionalFormatting>
  <conditionalFormatting sqref="AE502">
    <cfRule type="expression" dxfId="1665" priority="1571">
      <formula>IF(RIGHT(TEXT(AE502,"0.#"),1)=".",FALSE,TRUE)</formula>
    </cfRule>
    <cfRule type="expression" dxfId="1664" priority="1572">
      <formula>IF(RIGHT(TEXT(AE502,"0.#"),1)=".",TRUE,FALSE)</formula>
    </cfRule>
  </conditionalFormatting>
  <conditionalFormatting sqref="AE503">
    <cfRule type="expression" dxfId="1663" priority="1569">
      <formula>IF(RIGHT(TEXT(AE503,"0.#"),1)=".",FALSE,TRUE)</formula>
    </cfRule>
    <cfRule type="expression" dxfId="1662" priority="1570">
      <formula>IF(RIGHT(TEXT(AE503,"0.#"),1)=".",TRUE,FALSE)</formula>
    </cfRule>
  </conditionalFormatting>
  <conditionalFormatting sqref="AU504">
    <cfRule type="expression" dxfId="1661" priority="1555">
      <formula>IF(RIGHT(TEXT(AU504,"0.#"),1)=".",FALSE,TRUE)</formula>
    </cfRule>
    <cfRule type="expression" dxfId="1660" priority="1556">
      <formula>IF(RIGHT(TEXT(AU504,"0.#"),1)=".",TRUE,FALSE)</formula>
    </cfRule>
  </conditionalFormatting>
  <conditionalFormatting sqref="AU502">
    <cfRule type="expression" dxfId="1659" priority="1559">
      <formula>IF(RIGHT(TEXT(AU502,"0.#"),1)=".",FALSE,TRUE)</formula>
    </cfRule>
    <cfRule type="expression" dxfId="1658" priority="1560">
      <formula>IF(RIGHT(TEXT(AU502,"0.#"),1)=".",TRUE,FALSE)</formula>
    </cfRule>
  </conditionalFormatting>
  <conditionalFormatting sqref="AU503">
    <cfRule type="expression" dxfId="1657" priority="1557">
      <formula>IF(RIGHT(TEXT(AU503,"0.#"),1)=".",FALSE,TRUE)</formula>
    </cfRule>
    <cfRule type="expression" dxfId="1656" priority="1558">
      <formula>IF(RIGHT(TEXT(AU503,"0.#"),1)=".",TRUE,FALSE)</formula>
    </cfRule>
  </conditionalFormatting>
  <conditionalFormatting sqref="AQ502">
    <cfRule type="expression" dxfId="1655" priority="1543">
      <formula>IF(RIGHT(TEXT(AQ502,"0.#"),1)=".",FALSE,TRUE)</formula>
    </cfRule>
    <cfRule type="expression" dxfId="1654" priority="1544">
      <formula>IF(RIGHT(TEXT(AQ502,"0.#"),1)=".",TRUE,FALSE)</formula>
    </cfRule>
  </conditionalFormatting>
  <conditionalFormatting sqref="AQ503">
    <cfRule type="expression" dxfId="1653" priority="1547">
      <formula>IF(RIGHT(TEXT(AQ503,"0.#"),1)=".",FALSE,TRUE)</formula>
    </cfRule>
    <cfRule type="expression" dxfId="1652" priority="1548">
      <formula>IF(RIGHT(TEXT(AQ503,"0.#"),1)=".",TRUE,FALSE)</formula>
    </cfRule>
  </conditionalFormatting>
  <conditionalFormatting sqref="AQ504">
    <cfRule type="expression" dxfId="1651" priority="1545">
      <formula>IF(RIGHT(TEXT(AQ504,"0.#"),1)=".",FALSE,TRUE)</formula>
    </cfRule>
    <cfRule type="expression" dxfId="1650" priority="1546">
      <formula>IF(RIGHT(TEXT(AQ504,"0.#"),1)=".",TRUE,FALSE)</formula>
    </cfRule>
  </conditionalFormatting>
  <conditionalFormatting sqref="AE509">
    <cfRule type="expression" dxfId="1649" priority="1537">
      <formula>IF(RIGHT(TEXT(AE509,"0.#"),1)=".",FALSE,TRUE)</formula>
    </cfRule>
    <cfRule type="expression" dxfId="1648" priority="1538">
      <formula>IF(RIGHT(TEXT(AE509,"0.#"),1)=".",TRUE,FALSE)</formula>
    </cfRule>
  </conditionalFormatting>
  <conditionalFormatting sqref="AE507">
    <cfRule type="expression" dxfId="1647" priority="1541">
      <formula>IF(RIGHT(TEXT(AE507,"0.#"),1)=".",FALSE,TRUE)</formula>
    </cfRule>
    <cfRule type="expression" dxfId="1646" priority="1542">
      <formula>IF(RIGHT(TEXT(AE507,"0.#"),1)=".",TRUE,FALSE)</formula>
    </cfRule>
  </conditionalFormatting>
  <conditionalFormatting sqref="AE508">
    <cfRule type="expression" dxfId="1645" priority="1539">
      <formula>IF(RIGHT(TEXT(AE508,"0.#"),1)=".",FALSE,TRUE)</formula>
    </cfRule>
    <cfRule type="expression" dxfId="1644" priority="1540">
      <formula>IF(RIGHT(TEXT(AE508,"0.#"),1)=".",TRUE,FALSE)</formula>
    </cfRule>
  </conditionalFormatting>
  <conditionalFormatting sqref="AU509">
    <cfRule type="expression" dxfId="1643" priority="1525">
      <formula>IF(RIGHT(TEXT(AU509,"0.#"),1)=".",FALSE,TRUE)</formula>
    </cfRule>
    <cfRule type="expression" dxfId="1642" priority="1526">
      <formula>IF(RIGHT(TEXT(AU509,"0.#"),1)=".",TRUE,FALSE)</formula>
    </cfRule>
  </conditionalFormatting>
  <conditionalFormatting sqref="AU507">
    <cfRule type="expression" dxfId="1641" priority="1529">
      <formula>IF(RIGHT(TEXT(AU507,"0.#"),1)=".",FALSE,TRUE)</formula>
    </cfRule>
    <cfRule type="expression" dxfId="1640" priority="1530">
      <formula>IF(RIGHT(TEXT(AU507,"0.#"),1)=".",TRUE,FALSE)</formula>
    </cfRule>
  </conditionalFormatting>
  <conditionalFormatting sqref="AU508">
    <cfRule type="expression" dxfId="1639" priority="1527">
      <formula>IF(RIGHT(TEXT(AU508,"0.#"),1)=".",FALSE,TRUE)</formula>
    </cfRule>
    <cfRule type="expression" dxfId="1638" priority="1528">
      <formula>IF(RIGHT(TEXT(AU508,"0.#"),1)=".",TRUE,FALSE)</formula>
    </cfRule>
  </conditionalFormatting>
  <conditionalFormatting sqref="AQ507">
    <cfRule type="expression" dxfId="1637" priority="1513">
      <formula>IF(RIGHT(TEXT(AQ507,"0.#"),1)=".",FALSE,TRUE)</formula>
    </cfRule>
    <cfRule type="expression" dxfId="1636" priority="1514">
      <formula>IF(RIGHT(TEXT(AQ507,"0.#"),1)=".",TRUE,FALSE)</formula>
    </cfRule>
  </conditionalFormatting>
  <conditionalFormatting sqref="AQ508">
    <cfRule type="expression" dxfId="1635" priority="1517">
      <formula>IF(RIGHT(TEXT(AQ508,"0.#"),1)=".",FALSE,TRUE)</formula>
    </cfRule>
    <cfRule type="expression" dxfId="1634" priority="1518">
      <formula>IF(RIGHT(TEXT(AQ508,"0.#"),1)=".",TRUE,FALSE)</formula>
    </cfRule>
  </conditionalFormatting>
  <conditionalFormatting sqref="AQ509">
    <cfRule type="expression" dxfId="1633" priority="1515">
      <formula>IF(RIGHT(TEXT(AQ509,"0.#"),1)=".",FALSE,TRUE)</formula>
    </cfRule>
    <cfRule type="expression" dxfId="1632" priority="1516">
      <formula>IF(RIGHT(TEXT(AQ509,"0.#"),1)=".",TRUE,FALSE)</formula>
    </cfRule>
  </conditionalFormatting>
  <conditionalFormatting sqref="AE465">
    <cfRule type="expression" dxfId="1631" priority="1807">
      <formula>IF(RIGHT(TEXT(AE465,"0.#"),1)=".",FALSE,TRUE)</formula>
    </cfRule>
    <cfRule type="expression" dxfId="1630" priority="1808">
      <formula>IF(RIGHT(TEXT(AE465,"0.#"),1)=".",TRUE,FALSE)</formula>
    </cfRule>
  </conditionalFormatting>
  <conditionalFormatting sqref="AE463">
    <cfRule type="expression" dxfId="1629" priority="1811">
      <formula>IF(RIGHT(TEXT(AE463,"0.#"),1)=".",FALSE,TRUE)</formula>
    </cfRule>
    <cfRule type="expression" dxfId="1628" priority="1812">
      <formula>IF(RIGHT(TEXT(AE463,"0.#"),1)=".",TRUE,FALSE)</formula>
    </cfRule>
  </conditionalFormatting>
  <conditionalFormatting sqref="AE464">
    <cfRule type="expression" dxfId="1627" priority="1809">
      <formula>IF(RIGHT(TEXT(AE464,"0.#"),1)=".",FALSE,TRUE)</formula>
    </cfRule>
    <cfRule type="expression" dxfId="1626" priority="1810">
      <formula>IF(RIGHT(TEXT(AE464,"0.#"),1)=".",TRUE,FALSE)</formula>
    </cfRule>
  </conditionalFormatting>
  <conditionalFormatting sqref="AM465">
    <cfRule type="expression" dxfId="1625" priority="1801">
      <formula>IF(RIGHT(TEXT(AM465,"0.#"),1)=".",FALSE,TRUE)</formula>
    </cfRule>
    <cfRule type="expression" dxfId="1624" priority="1802">
      <formula>IF(RIGHT(TEXT(AM465,"0.#"),1)=".",TRUE,FALSE)</formula>
    </cfRule>
  </conditionalFormatting>
  <conditionalFormatting sqref="AM463">
    <cfRule type="expression" dxfId="1623" priority="1805">
      <formula>IF(RIGHT(TEXT(AM463,"0.#"),1)=".",FALSE,TRUE)</formula>
    </cfRule>
    <cfRule type="expression" dxfId="1622" priority="1806">
      <formula>IF(RIGHT(TEXT(AM463,"0.#"),1)=".",TRUE,FALSE)</formula>
    </cfRule>
  </conditionalFormatting>
  <conditionalFormatting sqref="AM464">
    <cfRule type="expression" dxfId="1621" priority="1803">
      <formula>IF(RIGHT(TEXT(AM464,"0.#"),1)=".",FALSE,TRUE)</formula>
    </cfRule>
    <cfRule type="expression" dxfId="1620" priority="1804">
      <formula>IF(RIGHT(TEXT(AM464,"0.#"),1)=".",TRUE,FALSE)</formula>
    </cfRule>
  </conditionalFormatting>
  <conditionalFormatting sqref="AU465">
    <cfRule type="expression" dxfId="1619" priority="1795">
      <formula>IF(RIGHT(TEXT(AU465,"0.#"),1)=".",FALSE,TRUE)</formula>
    </cfRule>
    <cfRule type="expression" dxfId="1618" priority="1796">
      <formula>IF(RIGHT(TEXT(AU465,"0.#"),1)=".",TRUE,FALSE)</formula>
    </cfRule>
  </conditionalFormatting>
  <conditionalFormatting sqref="AU463">
    <cfRule type="expression" dxfId="1617" priority="1799">
      <formula>IF(RIGHT(TEXT(AU463,"0.#"),1)=".",FALSE,TRUE)</formula>
    </cfRule>
    <cfRule type="expression" dxfId="1616" priority="1800">
      <formula>IF(RIGHT(TEXT(AU463,"0.#"),1)=".",TRUE,FALSE)</formula>
    </cfRule>
  </conditionalFormatting>
  <conditionalFormatting sqref="AU464">
    <cfRule type="expression" dxfId="1615" priority="1797">
      <formula>IF(RIGHT(TEXT(AU464,"0.#"),1)=".",FALSE,TRUE)</formula>
    </cfRule>
    <cfRule type="expression" dxfId="1614" priority="1798">
      <formula>IF(RIGHT(TEXT(AU464,"0.#"),1)=".",TRUE,FALSE)</formula>
    </cfRule>
  </conditionalFormatting>
  <conditionalFormatting sqref="AI465">
    <cfRule type="expression" dxfId="1613" priority="1789">
      <formula>IF(RIGHT(TEXT(AI465,"0.#"),1)=".",FALSE,TRUE)</formula>
    </cfRule>
    <cfRule type="expression" dxfId="1612" priority="1790">
      <formula>IF(RIGHT(TEXT(AI465,"0.#"),1)=".",TRUE,FALSE)</formula>
    </cfRule>
  </conditionalFormatting>
  <conditionalFormatting sqref="AI463">
    <cfRule type="expression" dxfId="1611" priority="1793">
      <formula>IF(RIGHT(TEXT(AI463,"0.#"),1)=".",FALSE,TRUE)</formula>
    </cfRule>
    <cfRule type="expression" dxfId="1610" priority="1794">
      <formula>IF(RIGHT(TEXT(AI463,"0.#"),1)=".",TRUE,FALSE)</formula>
    </cfRule>
  </conditionalFormatting>
  <conditionalFormatting sqref="AI464">
    <cfRule type="expression" dxfId="1609" priority="1791">
      <formula>IF(RIGHT(TEXT(AI464,"0.#"),1)=".",FALSE,TRUE)</formula>
    </cfRule>
    <cfRule type="expression" dxfId="1608" priority="1792">
      <formula>IF(RIGHT(TEXT(AI464,"0.#"),1)=".",TRUE,FALSE)</formula>
    </cfRule>
  </conditionalFormatting>
  <conditionalFormatting sqref="AQ463">
    <cfRule type="expression" dxfId="1607" priority="1783">
      <formula>IF(RIGHT(TEXT(AQ463,"0.#"),1)=".",FALSE,TRUE)</formula>
    </cfRule>
    <cfRule type="expression" dxfId="1606" priority="1784">
      <formula>IF(RIGHT(TEXT(AQ463,"0.#"),1)=".",TRUE,FALSE)</formula>
    </cfRule>
  </conditionalFormatting>
  <conditionalFormatting sqref="AQ464">
    <cfRule type="expression" dxfId="1605" priority="1787">
      <formula>IF(RIGHT(TEXT(AQ464,"0.#"),1)=".",FALSE,TRUE)</formula>
    </cfRule>
    <cfRule type="expression" dxfId="1604" priority="1788">
      <formula>IF(RIGHT(TEXT(AQ464,"0.#"),1)=".",TRUE,FALSE)</formula>
    </cfRule>
  </conditionalFormatting>
  <conditionalFormatting sqref="AQ465">
    <cfRule type="expression" dxfId="1603" priority="1785">
      <formula>IF(RIGHT(TEXT(AQ465,"0.#"),1)=".",FALSE,TRUE)</formula>
    </cfRule>
    <cfRule type="expression" dxfId="1602" priority="1786">
      <formula>IF(RIGHT(TEXT(AQ465,"0.#"),1)=".",TRUE,FALSE)</formula>
    </cfRule>
  </conditionalFormatting>
  <conditionalFormatting sqref="AE470">
    <cfRule type="expression" dxfId="1601" priority="1777">
      <formula>IF(RIGHT(TEXT(AE470,"0.#"),1)=".",FALSE,TRUE)</formula>
    </cfRule>
    <cfRule type="expression" dxfId="1600" priority="1778">
      <formula>IF(RIGHT(TEXT(AE470,"0.#"),1)=".",TRUE,FALSE)</formula>
    </cfRule>
  </conditionalFormatting>
  <conditionalFormatting sqref="AE468">
    <cfRule type="expression" dxfId="1599" priority="1781">
      <formula>IF(RIGHT(TEXT(AE468,"0.#"),1)=".",FALSE,TRUE)</formula>
    </cfRule>
    <cfRule type="expression" dxfId="1598" priority="1782">
      <formula>IF(RIGHT(TEXT(AE468,"0.#"),1)=".",TRUE,FALSE)</formula>
    </cfRule>
  </conditionalFormatting>
  <conditionalFormatting sqref="AE469">
    <cfRule type="expression" dxfId="1597" priority="1779">
      <formula>IF(RIGHT(TEXT(AE469,"0.#"),1)=".",FALSE,TRUE)</formula>
    </cfRule>
    <cfRule type="expression" dxfId="1596" priority="1780">
      <formula>IF(RIGHT(TEXT(AE469,"0.#"),1)=".",TRUE,FALSE)</formula>
    </cfRule>
  </conditionalFormatting>
  <conditionalFormatting sqref="AM470">
    <cfRule type="expression" dxfId="1595" priority="1771">
      <formula>IF(RIGHT(TEXT(AM470,"0.#"),1)=".",FALSE,TRUE)</formula>
    </cfRule>
    <cfRule type="expression" dxfId="1594" priority="1772">
      <formula>IF(RIGHT(TEXT(AM470,"0.#"),1)=".",TRUE,FALSE)</formula>
    </cfRule>
  </conditionalFormatting>
  <conditionalFormatting sqref="AM468">
    <cfRule type="expression" dxfId="1593" priority="1775">
      <formula>IF(RIGHT(TEXT(AM468,"0.#"),1)=".",FALSE,TRUE)</formula>
    </cfRule>
    <cfRule type="expression" dxfId="1592" priority="1776">
      <formula>IF(RIGHT(TEXT(AM468,"0.#"),1)=".",TRUE,FALSE)</formula>
    </cfRule>
  </conditionalFormatting>
  <conditionalFormatting sqref="AM469">
    <cfRule type="expression" dxfId="1591" priority="1773">
      <formula>IF(RIGHT(TEXT(AM469,"0.#"),1)=".",FALSE,TRUE)</formula>
    </cfRule>
    <cfRule type="expression" dxfId="1590" priority="1774">
      <formula>IF(RIGHT(TEXT(AM469,"0.#"),1)=".",TRUE,FALSE)</formula>
    </cfRule>
  </conditionalFormatting>
  <conditionalFormatting sqref="AU470">
    <cfRule type="expression" dxfId="1589" priority="1765">
      <formula>IF(RIGHT(TEXT(AU470,"0.#"),1)=".",FALSE,TRUE)</formula>
    </cfRule>
    <cfRule type="expression" dxfId="1588" priority="1766">
      <formula>IF(RIGHT(TEXT(AU470,"0.#"),1)=".",TRUE,FALSE)</formula>
    </cfRule>
  </conditionalFormatting>
  <conditionalFormatting sqref="AU468">
    <cfRule type="expression" dxfId="1587" priority="1769">
      <formula>IF(RIGHT(TEXT(AU468,"0.#"),1)=".",FALSE,TRUE)</formula>
    </cfRule>
    <cfRule type="expression" dxfId="1586" priority="1770">
      <formula>IF(RIGHT(TEXT(AU468,"0.#"),1)=".",TRUE,FALSE)</formula>
    </cfRule>
  </conditionalFormatting>
  <conditionalFormatting sqref="AU469">
    <cfRule type="expression" dxfId="1585" priority="1767">
      <formula>IF(RIGHT(TEXT(AU469,"0.#"),1)=".",FALSE,TRUE)</formula>
    </cfRule>
    <cfRule type="expression" dxfId="1584" priority="1768">
      <formula>IF(RIGHT(TEXT(AU469,"0.#"),1)=".",TRUE,FALSE)</formula>
    </cfRule>
  </conditionalFormatting>
  <conditionalFormatting sqref="AI470">
    <cfRule type="expression" dxfId="1583" priority="1759">
      <formula>IF(RIGHT(TEXT(AI470,"0.#"),1)=".",FALSE,TRUE)</formula>
    </cfRule>
    <cfRule type="expression" dxfId="1582" priority="1760">
      <formula>IF(RIGHT(TEXT(AI470,"0.#"),1)=".",TRUE,FALSE)</formula>
    </cfRule>
  </conditionalFormatting>
  <conditionalFormatting sqref="AI468">
    <cfRule type="expression" dxfId="1581" priority="1763">
      <formula>IF(RIGHT(TEXT(AI468,"0.#"),1)=".",FALSE,TRUE)</formula>
    </cfRule>
    <cfRule type="expression" dxfId="1580" priority="1764">
      <formula>IF(RIGHT(TEXT(AI468,"0.#"),1)=".",TRUE,FALSE)</formula>
    </cfRule>
  </conditionalFormatting>
  <conditionalFormatting sqref="AI469">
    <cfRule type="expression" dxfId="1579" priority="1761">
      <formula>IF(RIGHT(TEXT(AI469,"0.#"),1)=".",FALSE,TRUE)</formula>
    </cfRule>
    <cfRule type="expression" dxfId="1578" priority="1762">
      <formula>IF(RIGHT(TEXT(AI469,"0.#"),1)=".",TRUE,FALSE)</formula>
    </cfRule>
  </conditionalFormatting>
  <conditionalFormatting sqref="AQ468">
    <cfRule type="expression" dxfId="1577" priority="1753">
      <formula>IF(RIGHT(TEXT(AQ468,"0.#"),1)=".",FALSE,TRUE)</formula>
    </cfRule>
    <cfRule type="expression" dxfId="1576" priority="1754">
      <formula>IF(RIGHT(TEXT(AQ468,"0.#"),1)=".",TRUE,FALSE)</formula>
    </cfRule>
  </conditionalFormatting>
  <conditionalFormatting sqref="AQ469">
    <cfRule type="expression" dxfId="1575" priority="1757">
      <formula>IF(RIGHT(TEXT(AQ469,"0.#"),1)=".",FALSE,TRUE)</formula>
    </cfRule>
    <cfRule type="expression" dxfId="1574" priority="1758">
      <formula>IF(RIGHT(TEXT(AQ469,"0.#"),1)=".",TRUE,FALSE)</formula>
    </cfRule>
  </conditionalFormatting>
  <conditionalFormatting sqref="AQ470">
    <cfRule type="expression" dxfId="1573" priority="1755">
      <formula>IF(RIGHT(TEXT(AQ470,"0.#"),1)=".",FALSE,TRUE)</formula>
    </cfRule>
    <cfRule type="expression" dxfId="1572" priority="1756">
      <formula>IF(RIGHT(TEXT(AQ470,"0.#"),1)=".",TRUE,FALSE)</formula>
    </cfRule>
  </conditionalFormatting>
  <conditionalFormatting sqref="AE475">
    <cfRule type="expression" dxfId="1571" priority="1747">
      <formula>IF(RIGHT(TEXT(AE475,"0.#"),1)=".",FALSE,TRUE)</formula>
    </cfRule>
    <cfRule type="expression" dxfId="1570" priority="1748">
      <formula>IF(RIGHT(TEXT(AE475,"0.#"),1)=".",TRUE,FALSE)</formula>
    </cfRule>
  </conditionalFormatting>
  <conditionalFormatting sqref="AE473">
    <cfRule type="expression" dxfId="1569" priority="1751">
      <formula>IF(RIGHT(TEXT(AE473,"0.#"),1)=".",FALSE,TRUE)</formula>
    </cfRule>
    <cfRule type="expression" dxfId="1568" priority="1752">
      <formula>IF(RIGHT(TEXT(AE473,"0.#"),1)=".",TRUE,FALSE)</formula>
    </cfRule>
  </conditionalFormatting>
  <conditionalFormatting sqref="AE474">
    <cfRule type="expression" dxfId="1567" priority="1749">
      <formula>IF(RIGHT(TEXT(AE474,"0.#"),1)=".",FALSE,TRUE)</formula>
    </cfRule>
    <cfRule type="expression" dxfId="1566" priority="1750">
      <formula>IF(RIGHT(TEXT(AE474,"0.#"),1)=".",TRUE,FALSE)</formula>
    </cfRule>
  </conditionalFormatting>
  <conditionalFormatting sqref="AM475">
    <cfRule type="expression" dxfId="1565" priority="1741">
      <formula>IF(RIGHT(TEXT(AM475,"0.#"),1)=".",FALSE,TRUE)</formula>
    </cfRule>
    <cfRule type="expression" dxfId="1564" priority="1742">
      <formula>IF(RIGHT(TEXT(AM475,"0.#"),1)=".",TRUE,FALSE)</formula>
    </cfRule>
  </conditionalFormatting>
  <conditionalFormatting sqref="AM473">
    <cfRule type="expression" dxfId="1563" priority="1745">
      <formula>IF(RIGHT(TEXT(AM473,"0.#"),1)=".",FALSE,TRUE)</formula>
    </cfRule>
    <cfRule type="expression" dxfId="1562" priority="1746">
      <formula>IF(RIGHT(TEXT(AM473,"0.#"),1)=".",TRUE,FALSE)</formula>
    </cfRule>
  </conditionalFormatting>
  <conditionalFormatting sqref="AM474">
    <cfRule type="expression" dxfId="1561" priority="1743">
      <formula>IF(RIGHT(TEXT(AM474,"0.#"),1)=".",FALSE,TRUE)</formula>
    </cfRule>
    <cfRule type="expression" dxfId="1560" priority="1744">
      <formula>IF(RIGHT(TEXT(AM474,"0.#"),1)=".",TRUE,FALSE)</formula>
    </cfRule>
  </conditionalFormatting>
  <conditionalFormatting sqref="AU475">
    <cfRule type="expression" dxfId="1559" priority="1735">
      <formula>IF(RIGHT(TEXT(AU475,"0.#"),1)=".",FALSE,TRUE)</formula>
    </cfRule>
    <cfRule type="expression" dxfId="1558" priority="1736">
      <formula>IF(RIGHT(TEXT(AU475,"0.#"),1)=".",TRUE,FALSE)</formula>
    </cfRule>
  </conditionalFormatting>
  <conditionalFormatting sqref="AU473">
    <cfRule type="expression" dxfId="1557" priority="1739">
      <formula>IF(RIGHT(TEXT(AU473,"0.#"),1)=".",FALSE,TRUE)</formula>
    </cfRule>
    <cfRule type="expression" dxfId="1556" priority="1740">
      <formula>IF(RIGHT(TEXT(AU473,"0.#"),1)=".",TRUE,FALSE)</formula>
    </cfRule>
  </conditionalFormatting>
  <conditionalFormatting sqref="AU474">
    <cfRule type="expression" dxfId="1555" priority="1737">
      <formula>IF(RIGHT(TEXT(AU474,"0.#"),1)=".",FALSE,TRUE)</formula>
    </cfRule>
    <cfRule type="expression" dxfId="1554" priority="1738">
      <formula>IF(RIGHT(TEXT(AU474,"0.#"),1)=".",TRUE,FALSE)</formula>
    </cfRule>
  </conditionalFormatting>
  <conditionalFormatting sqref="AI475">
    <cfRule type="expression" dxfId="1553" priority="1729">
      <formula>IF(RIGHT(TEXT(AI475,"0.#"),1)=".",FALSE,TRUE)</formula>
    </cfRule>
    <cfRule type="expression" dxfId="1552" priority="1730">
      <formula>IF(RIGHT(TEXT(AI475,"0.#"),1)=".",TRUE,FALSE)</formula>
    </cfRule>
  </conditionalFormatting>
  <conditionalFormatting sqref="AI473">
    <cfRule type="expression" dxfId="1551" priority="1733">
      <formula>IF(RIGHT(TEXT(AI473,"0.#"),1)=".",FALSE,TRUE)</formula>
    </cfRule>
    <cfRule type="expression" dxfId="1550" priority="1734">
      <formula>IF(RIGHT(TEXT(AI473,"0.#"),1)=".",TRUE,FALSE)</formula>
    </cfRule>
  </conditionalFormatting>
  <conditionalFormatting sqref="AI474">
    <cfRule type="expression" dxfId="1549" priority="1731">
      <formula>IF(RIGHT(TEXT(AI474,"0.#"),1)=".",FALSE,TRUE)</formula>
    </cfRule>
    <cfRule type="expression" dxfId="1548" priority="1732">
      <formula>IF(RIGHT(TEXT(AI474,"0.#"),1)=".",TRUE,FALSE)</formula>
    </cfRule>
  </conditionalFormatting>
  <conditionalFormatting sqref="AQ473">
    <cfRule type="expression" dxfId="1547" priority="1723">
      <formula>IF(RIGHT(TEXT(AQ473,"0.#"),1)=".",FALSE,TRUE)</formula>
    </cfRule>
    <cfRule type="expression" dxfId="1546" priority="1724">
      <formula>IF(RIGHT(TEXT(AQ473,"0.#"),1)=".",TRUE,FALSE)</formula>
    </cfRule>
  </conditionalFormatting>
  <conditionalFormatting sqref="AQ474">
    <cfRule type="expression" dxfId="1545" priority="1727">
      <formula>IF(RIGHT(TEXT(AQ474,"0.#"),1)=".",FALSE,TRUE)</formula>
    </cfRule>
    <cfRule type="expression" dxfId="1544" priority="1728">
      <formula>IF(RIGHT(TEXT(AQ474,"0.#"),1)=".",TRUE,FALSE)</formula>
    </cfRule>
  </conditionalFormatting>
  <conditionalFormatting sqref="AQ475">
    <cfRule type="expression" dxfId="1543" priority="1725">
      <formula>IF(RIGHT(TEXT(AQ475,"0.#"),1)=".",FALSE,TRUE)</formula>
    </cfRule>
    <cfRule type="expression" dxfId="1542" priority="1726">
      <formula>IF(RIGHT(TEXT(AQ475,"0.#"),1)=".",TRUE,FALSE)</formula>
    </cfRule>
  </conditionalFormatting>
  <conditionalFormatting sqref="AE480">
    <cfRule type="expression" dxfId="1541" priority="1717">
      <formula>IF(RIGHT(TEXT(AE480,"0.#"),1)=".",FALSE,TRUE)</formula>
    </cfRule>
    <cfRule type="expression" dxfId="1540" priority="1718">
      <formula>IF(RIGHT(TEXT(AE480,"0.#"),1)=".",TRUE,FALSE)</formula>
    </cfRule>
  </conditionalFormatting>
  <conditionalFormatting sqref="AE478">
    <cfRule type="expression" dxfId="1539" priority="1721">
      <formula>IF(RIGHT(TEXT(AE478,"0.#"),1)=".",FALSE,TRUE)</formula>
    </cfRule>
    <cfRule type="expression" dxfId="1538" priority="1722">
      <formula>IF(RIGHT(TEXT(AE478,"0.#"),1)=".",TRUE,FALSE)</formula>
    </cfRule>
  </conditionalFormatting>
  <conditionalFormatting sqref="AE479">
    <cfRule type="expression" dxfId="1537" priority="1719">
      <formula>IF(RIGHT(TEXT(AE479,"0.#"),1)=".",FALSE,TRUE)</formula>
    </cfRule>
    <cfRule type="expression" dxfId="1536" priority="1720">
      <formula>IF(RIGHT(TEXT(AE479,"0.#"),1)=".",TRUE,FALSE)</formula>
    </cfRule>
  </conditionalFormatting>
  <conditionalFormatting sqref="AM480">
    <cfRule type="expression" dxfId="1535" priority="1711">
      <formula>IF(RIGHT(TEXT(AM480,"0.#"),1)=".",FALSE,TRUE)</formula>
    </cfRule>
    <cfRule type="expression" dxfId="1534" priority="1712">
      <formula>IF(RIGHT(TEXT(AM480,"0.#"),1)=".",TRUE,FALSE)</formula>
    </cfRule>
  </conditionalFormatting>
  <conditionalFormatting sqref="AM478">
    <cfRule type="expression" dxfId="1533" priority="1715">
      <formula>IF(RIGHT(TEXT(AM478,"0.#"),1)=".",FALSE,TRUE)</formula>
    </cfRule>
    <cfRule type="expression" dxfId="1532" priority="1716">
      <formula>IF(RIGHT(TEXT(AM478,"0.#"),1)=".",TRUE,FALSE)</formula>
    </cfRule>
  </conditionalFormatting>
  <conditionalFormatting sqref="AM479">
    <cfRule type="expression" dxfId="1531" priority="1713">
      <formula>IF(RIGHT(TEXT(AM479,"0.#"),1)=".",FALSE,TRUE)</formula>
    </cfRule>
    <cfRule type="expression" dxfId="1530" priority="1714">
      <formula>IF(RIGHT(TEXT(AM479,"0.#"),1)=".",TRUE,FALSE)</formula>
    </cfRule>
  </conditionalFormatting>
  <conditionalFormatting sqref="AU480">
    <cfRule type="expression" dxfId="1529" priority="1705">
      <formula>IF(RIGHT(TEXT(AU480,"0.#"),1)=".",FALSE,TRUE)</formula>
    </cfRule>
    <cfRule type="expression" dxfId="1528" priority="1706">
      <formula>IF(RIGHT(TEXT(AU480,"0.#"),1)=".",TRUE,FALSE)</formula>
    </cfRule>
  </conditionalFormatting>
  <conditionalFormatting sqref="AU478">
    <cfRule type="expression" dxfId="1527" priority="1709">
      <formula>IF(RIGHT(TEXT(AU478,"0.#"),1)=".",FALSE,TRUE)</formula>
    </cfRule>
    <cfRule type="expression" dxfId="1526" priority="1710">
      <formula>IF(RIGHT(TEXT(AU478,"0.#"),1)=".",TRUE,FALSE)</formula>
    </cfRule>
  </conditionalFormatting>
  <conditionalFormatting sqref="AU479">
    <cfRule type="expression" dxfId="1525" priority="1707">
      <formula>IF(RIGHT(TEXT(AU479,"0.#"),1)=".",FALSE,TRUE)</formula>
    </cfRule>
    <cfRule type="expression" dxfId="1524" priority="1708">
      <formula>IF(RIGHT(TEXT(AU479,"0.#"),1)=".",TRUE,FALSE)</formula>
    </cfRule>
  </conditionalFormatting>
  <conditionalFormatting sqref="AI480">
    <cfRule type="expression" dxfId="1523" priority="1699">
      <formula>IF(RIGHT(TEXT(AI480,"0.#"),1)=".",FALSE,TRUE)</formula>
    </cfRule>
    <cfRule type="expression" dxfId="1522" priority="1700">
      <formula>IF(RIGHT(TEXT(AI480,"0.#"),1)=".",TRUE,FALSE)</formula>
    </cfRule>
  </conditionalFormatting>
  <conditionalFormatting sqref="AI478">
    <cfRule type="expression" dxfId="1521" priority="1703">
      <formula>IF(RIGHT(TEXT(AI478,"0.#"),1)=".",FALSE,TRUE)</formula>
    </cfRule>
    <cfRule type="expression" dxfId="1520" priority="1704">
      <formula>IF(RIGHT(TEXT(AI478,"0.#"),1)=".",TRUE,FALSE)</formula>
    </cfRule>
  </conditionalFormatting>
  <conditionalFormatting sqref="AI479">
    <cfRule type="expression" dxfId="1519" priority="1701">
      <formula>IF(RIGHT(TEXT(AI479,"0.#"),1)=".",FALSE,TRUE)</formula>
    </cfRule>
    <cfRule type="expression" dxfId="1518" priority="1702">
      <formula>IF(RIGHT(TEXT(AI479,"0.#"),1)=".",TRUE,FALSE)</formula>
    </cfRule>
  </conditionalFormatting>
  <conditionalFormatting sqref="AQ478">
    <cfRule type="expression" dxfId="1517" priority="1693">
      <formula>IF(RIGHT(TEXT(AQ478,"0.#"),1)=".",FALSE,TRUE)</formula>
    </cfRule>
    <cfRule type="expression" dxfId="1516" priority="1694">
      <formula>IF(RIGHT(TEXT(AQ478,"0.#"),1)=".",TRUE,FALSE)</formula>
    </cfRule>
  </conditionalFormatting>
  <conditionalFormatting sqref="AQ479">
    <cfRule type="expression" dxfId="1515" priority="1697">
      <formula>IF(RIGHT(TEXT(AQ479,"0.#"),1)=".",FALSE,TRUE)</formula>
    </cfRule>
    <cfRule type="expression" dxfId="1514" priority="1698">
      <formula>IF(RIGHT(TEXT(AQ479,"0.#"),1)=".",TRUE,FALSE)</formula>
    </cfRule>
  </conditionalFormatting>
  <conditionalFormatting sqref="AQ480">
    <cfRule type="expression" dxfId="1513" priority="1695">
      <formula>IF(RIGHT(TEXT(AQ480,"0.#"),1)=".",FALSE,TRUE)</formula>
    </cfRule>
    <cfRule type="expression" dxfId="1512" priority="1696">
      <formula>IF(RIGHT(TEXT(AQ480,"0.#"),1)=".",TRUE,FALSE)</formula>
    </cfRule>
  </conditionalFormatting>
  <conditionalFormatting sqref="AM47">
    <cfRule type="expression" dxfId="1511" priority="1987">
      <formula>IF(RIGHT(TEXT(AM47,"0.#"),1)=".",FALSE,TRUE)</formula>
    </cfRule>
    <cfRule type="expression" dxfId="1510" priority="1988">
      <formula>IF(RIGHT(TEXT(AM47,"0.#"),1)=".",TRUE,FALSE)</formula>
    </cfRule>
  </conditionalFormatting>
  <conditionalFormatting sqref="AI46">
    <cfRule type="expression" dxfId="1509" priority="1991">
      <formula>IF(RIGHT(TEXT(AI46,"0.#"),1)=".",FALSE,TRUE)</formula>
    </cfRule>
    <cfRule type="expression" dxfId="1508" priority="1992">
      <formula>IF(RIGHT(TEXT(AI46,"0.#"),1)=".",TRUE,FALSE)</formula>
    </cfRule>
  </conditionalFormatting>
  <conditionalFormatting sqref="AM46">
    <cfRule type="expression" dxfId="1507" priority="1989">
      <formula>IF(RIGHT(TEXT(AM46,"0.#"),1)=".",FALSE,TRUE)</formula>
    </cfRule>
    <cfRule type="expression" dxfId="1506" priority="1990">
      <formula>IF(RIGHT(TEXT(AM46,"0.#"),1)=".",TRUE,FALSE)</formula>
    </cfRule>
  </conditionalFormatting>
  <conditionalFormatting sqref="AU46:AU48">
    <cfRule type="expression" dxfId="1505" priority="1981">
      <formula>IF(RIGHT(TEXT(AU46,"0.#"),1)=".",FALSE,TRUE)</formula>
    </cfRule>
    <cfRule type="expression" dxfId="1504" priority="1982">
      <formula>IF(RIGHT(TEXT(AU46,"0.#"),1)=".",TRUE,FALSE)</formula>
    </cfRule>
  </conditionalFormatting>
  <conditionalFormatting sqref="AM48">
    <cfRule type="expression" dxfId="1503" priority="1985">
      <formula>IF(RIGHT(TEXT(AM48,"0.#"),1)=".",FALSE,TRUE)</formula>
    </cfRule>
    <cfRule type="expression" dxfId="1502" priority="1986">
      <formula>IF(RIGHT(TEXT(AM48,"0.#"),1)=".",TRUE,FALSE)</formula>
    </cfRule>
  </conditionalFormatting>
  <conditionalFormatting sqref="AQ46:AQ48">
    <cfRule type="expression" dxfId="1501" priority="1983">
      <formula>IF(RIGHT(TEXT(AQ46,"0.#"),1)=".",FALSE,TRUE)</formula>
    </cfRule>
    <cfRule type="expression" dxfId="1500" priority="1984">
      <formula>IF(RIGHT(TEXT(AQ46,"0.#"),1)=".",TRUE,FALSE)</formula>
    </cfRule>
  </conditionalFormatting>
  <conditionalFormatting sqref="AE146:AE147 AI146:AI147 AM146:AM147 AQ146:AQ147 AU146:AU147">
    <cfRule type="expression" dxfId="1499" priority="1975">
      <formula>IF(RIGHT(TEXT(AE146,"0.#"),1)=".",FALSE,TRUE)</formula>
    </cfRule>
    <cfRule type="expression" dxfId="1498" priority="1976">
      <formula>IF(RIGHT(TEXT(AE146,"0.#"),1)=".",TRUE,FALSE)</formula>
    </cfRule>
  </conditionalFormatting>
  <conditionalFormatting sqref="AE138:AE139 AI138:AI139 AM138:AM139 AQ138:AQ139 AU138:AU139">
    <cfRule type="expression" dxfId="1497" priority="1979">
      <formula>IF(RIGHT(TEXT(AE138,"0.#"),1)=".",FALSE,TRUE)</formula>
    </cfRule>
    <cfRule type="expression" dxfId="1496" priority="1980">
      <formula>IF(RIGHT(TEXT(AE138,"0.#"),1)=".",TRUE,FALSE)</formula>
    </cfRule>
  </conditionalFormatting>
  <conditionalFormatting sqref="AE142:AE143 AI142:AI143 AM142:AM143 AQ142:AQ143 AU142:AU143">
    <cfRule type="expression" dxfId="1495" priority="1977">
      <formula>IF(RIGHT(TEXT(AE142,"0.#"),1)=".",FALSE,TRUE)</formula>
    </cfRule>
    <cfRule type="expression" dxfId="1494" priority="1978">
      <formula>IF(RIGHT(TEXT(AE142,"0.#"),1)=".",TRUE,FALSE)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73:Y900">
    <cfRule type="expression" dxfId="1391" priority="2103">
      <formula>IF(RIGHT(TEXT(Y873,"0.#"),1)=".",FALSE,TRUE)</formula>
    </cfRule>
    <cfRule type="expression" dxfId="1390" priority="2104">
      <formula>IF(RIGHT(TEXT(Y873,"0.#"),1)=".",TRUE,FALSE)</formula>
    </cfRule>
  </conditionalFormatting>
  <conditionalFormatting sqref="Y871:Y872">
    <cfRule type="expression" dxfId="1389" priority="2097">
      <formula>IF(RIGHT(TEXT(Y871,"0.#"),1)=".",FALSE,TRUE)</formula>
    </cfRule>
    <cfRule type="expression" dxfId="1388" priority="2098">
      <formula>IF(RIGHT(TEXT(Y871,"0.#"),1)=".",TRUE,FALSE)</formula>
    </cfRule>
  </conditionalFormatting>
  <conditionalFormatting sqref="Y906:Y933">
    <cfRule type="expression" dxfId="1387" priority="2091">
      <formula>IF(RIGHT(TEXT(Y906,"0.#"),1)=".",FALSE,TRUE)</formula>
    </cfRule>
    <cfRule type="expression" dxfId="1386" priority="2092">
      <formula>IF(RIGHT(TEXT(Y906,"0.#"),1)=".",TRUE,FALSE)</formula>
    </cfRule>
  </conditionalFormatting>
  <conditionalFormatting sqref="Y904:Y905">
    <cfRule type="expression" dxfId="1385" priority="2085">
      <formula>IF(RIGHT(TEXT(Y904,"0.#"),1)=".",FALSE,TRUE)</formula>
    </cfRule>
    <cfRule type="expression" dxfId="1384" priority="2086">
      <formula>IF(RIGHT(TEXT(Y904,"0.#"),1)=".",TRUE,FALSE)</formula>
    </cfRule>
  </conditionalFormatting>
  <conditionalFormatting sqref="Y939:Y966">
    <cfRule type="expression" dxfId="1383" priority="2079">
      <formula>IF(RIGHT(TEXT(Y939,"0.#"),1)=".",FALSE,TRUE)</formula>
    </cfRule>
    <cfRule type="expression" dxfId="1382" priority="2080">
      <formula>IF(RIGHT(TEXT(Y939,"0.#"),1)=".",TRUE,FALSE)</formula>
    </cfRule>
  </conditionalFormatting>
  <conditionalFormatting sqref="Y937:Y938">
    <cfRule type="expression" dxfId="1381" priority="2073">
      <formula>IF(RIGHT(TEXT(Y937,"0.#"),1)=".",FALSE,TRUE)</formula>
    </cfRule>
    <cfRule type="expression" dxfId="1380" priority="2074">
      <formula>IF(RIGHT(TEXT(Y937,"0.#"),1)=".",TRUE,FALSE)</formula>
    </cfRule>
  </conditionalFormatting>
  <conditionalFormatting sqref="Y972:Y999">
    <cfRule type="expression" dxfId="1379" priority="2067">
      <formula>IF(RIGHT(TEXT(Y972,"0.#"),1)=".",FALSE,TRUE)</formula>
    </cfRule>
    <cfRule type="expression" dxfId="1378" priority="2068">
      <formula>IF(RIGHT(TEXT(Y972,"0.#"),1)=".",TRUE,FALSE)</formula>
    </cfRule>
  </conditionalFormatting>
  <conditionalFormatting sqref="Y970:Y971">
    <cfRule type="expression" dxfId="1377" priority="2061">
      <formula>IF(RIGHT(TEXT(Y970,"0.#"),1)=".",FALSE,TRUE)</formula>
    </cfRule>
    <cfRule type="expression" dxfId="1376" priority="2062">
      <formula>IF(RIGHT(TEXT(Y970,"0.#"),1)=".",TRUE,FALSE)</formula>
    </cfRule>
  </conditionalFormatting>
  <conditionalFormatting sqref="Y1005:Y1032">
    <cfRule type="expression" dxfId="1375" priority="2055">
      <formula>IF(RIGHT(TEXT(Y1005,"0.#"),1)=".",FALSE,TRUE)</formula>
    </cfRule>
    <cfRule type="expression" dxfId="1374" priority="2056">
      <formula>IF(RIGHT(TEXT(Y1005,"0.#"),1)=".",TRUE,FALSE)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73:AO900">
    <cfRule type="expression" dxfId="1293" priority="2105">
      <formula>IF(AND(AL873&gt;=0, RIGHT(TEXT(AL873,"0.#"),1)&lt;&gt;"."),TRUE,FALSE)</formula>
    </cfRule>
    <cfRule type="expression" dxfId="1292" priority="2106">
      <formula>IF(AND(AL873&gt;=0, RIGHT(TEXT(AL873,"0.#"),1)="."),TRUE,FALSE)</formula>
    </cfRule>
    <cfRule type="expression" dxfId="1291" priority="2107">
      <formula>IF(AND(AL873&lt;0, RIGHT(TEXT(AL873,"0.#"),1)&lt;&gt;"."),TRUE,FALSE)</formula>
    </cfRule>
    <cfRule type="expression" dxfId="1290" priority="2108">
      <formula>IF(AND(AL873&lt;0, RIGHT(TEXT(AL873,"0.#"),1)="."),TRUE,FALSE)</formula>
    </cfRule>
  </conditionalFormatting>
  <conditionalFormatting sqref="AL871:AO872">
    <cfRule type="expression" dxfId="1289" priority="2099">
      <formula>IF(AND(AL871&gt;=0, RIGHT(TEXT(AL871,"0.#"),1)&lt;&gt;"."),TRUE,FALSE)</formula>
    </cfRule>
    <cfRule type="expression" dxfId="1288" priority="2100">
      <formula>IF(AND(AL871&gt;=0, RIGHT(TEXT(AL871,"0.#"),1)="."),TRUE,FALSE)</formula>
    </cfRule>
    <cfRule type="expression" dxfId="1287" priority="2101">
      <formula>IF(AND(AL871&lt;0, RIGHT(TEXT(AL871,"0.#"),1)&lt;&gt;"."),TRUE,FALSE)</formula>
    </cfRule>
    <cfRule type="expression" dxfId="1286" priority="2102">
      <formula>IF(AND(AL871&lt;0, RIGHT(TEXT(AL871,"0.#"),1)="."),TRUE,FALSE)</formula>
    </cfRule>
  </conditionalFormatting>
  <conditionalFormatting sqref="AL906:AO933">
    <cfRule type="expression" dxfId="1285" priority="2093">
      <formula>IF(AND(AL906&gt;=0, RIGHT(TEXT(AL906,"0.#"),1)&lt;&gt;"."),TRUE,FALSE)</formula>
    </cfRule>
    <cfRule type="expression" dxfId="1284" priority="2094">
      <formula>IF(AND(AL906&gt;=0, RIGHT(TEXT(AL906,"0.#"),1)="."),TRUE,FALSE)</formula>
    </cfRule>
    <cfRule type="expression" dxfId="1283" priority="2095">
      <formula>IF(AND(AL906&lt;0, RIGHT(TEXT(AL906,"0.#"),1)&lt;&gt;"."),TRUE,FALSE)</formula>
    </cfRule>
    <cfRule type="expression" dxfId="1282" priority="2096">
      <formula>IF(AND(AL906&lt;0, RIGHT(TEXT(AL906,"0.#"),1)="."),TRUE,FALSE)</formula>
    </cfRule>
  </conditionalFormatting>
  <conditionalFormatting sqref="AL904:AO905">
    <cfRule type="expression" dxfId="1281" priority="2087">
      <formula>IF(AND(AL904&gt;=0, RIGHT(TEXT(AL904,"0.#"),1)&lt;&gt;"."),TRUE,FALSE)</formula>
    </cfRule>
    <cfRule type="expression" dxfId="1280" priority="2088">
      <formula>IF(AND(AL904&gt;=0, RIGHT(TEXT(AL904,"0.#"),1)="."),TRUE,FALSE)</formula>
    </cfRule>
    <cfRule type="expression" dxfId="1279" priority="2089">
      <formula>IF(AND(AL904&lt;0, RIGHT(TEXT(AL904,"0.#"),1)&lt;&gt;"."),TRUE,FALSE)</formula>
    </cfRule>
    <cfRule type="expression" dxfId="1278" priority="2090">
      <formula>IF(AND(AL904&lt;0, RIGHT(TEXT(AL904,"0.#"),1)="."),TRUE,FALSE)</formula>
    </cfRule>
  </conditionalFormatting>
  <conditionalFormatting sqref="AL939:AO966">
    <cfRule type="expression" dxfId="1277" priority="2081">
      <formula>IF(AND(AL939&gt;=0, RIGHT(TEXT(AL939,"0.#"),1)&lt;&gt;"."),TRUE,FALSE)</formula>
    </cfRule>
    <cfRule type="expression" dxfId="1276" priority="2082">
      <formula>IF(AND(AL939&gt;=0, RIGHT(TEXT(AL939,"0.#"),1)="."),TRUE,FALSE)</formula>
    </cfRule>
    <cfRule type="expression" dxfId="1275" priority="2083">
      <formula>IF(AND(AL939&lt;0, RIGHT(TEXT(AL939,"0.#"),1)&lt;&gt;"."),TRUE,FALSE)</formula>
    </cfRule>
    <cfRule type="expression" dxfId="1274" priority="2084">
      <formula>IF(AND(AL939&lt;0, RIGHT(TEXT(AL939,"0.#"),1)="."),TRUE,FALSE)</formula>
    </cfRule>
  </conditionalFormatting>
  <conditionalFormatting sqref="AL937:AO938">
    <cfRule type="expression" dxfId="1273" priority="2075">
      <formula>IF(AND(AL937&gt;=0, RIGHT(TEXT(AL937,"0.#"),1)&lt;&gt;"."),TRUE,FALSE)</formula>
    </cfRule>
    <cfRule type="expression" dxfId="1272" priority="2076">
      <formula>IF(AND(AL937&gt;=0, RIGHT(TEXT(AL937,"0.#"),1)="."),TRUE,FALSE)</formula>
    </cfRule>
    <cfRule type="expression" dxfId="1271" priority="2077">
      <formula>IF(AND(AL937&lt;0, RIGHT(TEXT(AL937,"0.#"),1)&lt;&gt;"."),TRUE,FALSE)</formula>
    </cfRule>
    <cfRule type="expression" dxfId="1270" priority="2078">
      <formula>IF(AND(AL937&lt;0, RIGHT(TEXT(AL937,"0.#"),1)="."),TRUE,FALSE)</formula>
    </cfRule>
  </conditionalFormatting>
  <conditionalFormatting sqref="AL972:AO999">
    <cfRule type="expression" dxfId="1269" priority="2069">
      <formula>IF(AND(AL972&gt;=0, RIGHT(TEXT(AL972,"0.#"),1)&lt;&gt;"."),TRUE,FALSE)</formula>
    </cfRule>
    <cfRule type="expression" dxfId="1268" priority="2070">
      <formula>IF(AND(AL972&gt;=0, RIGHT(TEXT(AL972,"0.#"),1)="."),TRUE,FALSE)</formula>
    </cfRule>
    <cfRule type="expression" dxfId="1267" priority="2071">
      <formula>IF(AND(AL972&lt;0, RIGHT(TEXT(AL972,"0.#"),1)&lt;&gt;"."),TRUE,FALSE)</formula>
    </cfRule>
    <cfRule type="expression" dxfId="1266" priority="2072">
      <formula>IF(AND(AL972&lt;0, RIGHT(TEXT(AL972,"0.#"),1)="."),TRUE,FALSE)</formula>
    </cfRule>
  </conditionalFormatting>
  <conditionalFormatting sqref="AL970:AO971">
    <cfRule type="expression" dxfId="1265" priority="2063">
      <formula>IF(AND(AL970&gt;=0, RIGHT(TEXT(AL970,"0.#"),1)&lt;&gt;"."),TRUE,FALSE)</formula>
    </cfRule>
    <cfRule type="expression" dxfId="1264" priority="2064">
      <formula>IF(AND(AL970&gt;=0, RIGHT(TEXT(AL970,"0.#"),1)="."),TRUE,FALSE)</formula>
    </cfRule>
    <cfRule type="expression" dxfId="1263" priority="2065">
      <formula>IF(AND(AL970&lt;0, RIGHT(TEXT(AL970,"0.#"),1)&lt;&gt;"."),TRUE,FALSE)</formula>
    </cfRule>
    <cfRule type="expression" dxfId="1262" priority="2066">
      <formula>IF(AND(AL970&lt;0, RIGHT(TEXT(AL970,"0.#"),1)="."),TRUE,FALSE)</formula>
    </cfRule>
  </conditionalFormatting>
  <conditionalFormatting sqref="AL1005:AO1032">
    <cfRule type="expression" dxfId="1261" priority="2057">
      <formula>IF(AND(AL1005&gt;=0, RIGHT(TEXT(AL1005,"0.#"),1)&lt;&gt;"."),TRUE,FALSE)</formula>
    </cfRule>
    <cfRule type="expression" dxfId="1260" priority="2058">
      <formula>IF(AND(AL1005&gt;=0, RIGHT(TEXT(AL1005,"0.#"),1)="."),TRUE,FALSE)</formula>
    </cfRule>
    <cfRule type="expression" dxfId="1259" priority="2059">
      <formula>IF(AND(AL1005&lt;0, RIGHT(TEXT(AL1005,"0.#"),1)&lt;&gt;"."),TRUE,FALSE)</formula>
    </cfRule>
    <cfRule type="expression" dxfId="1258" priority="2060">
      <formula>IF(AND(AL1005&lt;0, RIGHT(TEXT(AL1005,"0.#"),1)="."),TRUE,FALSE)</formula>
    </cfRule>
  </conditionalFormatting>
  <conditionalFormatting sqref="AL1003:AO1004">
    <cfRule type="expression" dxfId="1257" priority="2051">
      <formula>IF(AND(AL1003&gt;=0, RIGHT(TEXT(AL1003,"0.#"),1)&lt;&gt;"."),TRUE,FALSE)</formula>
    </cfRule>
    <cfRule type="expression" dxfId="1256" priority="2052">
      <formula>IF(AND(AL1003&gt;=0, RIGHT(TEXT(AL1003,"0.#"),1)="."),TRUE,FALSE)</formula>
    </cfRule>
    <cfRule type="expression" dxfId="1255" priority="2053">
      <formula>IF(AND(AL1003&lt;0, RIGHT(TEXT(AL1003,"0.#"),1)&lt;&gt;"."),TRUE,FALSE)</formula>
    </cfRule>
    <cfRule type="expression" dxfId="1254" priority="2054">
      <formula>IF(AND(AL1003&lt;0, RIGHT(TEXT(AL1003,"0.#"),1)="."),TRUE,FALSE)</formula>
    </cfRule>
  </conditionalFormatting>
  <conditionalFormatting sqref="Y1003:Y1004">
    <cfRule type="expression" dxfId="1253" priority="2049">
      <formula>IF(RIGHT(TEXT(Y1003,"0.#"),1)=".",FALSE,TRUE)</formula>
    </cfRule>
    <cfRule type="expression" dxfId="1252" priority="2050">
      <formula>IF(RIGHT(TEXT(Y1003,"0.#"),1)=".",TRUE,FALSE)</formula>
    </cfRule>
  </conditionalFormatting>
  <conditionalFormatting sqref="AL1038:AO1065">
    <cfRule type="expression" dxfId="1251" priority="2045">
      <formula>IF(AND(AL1038&gt;=0, RIGHT(TEXT(AL1038,"0.#"),1)&lt;&gt;"."),TRUE,FALSE)</formula>
    </cfRule>
    <cfRule type="expression" dxfId="1250" priority="2046">
      <formula>IF(AND(AL1038&gt;=0, RIGHT(TEXT(AL1038,"0.#"),1)="."),TRUE,FALSE)</formula>
    </cfRule>
    <cfRule type="expression" dxfId="1249" priority="2047">
      <formula>IF(AND(AL1038&lt;0, RIGHT(TEXT(AL1038,"0.#"),1)&lt;&gt;"."),TRUE,FALSE)</formula>
    </cfRule>
    <cfRule type="expression" dxfId="1248" priority="2048">
      <formula>IF(AND(AL1038&lt;0, RIGHT(TEXT(AL1038,"0.#"),1)="."),TRUE,FALSE)</formula>
    </cfRule>
  </conditionalFormatting>
  <conditionalFormatting sqref="Y1038:Y1065">
    <cfRule type="expression" dxfId="1247" priority="2043">
      <formula>IF(RIGHT(TEXT(Y1038,"0.#"),1)=".",FALSE,TRUE)</formula>
    </cfRule>
    <cfRule type="expression" dxfId="1246" priority="2044">
      <formula>IF(RIGHT(TEXT(Y1038,"0.#"),1)=".",TRUE,FALSE)</formula>
    </cfRule>
  </conditionalFormatting>
  <conditionalFormatting sqref="AL1036:AO1037">
    <cfRule type="expression" dxfId="1245" priority="2039">
      <formula>IF(AND(AL1036&gt;=0, RIGHT(TEXT(AL1036,"0.#"),1)&lt;&gt;"."),TRUE,FALSE)</formula>
    </cfRule>
    <cfRule type="expression" dxfId="1244" priority="2040">
      <formula>IF(AND(AL1036&gt;=0, RIGHT(TEXT(AL1036,"0.#"),1)="."),TRUE,FALSE)</formula>
    </cfRule>
    <cfRule type="expression" dxfId="1243" priority="2041">
      <formula>IF(AND(AL1036&lt;0, RIGHT(TEXT(AL1036,"0.#"),1)&lt;&gt;"."),TRUE,FALSE)</formula>
    </cfRule>
    <cfRule type="expression" dxfId="1242" priority="2042">
      <formula>IF(AND(AL1036&lt;0, RIGHT(TEXT(AL1036,"0.#"),1)="."),TRUE,FALSE)</formula>
    </cfRule>
  </conditionalFormatting>
  <conditionalFormatting sqref="Y1036:Y1037">
    <cfRule type="expression" dxfId="1241" priority="2037">
      <formula>IF(RIGHT(TEXT(Y1036,"0.#"),1)=".",FALSE,TRUE)</formula>
    </cfRule>
    <cfRule type="expression" dxfId="1240" priority="2038">
      <formula>IF(RIGHT(TEXT(Y1036,"0.#"),1)=".",TRUE,FALSE)</formula>
    </cfRule>
  </conditionalFormatting>
  <conditionalFormatting sqref="AL1071:AO1098">
    <cfRule type="expression" dxfId="1239" priority="2033">
      <formula>IF(AND(AL1071&gt;=0, RIGHT(TEXT(AL1071,"0.#"),1)&lt;&gt;"."),TRUE,FALSE)</formula>
    </cfRule>
    <cfRule type="expression" dxfId="1238" priority="2034">
      <formula>IF(AND(AL1071&gt;=0, RIGHT(TEXT(AL1071,"0.#"),1)="."),TRUE,FALSE)</formula>
    </cfRule>
    <cfRule type="expression" dxfId="1237" priority="2035">
      <formula>IF(AND(AL1071&lt;0, RIGHT(TEXT(AL1071,"0.#"),1)&lt;&gt;"."),TRUE,FALSE)</formula>
    </cfRule>
    <cfRule type="expression" dxfId="1236" priority="2036">
      <formula>IF(AND(AL1071&lt;0, RIGHT(TEXT(AL1071,"0.#"),1)="."),TRUE,FALSE)</formula>
    </cfRule>
  </conditionalFormatting>
  <conditionalFormatting sqref="Y1071:Y1098">
    <cfRule type="expression" dxfId="1235" priority="2031">
      <formula>IF(RIGHT(TEXT(Y1071,"0.#"),1)=".",FALSE,TRUE)</formula>
    </cfRule>
    <cfRule type="expression" dxfId="1234" priority="2032">
      <formula>IF(RIGHT(TEXT(Y1071,"0.#"),1)=".",TRUE,FALSE)</formula>
    </cfRule>
  </conditionalFormatting>
  <conditionalFormatting sqref="AL1069:AO1070">
    <cfRule type="expression" dxfId="1233" priority="2027">
      <formula>IF(AND(AL1069&gt;=0, RIGHT(TEXT(AL1069,"0.#"),1)&lt;&gt;"."),TRUE,FALSE)</formula>
    </cfRule>
    <cfRule type="expression" dxfId="1232" priority="2028">
      <formula>IF(AND(AL1069&gt;=0, RIGHT(TEXT(AL1069,"0.#"),1)="."),TRUE,FALSE)</formula>
    </cfRule>
    <cfRule type="expression" dxfId="1231" priority="2029">
      <formula>IF(AND(AL1069&lt;0, RIGHT(TEXT(AL1069,"0.#"),1)&lt;&gt;"."),TRUE,FALSE)</formula>
    </cfRule>
    <cfRule type="expression" dxfId="1230" priority="2030">
      <formula>IF(AND(AL1069&lt;0, RIGHT(TEXT(AL1069,"0.#"),1)="."),TRUE,FALSE)</formula>
    </cfRule>
  </conditionalFormatting>
  <conditionalFormatting sqref="Y1069:Y1070">
    <cfRule type="expression" dxfId="1229" priority="2025">
      <formula>IF(RIGHT(TEXT(Y1069,"0.#"),1)=".",FALSE,TRUE)</formula>
    </cfRule>
    <cfRule type="expression" dxfId="1228" priority="2026">
      <formula>IF(RIGHT(TEXT(Y1069,"0.#"),1)=".",TRUE,FALSE)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P14:V14">
    <cfRule type="expression" dxfId="33" priority="33">
      <formula>IF(RIGHT(TEXT(P14,"0.#"),1)=".",FALSE,TRUE)</formula>
    </cfRule>
    <cfRule type="expression" dxfId="32" priority="34">
      <formula>IF(RIGHT(TEXT(P14,"0.#"),1)=".",TRUE,FALSE)</formula>
    </cfRule>
  </conditionalFormatting>
  <conditionalFormatting sqref="P15:V17 P13:V13">
    <cfRule type="expression" dxfId="31" priority="31">
      <formula>IF(RIGHT(TEXT(P13,"0.#"),1)=".",FALSE,TRUE)</formula>
    </cfRule>
    <cfRule type="expression" dxfId="30" priority="32">
      <formula>IF(RIGHT(TEXT(P13,"0.#"),1)=".",TRUE,FALSE)</formula>
    </cfRule>
  </conditionalFormatting>
  <conditionalFormatting sqref="P19:V19">
    <cfRule type="expression" dxfId="29" priority="29">
      <formula>IF(RIGHT(TEXT(P19,"0.#"),1)=".",FALSE,TRUE)</formula>
    </cfRule>
    <cfRule type="expression" dxfId="28" priority="30">
      <formula>IF(RIGHT(TEXT(P19,"0.#"),1)=".",TRUE,FALSE)</formula>
    </cfRule>
  </conditionalFormatting>
  <conditionalFormatting sqref="W14:AC14">
    <cfRule type="expression" dxfId="27" priority="27">
      <formula>IF(RIGHT(TEXT(W14,"0.#"),1)=".",FALSE,TRUE)</formula>
    </cfRule>
    <cfRule type="expression" dxfId="26" priority="28">
      <formula>IF(RIGHT(TEXT(W14,"0.#"),1)=".",TRUE,FALSE)</formula>
    </cfRule>
  </conditionalFormatting>
  <conditionalFormatting sqref="W15:AC16 W13:AC13">
    <cfRule type="expression" dxfId="25" priority="25">
      <formula>IF(RIGHT(TEXT(W13,"0.#"),1)=".",FALSE,TRUE)</formula>
    </cfRule>
    <cfRule type="expression" dxfId="24" priority="26">
      <formula>IF(RIGHT(TEXT(W13,"0.#"),1)=".",TRUE,FALSE)</formula>
    </cfRule>
  </conditionalFormatting>
  <conditionalFormatting sqref="AD13:AJ13">
    <cfRule type="expression" dxfId="23" priority="23">
      <formula>IF(RIGHT(TEXT(AD13,"0.#"),1)=".",FALSE,TRUE)</formula>
    </cfRule>
    <cfRule type="expression" dxfId="22" priority="24">
      <formula>IF(RIGHT(TEXT(AD13,"0.#"),1)=".",TRUE,FALSE)</formula>
    </cfRule>
  </conditionalFormatting>
  <conditionalFormatting sqref="AD15:AJ15">
    <cfRule type="expression" dxfId="21" priority="21">
      <formula>IF(RIGHT(TEXT(AD15,"0.#"),1)=".",FALSE,TRUE)</formula>
    </cfRule>
    <cfRule type="expression" dxfId="20" priority="22">
      <formula>IF(RIGHT(TEXT(AD15,"0.#"),1)=".",TRUE,FALSE)</formula>
    </cfRule>
  </conditionalFormatting>
  <conditionalFormatting sqref="AE101">
    <cfRule type="expression" dxfId="19" priority="19">
      <formula>IF(RIGHT(TEXT(AE101,"0.#"),1)=".",FALSE,TRUE)</formula>
    </cfRule>
    <cfRule type="expression" dxfId="18" priority="20">
      <formula>IF(RIGHT(TEXT(AE101,"0.#"),1)=".",TRUE,FALSE)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E102">
    <cfRule type="expression" dxfId="15" priority="15">
      <formula>IF(RIGHT(TEXT(AE102,"0.#"),1)=".",FALSE,TRUE)</formula>
    </cfRule>
    <cfRule type="expression" dxfId="14" priority="16">
      <formula>IF(RIGHT(TEXT(AE102,"0.#"),1)=".",TRUE,FALSE)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E134 AI134">
    <cfRule type="expression" dxfId="3" priority="3">
      <formula>IF(RIGHT(TEXT(AE134,"0.#"),1)=".",FALSE,TRUE)</formula>
    </cfRule>
    <cfRule type="expression" dxfId="2" priority="4">
      <formula>IF(RIGHT(TEXT(AE134,"0.#"),1)=".",TRUE,FALSE)</formula>
    </cfRule>
  </conditionalFormatting>
  <conditionalFormatting sqref="Y811">
    <cfRule type="expression" dxfId="1" priority="1">
      <formula>IF(RIGHT(TEXT(Y811,"0.#"),1)=".",FALSE,TRUE)</formula>
    </cfRule>
    <cfRule type="expression" dxfId="0" priority="2">
      <formula>IF(RIGHT(TEXT(Y811,"0.#"),1)=".",TRUE,FALSE)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9" orientation="portrait" r:id="rId1"/>
  <headerFooter differentFirst="1" alignWithMargins="0"/>
  <rowBreaks count="6" manualBreakCount="6">
    <brk id="72" max="49" man="1"/>
    <brk id="714" max="49" man="1"/>
    <brk id="740" max="49" man="1"/>
    <brk id="779" max="49" man="1"/>
    <brk id="832"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481</v>
      </c>
      <c r="R4" s="13" t="str">
        <f t="shared" si="3"/>
        <v>補助</v>
      </c>
      <c r="S4" s="13" t="str">
        <f t="shared" si="4"/>
        <v>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481</v>
      </c>
      <c r="M6" s="13" t="str">
        <f t="shared" si="2"/>
        <v>公共事業</v>
      </c>
      <c r="N6" s="13" t="str">
        <f t="shared" si="6"/>
        <v>公共事業</v>
      </c>
      <c r="O6" s="13"/>
      <c r="P6" s="12" t="s">
        <v>77</v>
      </c>
      <c r="Q6" s="17"/>
      <c r="R6" s="13" t="str">
        <f t="shared" si="3"/>
        <v/>
      </c>
      <c r="S6" s="13" t="str">
        <f t="shared" si="4"/>
        <v>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t="s">
        <v>481</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t="s">
        <v>481</v>
      </c>
      <c r="C8" s="13" t="str">
        <f t="shared" si="0"/>
        <v>交通安全対策</v>
      </c>
      <c r="D8" s="13" t="str">
        <f t="shared" si="8"/>
        <v>観光立国、交通安全対策</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t="s">
        <v>481</v>
      </c>
      <c r="C9" s="13" t="str">
        <f t="shared" si="0"/>
        <v>高齢社会対策</v>
      </c>
      <c r="D9" s="13" t="str">
        <f t="shared" si="8"/>
        <v>観光立国、交通安全対策、高齢社会対策</v>
      </c>
      <c r="F9" s="18" t="s">
        <v>228</v>
      </c>
      <c r="G9" s="17"/>
      <c r="H9" s="13" t="str">
        <f t="shared" si="1"/>
        <v/>
      </c>
      <c r="I9" s="13" t="str">
        <f t="shared" si="5"/>
        <v>一般会計</v>
      </c>
      <c r="K9" s="14" t="s">
        <v>109</v>
      </c>
      <c r="L9" s="15"/>
      <c r="M9" s="13" t="str">
        <f t="shared" si="2"/>
        <v/>
      </c>
      <c r="N9" s="13" t="str">
        <f t="shared" si="6"/>
        <v>公共事業</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c r="C10" s="13" t="str">
        <f t="shared" si="0"/>
        <v/>
      </c>
      <c r="D10" s="13" t="str">
        <f t="shared" si="8"/>
        <v>観光立国、交通安全対策、高齢社会対策</v>
      </c>
      <c r="F10" s="18" t="s">
        <v>116</v>
      </c>
      <c r="G10" s="17"/>
      <c r="H10" s="13" t="str">
        <f t="shared" si="1"/>
        <v/>
      </c>
      <c r="I10" s="13" t="str">
        <f t="shared" si="5"/>
        <v>一般会計</v>
      </c>
      <c r="K10" s="14" t="s">
        <v>253</v>
      </c>
      <c r="L10" s="15"/>
      <c r="M10" s="13" t="str">
        <f t="shared" si="2"/>
        <v/>
      </c>
      <c r="N10" s="13" t="str">
        <f t="shared" si="6"/>
        <v>公共事業</v>
      </c>
      <c r="O10" s="13"/>
      <c r="P10" s="13" t="str">
        <f>S8</f>
        <v>補助</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t="s">
        <v>481</v>
      </c>
      <c r="C11" s="13" t="str">
        <f t="shared" si="0"/>
        <v>子ども・若者育成支援</v>
      </c>
      <c r="D11" s="13" t="str">
        <f t="shared" si="8"/>
        <v>観光立国、交通安全対策、高齢社会対策、子ども・若者育成支援</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t="s">
        <v>481</v>
      </c>
      <c r="C12" s="13" t="str">
        <f t="shared" ref="C12:C24" si="9">IF(B12="","",A12)</f>
        <v>障害者施策</v>
      </c>
      <c r="D12" s="13" t="str">
        <f t="shared" si="8"/>
        <v>観光立国、交通安全対策、高齢社会対策、子ども・若者育成支援、障害者施策</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t="s">
        <v>481</v>
      </c>
      <c r="C13" s="13" t="str">
        <f t="shared" si="9"/>
        <v>少子化社会対策</v>
      </c>
      <c r="D13" s="13" t="str">
        <f t="shared" si="8"/>
        <v>観光立国、交通安全対策、高齢社会対策、子ども・若者育成支援、障害者施策、少子化社会対策</v>
      </c>
      <c r="F13" s="18" t="s">
        <v>119</v>
      </c>
      <c r="G13" s="17"/>
      <c r="H13" s="13" t="str">
        <f t="shared" si="1"/>
        <v/>
      </c>
      <c r="I13" s="13" t="str">
        <f t="shared" si="5"/>
        <v>一般会計</v>
      </c>
      <c r="K13" s="13" t="str">
        <f>N11</f>
        <v>公共事業</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観光立国、交通安全対策、高齢社会対策、子ども・若者育成支援、障害者施策、少子化社会対策</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t="s">
        <v>481</v>
      </c>
      <c r="C15" s="13" t="str">
        <f t="shared" si="9"/>
        <v>男女共同参画</v>
      </c>
      <c r="D15" s="13" t="str">
        <f t="shared" si="8"/>
        <v>観光立国、交通安全対策、高齢社会対策、子ども・若者育成支援、障害者施策、少子化社会対策、男女共同参画</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t="s">
        <v>481</v>
      </c>
      <c r="C16" s="13" t="str">
        <f t="shared" si="9"/>
        <v>地球温暖化対策</v>
      </c>
      <c r="D16" s="13" t="str">
        <f t="shared" si="8"/>
        <v>観光立国、交通安全対策、高齢社会対策、子ども・若者育成支援、障害者施策、少子化社会対策、男女共同参画、地球温暖化対策</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観光立国、交通安全対策、高齢社会対策、子ども・若者育成支援、障害者施策、少子化社会対策、男女共同参画、地球温暖化対策</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観光立国、交通安全対策、高齢社会対策、子ども・若者育成支援、障害者施策、少子化社会対策、男女共同参画、地球温暖化対策</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観光立国、交通安全対策、高齢社会対策、子ども・若者育成支援、障害者施策、少子化社会対策、男女共同参画、地球温暖化対策</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観光立国、交通安全対策、高齢社会対策、子ども・若者育成支援、障害者施策、少子化社会対策、男女共同参画、地球温暖化対策</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観光立国、交通安全対策、高齢社会対策、子ども・若者育成支援、障害者施策、少子化社会対策、男女共同参画、地球温暖化対策</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観光立国、交通安全対策、高齢社会対策、子ども・若者育成支援、障害者施策、少子化社会対策、男女共同参画、地球温暖化対策</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観光立国、交通安全対策、高齢社会対策、子ども・若者育成支援、障害者施策、少子化社会対策、男女共同参画、地球温暖化対策</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観光立国、交通安全対策、高齢社会対策、子ども・若者育成支援、障害者施策、少子化社会対策、男女共同参画、地球温暖化対策</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観光立国、交通安全対策、高齢社会対策、子ども・若者育成支援、障害者施策、少子化社会対策、男女共同参画、地球温暖化対策</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2020-05-29T06:38:06Z</cp:lastPrinted>
  <dcterms:created xsi:type="dcterms:W3CDTF">2012-03-13T00:50:25Z</dcterms:created>
  <dcterms:modified xsi:type="dcterms:W3CDTF">2020-07-16T11:14:43Z</dcterms:modified>
</cp:coreProperties>
</file>