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⑦地籍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4" i="3" l="1"/>
  <c r="AU33" i="3"/>
  <c r="AU32"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<sst xmlns="http://schemas.openxmlformats.org/spreadsheetml/2006/main" count="2397" uniqueCount="579">
  <si>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</si>
  <si>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</si>
  <si>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</si>
  <si>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</si>
  <si>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</si>
  <si>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</si>
  <si>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</si>
  <si>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</si>
  <si>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</si>
  <si>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</si>
  <si>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</si>
  <si>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</si>
  <si>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</si>
  <si>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</si>
  <si>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</si>
  <si>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</si>
  <si>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</si>
  <si>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</si>
  <si>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</si>
  <si>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</si>
  <si>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</si>
  <si>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</si>
  <si>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</si>
  <si>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</si>
  <si>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</si>
  <si>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</si>
  <si>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</si>
  <si>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</si>
  <si>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</si>
  <si>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</si>
  <si>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</si>
  <si>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</si>
  <si>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</si>
  <si>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</si>
  <si>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</si>
  <si>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</si>
  <si>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</si>
  <si>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</si>
  <si>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</si>
  <si>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</si>
  <si>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</si>
  <si>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</si>
  <si>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</si>
  <si>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</si>
  <si>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</si>
  <si>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</si>
  <si>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</si>
  <si>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</si>
  <si>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</si>
  <si>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</si>
  <si>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</si>
  <si>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</si>
  <si>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</si>
  <si>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</si>
  <si>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</si>
  <si>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</si>
  <si>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</si>
  <si>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</si>
  <si>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</si>
  <si>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</si>
  <si>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</si>
  <si>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</si>
  <si>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</si>
  <si>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</si>
  <si>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</si>
  <si>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</si>
  <si>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</si>
  <si>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</si>
  <si>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</si>
  <si>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</si>
  <si>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</si>
  <si>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</si>
  <si>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</si>
  <si>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</si>
  <si>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</si>
  <si>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</si>
  <si>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</si>
  <si>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</si>
  <si>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</si>
  <si>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</si>
  <si>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</si>
  <si>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</si>
  <si>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</si>
  <si>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</si>
  <si>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</si>
  <si>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</si>
  <si>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</si>
  <si>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</si>
  <si>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</si>
  <si>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</si>
  <si>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</si>
  <si>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</si>
  <si>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</si>
  <si>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</si>
  <si>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</si>
  <si>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</si>
  <si>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</si>
  <si>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</si>
  <si>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</si>
  <si>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</si>
  <si>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</si>
  <si>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</si>
  <si>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</si>
  <si>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</si>
  <si>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</si>
  <si>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</si>
  <si>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</si>
  <si>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</si>
  <si>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</si>
  <si>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</si>
  <si>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</si>
  <si>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</si>
  <si>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</si>
  <si>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</si>
  <si>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</si>
  <si>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</si>
  <si>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</si>
  <si>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</si>
  <si>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</si>
  <si>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</si>
  <si>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</si>
  <si>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</si>
  <si>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</si>
  <si>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</si>
  <si>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</si>
  <si>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</si>
  <si>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</si>
  <si>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</si>
  <si>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</si>
  <si>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</si>
  <si>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</si>
  <si>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</si>
  <si>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</si>
  <si>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</si>
  <si>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</si>
  <si>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</si>
  <si>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</si>
  <si>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</si>
  <si>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</si>
  <si>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</si>
  <si>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</si>
  <si>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</si>
  <si>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</si>
  <si>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</si>
  <si>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</si>
  <si>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</si>
  <si>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</si>
  <si>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</si>
  <si>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</si>
  <si>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</si>
  <si>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</si>
  <si>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</si>
  <si>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</si>
  <si>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</si>
  <si>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</si>
  <si>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</si>
  <si>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</si>
  <si>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</si>
  <si>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</si>
  <si>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</si>
  <si>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</si>
  <si>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</si>
  <si>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</si>
  <si>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</si>
  <si>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</si>
  <si>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</si>
  <si>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</si>
  <si>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</si>
  <si>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</si>
  <si>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</si>
  <si>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</si>
  <si>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</si>
  <si>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</si>
  <si>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</si>
  <si>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</si>
  <si>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</si>
  <si>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</si>
  <si>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</si>
  <si>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</si>
  <si>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</si>
  <si>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</si>
  <si>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</si>
  <si>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</si>
  <si>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</si>
  <si>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</si>
  <si>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</si>
  <si>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</si>
  <si>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</si>
  <si>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</si>
  <si>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</si>
  <si>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</si>
  <si>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</si>
  <si>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</si>
  <si>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</si>
  <si>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</si>
  <si>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</si>
  <si>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</si>
  <si>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</si>
  <si>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</si>
  <si>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</si>
  <si>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</si>
  <si>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</si>
  <si>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</si>
  <si>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</si>
  <si>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</si>
  <si>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</si>
  <si>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</si>
  <si>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</si>
  <si>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</si>
  <si>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毎年度更新される作業歩掛等による積算基準を基に事業が実施されており、単位当たりコストの水準は妥当である。</t>
    <rPh sb="0" eb="3">
      <t>マイネンド</t>
    </rPh>
    <rPh sb="3" eb="5">
      <t>コウシン</t>
    </rPh>
    <rPh sb="8" eb="10">
      <t>サギョウ</t>
    </rPh>
    <rPh sb="10" eb="12">
      <t>ブガ</t>
    </rPh>
    <rPh sb="12" eb="13">
      <t>トウ</t>
    </rPh>
    <rPh sb="16" eb="18">
      <t>セキサン</t>
    </rPh>
    <rPh sb="18" eb="20">
      <t>キジュン</t>
    </rPh>
    <rPh sb="21" eb="22">
      <t>モト</t>
    </rPh>
    <rPh sb="23" eb="25">
      <t>ジギョウ</t>
    </rPh>
    <rPh sb="26" eb="28">
      <t>ジッシ</t>
    </rPh>
    <rPh sb="34" eb="36">
      <t>タンイ</t>
    </rPh>
    <rPh sb="36" eb="37">
      <t>ア</t>
    </rPh>
    <rPh sb="43" eb="45">
      <t>スイジュン</t>
    </rPh>
    <rPh sb="46" eb="48">
      <t>ダトウ</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</si>
  <si>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</si>
  <si>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</si>
  <si>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</si>
  <si>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</si>
  <si>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</si>
  <si>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</si>
  <si>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</si>
  <si>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</si>
  <si>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</si>
  <si>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</si>
  <si>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</si>
  <si>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各年度までに地籍が明確化された土地の面積</t>
    <rPh sb="0" eb="3">
      <t>カクネンド</t>
    </rPh>
    <rPh sb="6" eb="8">
      <t>チセキ</t>
    </rPh>
    <rPh sb="9" eb="12">
      <t>メイカクカ</t>
    </rPh>
    <rPh sb="15" eb="17">
      <t>トチ</t>
    </rPh>
    <rPh sb="18" eb="20">
      <t>メンセキ</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</si>
  <si>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</si>
  <si>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</si>
  <si>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</si>
  <si>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</si>
  <si>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</si>
  <si>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</si>
  <si>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</si>
  <si>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</si>
  <si>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</si>
  <si>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</si>
  <si>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</si>
  <si>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</si>
  <si>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</si>
  <si>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</si>
  <si>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</si>
  <si>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</si>
  <si>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</si>
  <si>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</si>
  <si>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</si>
  <si>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</si>
  <si>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</si>
  <si>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</si>
  <si>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</si>
  <si>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</si>
  <si>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</si>
  <si>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</si>
  <si>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</si>
  <si>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</si>
  <si>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</si>
  <si>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</si>
  <si>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</si>
  <si>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</si>
  <si>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</si>
  <si>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k㎡</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</si>
  <si>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</si>
  <si>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</si>
  <si>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</si>
  <si>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</si>
  <si>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</si>
  <si>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</si>
  <si>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中間段階における指導等事務費は、市町村が実施する事業に対する指導等に要する経費であり、使途は地籍調査費負担金交付要綱等に基づき必要な費目に限定して支出されており、合理的なものとなっている。</t>
    <rPh sb="0" eb="2">
      <t>チュウカン</t>
    </rPh>
    <rPh sb="2" eb="4">
      <t>ダンカイ</t>
    </rPh>
    <rPh sb="8" eb="10">
      <t>シドウ</t>
    </rPh>
    <rPh sb="10" eb="11">
      <t>トウ</t>
    </rPh>
    <rPh sb="11" eb="14">
      <t>ジムヒ</t>
    </rPh>
    <rPh sb="16" eb="19">
      <t>シチョウソン</t>
    </rPh>
    <rPh sb="20" eb="22">
      <t>ジッシ</t>
    </rPh>
    <rPh sb="24" eb="26">
      <t>ジギョウ</t>
    </rPh>
    <rPh sb="27" eb="28">
      <t>タイ</t>
    </rPh>
    <rPh sb="30" eb="32">
      <t>シドウ</t>
    </rPh>
    <rPh sb="32" eb="33">
      <t>トウ</t>
    </rPh>
    <rPh sb="34" eb="35">
      <t>ヨウ</t>
    </rPh>
    <rPh sb="37" eb="39">
      <t>ケイヒ</t>
    </rPh>
    <rPh sb="43" eb="45">
      <t>シト</t>
    </rPh>
    <rPh sb="46" eb="48">
      <t>チセキ</t>
    </rPh>
    <rPh sb="48" eb="51">
      <t>チョウサヒ</t>
    </rPh>
    <rPh sb="51" eb="54">
      <t>フタンキン</t>
    </rPh>
    <rPh sb="54" eb="56">
      <t>コウフ</t>
    </rPh>
    <rPh sb="56" eb="58">
      <t>ヨウコウ</t>
    </rPh>
    <rPh sb="58" eb="59">
      <t>トウ</t>
    </rPh>
    <rPh sb="60" eb="61">
      <t>モト</t>
    </rPh>
    <rPh sb="63" eb="65">
      <t>ヒツヨウ</t>
    </rPh>
    <rPh sb="66" eb="68">
      <t>ヒモク</t>
    </rPh>
    <rPh sb="69" eb="71">
      <t>ゲンテイ</t>
    </rPh>
    <rPh sb="73" eb="75">
      <t>シシュツ</t>
    </rPh>
    <rPh sb="81" eb="84">
      <t>ゴウリテキ</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</si>
  <si>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</si>
  <si>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</si>
  <si>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</si>
  <si>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</si>
  <si>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</si>
  <si>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</si>
  <si>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</si>
  <si>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</si>
  <si>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</si>
  <si>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</si>
  <si>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</si>
  <si>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</si>
  <si>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</si>
  <si>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</si>
  <si>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</si>
  <si>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</si>
  <si>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</si>
  <si>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</si>
  <si>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</si>
  <si>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</si>
  <si>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</si>
  <si>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</si>
  <si>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</si>
  <si>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</si>
  <si>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</si>
  <si>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</si>
  <si>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</si>
  <si>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</si>
  <si>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</si>
  <si>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</si>
  <si>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</si>
  <si>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</si>
  <si>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</si>
  <si>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</si>
  <si>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</si>
  <si>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</si>
  <si>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</si>
  <si>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</si>
  <si>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</si>
  <si>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</si>
  <si>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</si>
  <si>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</si>
  <si>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</si>
  <si>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</si>
  <si>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</si>
  <si>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</si>
  <si>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</si>
  <si>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</si>
  <si>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</si>
  <si>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</si>
  <si>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</si>
  <si>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</si>
  <si>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</si>
  <si>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</si>
  <si>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</si>
  <si>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</si>
  <si>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</si>
  <si>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</si>
  <si>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</si>
  <si>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</si>
  <si>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</si>
  <si>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</si>
  <si>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</si>
  <si>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</si>
  <si>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</si>
  <si>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</si>
  <si>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</si>
  <si>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</si>
  <si>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</si>
  <si>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</si>
  <si>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</si>
  <si>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</si>
  <si>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</si>
  <si>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</si>
  <si>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</si>
  <si>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</si>
  <si>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</si>
  <si>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</si>
  <si>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</si>
  <si>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</si>
  <si>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</si>
  <si>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</si>
  <si>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</si>
  <si>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</si>
  <si>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</si>
  <si>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</si>
  <si>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</si>
  <si>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</si>
  <si>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</si>
  <si>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</si>
  <si>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</si>
  <si>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</si>
  <si>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</si>
  <si>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</si>
  <si>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</si>
  <si>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</si>
  <si>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</si>
  <si>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</si>
  <si>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</si>
  <si>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</si>
  <si>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</si>
  <si>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</si>
  <si>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</si>
  <si>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</si>
  <si>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</si>
  <si>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</si>
  <si>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</si>
  <si>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</si>
  <si>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</si>
  <si>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</si>
  <si>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</si>
  <si>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</si>
  <si>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</si>
  <si>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</si>
  <si>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</si>
  <si>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</si>
  <si>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</si>
  <si>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</si>
  <si>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</si>
  <si>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</si>
  <si>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</si>
  <si>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</si>
  <si>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</si>
  <si>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</si>
  <si>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</si>
  <si>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</si>
  <si>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</si>
  <si>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</si>
  <si>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</si>
  <si>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</si>
  <si>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</si>
  <si>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</si>
  <si>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</si>
  <si>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</si>
  <si>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</si>
  <si>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</si>
  <si>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</si>
  <si>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</si>
  <si>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</si>
  <si>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</si>
  <si>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</si>
  <si>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</si>
  <si>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</si>
  <si>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</si>
  <si>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</si>
  <si>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</si>
  <si>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</si>
  <si>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</si>
  <si>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</si>
  <si>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</si>
  <si>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地籍調査</t>
    <rPh sb="0" eb="2">
      <t>チセキ</t>
    </rPh>
    <rPh sb="2" eb="4">
      <t>チョウサ</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</si>
  <si>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</si>
  <si>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</si>
  <si>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</si>
  <si>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</si>
  <si>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</si>
  <si>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</si>
  <si>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</si>
  <si>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</si>
  <si>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</si>
  <si>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</si>
  <si>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</si>
  <si>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</si>
  <si>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346</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</si>
  <si>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</si>
  <si>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</si>
  <si>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</si>
  <si>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</si>
  <si>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</si>
  <si>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</si>
  <si>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</si>
  <si>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</si>
  <si>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</si>
  <si>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都市部（ＤＩＤ）を含む市区町村のうち地籍調査に着手した市区町村数</t>
    <rPh sb="0" eb="3">
      <t>トシブ</t>
    </rPh>
    <rPh sb="9" eb="10">
      <t>フク</t>
    </rPh>
    <rPh sb="11" eb="13">
      <t>シク</t>
    </rPh>
    <rPh sb="13" eb="15">
      <t>チョウソン</t>
    </rPh>
    <rPh sb="18" eb="20">
      <t>チセキ</t>
    </rPh>
    <rPh sb="20" eb="22">
      <t>チョウサ</t>
    </rPh>
    <rPh sb="23" eb="25">
      <t>チャクシュ</t>
    </rPh>
    <rPh sb="27" eb="29">
      <t>シク</t>
    </rPh>
    <rPh sb="29" eb="31">
      <t>チョウソン</t>
    </rPh>
    <rPh sb="31" eb="32">
      <t>スウ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</si>
  <si>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</si>
  <si>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</si>
  <si>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</si>
  <si>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</si>
  <si>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</si>
  <si>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</si>
  <si>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</si>
  <si>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</si>
  <si>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</si>
  <si>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</si>
  <si>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</si>
  <si>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</si>
  <si>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</si>
  <si>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</si>
  <si>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</si>
  <si>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</si>
  <si>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</si>
  <si>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</si>
  <si>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</si>
  <si>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</si>
  <si>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</si>
  <si>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</si>
  <si>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</si>
  <si>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</si>
  <si>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333</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</si>
  <si>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</si>
  <si>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</si>
  <si>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</si>
  <si>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</si>
  <si>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</si>
  <si>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</si>
  <si>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</si>
  <si>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</si>
  <si>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</si>
  <si>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</si>
  <si>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</si>
  <si>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</si>
  <si>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</si>
  <si>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</si>
  <si>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</si>
  <si>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</si>
  <si>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</si>
  <si>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</si>
  <si>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</si>
  <si>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国土調査法第２条第１項</t>
  </si>
  <si>
    <t>地籍調査費負担金等</t>
    <rPh sb="0" eb="2">
      <t>チセキ</t>
    </rPh>
    <rPh sb="2" eb="5">
      <t>チョウサヒ</t>
    </rPh>
    <rPh sb="5" eb="8">
      <t>フタンキン</t>
    </rPh>
    <rPh sb="8" eb="9">
      <t>トウ</t>
    </rPh>
    <phoneticPr fontId="4"/>
  </si>
  <si>
    <t>市区町村数</t>
    <rPh sb="0" eb="2">
      <t>シク</t>
    </rPh>
    <rPh sb="2" eb="4">
      <t>チョウソン</t>
    </rPh>
    <rPh sb="4" eb="5">
      <t>スウ</t>
    </rPh>
    <phoneticPr fontId="4"/>
  </si>
  <si>
    <t>地籍調査における測量作業を実施した市区町村のうち、国が定めた効率的な測量手法を採用した市区町村の割合
（効率的な測量手法を導入済市区町村数/測量作業を実施した市区町村数）</t>
    <rPh sb="0" eb="2">
      <t>チセキ</t>
    </rPh>
    <rPh sb="2" eb="4">
      <t>チョウサ</t>
    </rPh>
    <rPh sb="8" eb="10">
      <t>ソクリョウ</t>
    </rPh>
    <rPh sb="10" eb="12">
      <t>サギョウ</t>
    </rPh>
    <rPh sb="13" eb="15">
      <t>ジッシ</t>
    </rPh>
    <rPh sb="17" eb="19">
      <t>シク</t>
    </rPh>
    <rPh sb="19" eb="21">
      <t>チョウソン</t>
    </rPh>
    <rPh sb="25" eb="26">
      <t>クニ</t>
    </rPh>
    <rPh sb="27" eb="28">
      <t>サダ</t>
    </rPh>
    <rPh sb="30" eb="33">
      <t>コウリツテキ</t>
    </rPh>
    <rPh sb="34" eb="36">
      <t>ソクリョウ</t>
    </rPh>
    <rPh sb="36" eb="38">
      <t>シュホウ</t>
    </rPh>
    <rPh sb="39" eb="41">
      <t>サイヨウ</t>
    </rPh>
    <rPh sb="43" eb="45">
      <t>シク</t>
    </rPh>
    <rPh sb="45" eb="47">
      <t>チョウソン</t>
    </rPh>
    <rPh sb="48" eb="50">
      <t>ワリアイ</t>
    </rPh>
    <rPh sb="52" eb="55">
      <t>コウリツテキ</t>
    </rPh>
    <rPh sb="56" eb="58">
      <t>ソクリョウ</t>
    </rPh>
    <rPh sb="58" eb="60">
      <t>シュホウ</t>
    </rPh>
    <rPh sb="61" eb="63">
      <t>ドウニュウ</t>
    </rPh>
    <rPh sb="63" eb="64">
      <t>ズ</t>
    </rPh>
    <rPh sb="64" eb="66">
      <t>シク</t>
    </rPh>
    <rPh sb="66" eb="68">
      <t>チョウソン</t>
    </rPh>
    <rPh sb="68" eb="69">
      <t>スウ</t>
    </rPh>
    <rPh sb="70" eb="72">
      <t>ソクリョウ</t>
    </rPh>
    <rPh sb="72" eb="74">
      <t>サギョウ</t>
    </rPh>
    <rPh sb="75" eb="77">
      <t>ジッシ</t>
    </rPh>
    <rPh sb="79" eb="81">
      <t>シク</t>
    </rPh>
    <rPh sb="81" eb="83">
      <t>チョウソン</t>
    </rPh>
    <rPh sb="83" eb="84">
      <t>スウ</t>
    </rPh>
    <phoneticPr fontId="4"/>
  </si>
  <si>
    <t>351</t>
  </si>
  <si>
    <t>地籍調査費負担金等により地籍調査を実施した市区町村数</t>
    <rPh sb="0" eb="2">
      <t>チセキ</t>
    </rPh>
    <rPh sb="2" eb="5">
      <t>チョウサヒ</t>
    </rPh>
    <rPh sb="5" eb="8">
      <t>フタンキン</t>
    </rPh>
    <rPh sb="8" eb="9">
      <t>トウ</t>
    </rPh>
    <rPh sb="12" eb="14">
      <t>チセキ</t>
    </rPh>
    <rPh sb="14" eb="16">
      <t>チョウサ</t>
    </rPh>
    <rPh sb="17" eb="19">
      <t>ジッシ</t>
    </rPh>
    <rPh sb="21" eb="23">
      <t>シク</t>
    </rPh>
    <rPh sb="23" eb="25">
      <t>チョウソン</t>
    </rPh>
    <rPh sb="25" eb="26">
      <t>スウ</t>
    </rPh>
    <phoneticPr fontId="4"/>
  </si>
  <si>
    <t>地籍調査費負担金等の執行額／調査面積　　　　　　　　　　　　　　</t>
    <rPh sb="8" eb="9">
      <t>トウ</t>
    </rPh>
    <phoneticPr fontId="4"/>
  </si>
  <si>
    <t>13,373/809.7</t>
  </si>
  <si>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</si>
  <si>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</si>
  <si>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地籍調査の成果は登記所に備え付けられ、社会資本整備や事前防災対策、被災後の復旧・復興事業、民間都市開発等に活用されている。</t>
    <rPh sb="42" eb="44">
      <t>ジギョウ</t>
    </rPh>
    <rPh sb="51" eb="52">
      <t>トウ</t>
    </rPh>
    <phoneticPr fontId="4"/>
  </si>
  <si>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4"/>
  </si>
  <si>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4"/>
  </si>
  <si>
    <t>負担関係は法令に基づいており、妥当である。</t>
  </si>
  <si>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4"/>
  </si>
  <si>
    <t>地籍調査の効率化のため、GNSS測量等の新技術の導入を行うなど、コスト削減に向けて取り組んでいる。</t>
  </si>
  <si>
    <t>民間による境界調査・測量と比較すると、市町村が実施する地籍調査は政策上重要な地域において計画的かつ広域的に実施できるため、より効果的である。</t>
    <rPh sb="19" eb="22">
      <t>シチョウソン</t>
    </rPh>
    <rPh sb="23" eb="25">
      <t>ジッシ</t>
    </rPh>
    <rPh sb="32" eb="35">
      <t>セイサクジョウ</t>
    </rPh>
    <rPh sb="35" eb="37">
      <t>ジュウヨウ</t>
    </rPh>
    <rPh sb="38" eb="40">
      <t>チイキ</t>
    </rPh>
    <rPh sb="44" eb="47">
      <t>ケイカクテキ</t>
    </rPh>
    <rPh sb="49" eb="52">
      <t>コウイキテキ</t>
    </rPh>
    <rPh sb="63" eb="66">
      <t>コウカテキ</t>
    </rPh>
    <phoneticPr fontId="4"/>
  </si>
  <si>
    <t>活動実績は見込みに見合ったものとなっている。</t>
  </si>
  <si>
    <t>132</t>
  </si>
  <si>
    <t>128</t>
  </si>
  <si>
    <t>344</t>
  </si>
  <si>
    <t>363</t>
  </si>
  <si>
    <t>361</t>
  </si>
  <si>
    <t>平成22年度から令和元年度までの間に土地21,000k㎡の地籍を明確にする。</t>
    <rPh sb="0" eb="2">
      <t>ヘイセイ</t>
    </rPh>
    <rPh sb="4" eb="5">
      <t>ネン</t>
    </rPh>
    <rPh sb="5" eb="6">
      <t>ド</t>
    </rPh>
    <rPh sb="8" eb="11">
      <t>レイワガン</t>
    </rPh>
    <rPh sb="11" eb="12">
      <t>ネン</t>
    </rPh>
    <rPh sb="12" eb="13">
      <t>ド</t>
    </rPh>
    <rPh sb="16" eb="17">
      <t>アイダ</t>
    </rPh>
    <rPh sb="18" eb="20">
      <t>トチ</t>
    </rPh>
    <rPh sb="29" eb="31">
      <t>チセキ</t>
    </rPh>
    <rPh sb="32" eb="34">
      <t>メイカク</t>
    </rPh>
    <phoneticPr fontId="4"/>
  </si>
  <si>
    <t>令和元年度までに全ての都市部（ＤＩＤ）を含む825市区町村が地籍調査に着手する。</t>
    <rPh sb="0" eb="3">
      <t>レイワガン</t>
    </rPh>
    <rPh sb="3" eb="5">
      <t>ネンド</t>
    </rPh>
    <rPh sb="8" eb="9">
      <t>スベ</t>
    </rPh>
    <rPh sb="11" eb="14">
      <t>トシブ</t>
    </rPh>
    <rPh sb="20" eb="21">
      <t>フク</t>
    </rPh>
    <rPh sb="25" eb="27">
      <t>シク</t>
    </rPh>
    <rPh sb="27" eb="29">
      <t>チョウソン</t>
    </rPh>
    <rPh sb="30" eb="32">
      <t>チセキ</t>
    </rPh>
    <rPh sb="32" eb="34">
      <t>チョウサ</t>
    </rPh>
    <rPh sb="35" eb="37">
      <t>チャクシュ</t>
    </rPh>
    <phoneticPr fontId="4"/>
  </si>
  <si>
    <t>地籍調査費負担金等の交付にあたり、平成28年以降に国が定めた効率的な測量手法の採用を指導し、市区町村における採用率を令和元年度までに100％とする。</t>
    <rPh sb="0" eb="2">
      <t>チセキ</t>
    </rPh>
    <rPh sb="2" eb="5">
      <t>チョウサヒ</t>
    </rPh>
    <rPh sb="5" eb="8">
      <t>フタンキン</t>
    </rPh>
    <rPh sb="8" eb="9">
      <t>トウ</t>
    </rPh>
    <rPh sb="10" eb="12">
      <t>コウフ</t>
    </rPh>
    <rPh sb="17" eb="19">
      <t>ヘイセイ</t>
    </rPh>
    <rPh sb="21" eb="24">
      <t>ネンイコウ</t>
    </rPh>
    <rPh sb="25" eb="26">
      <t>クニ</t>
    </rPh>
    <rPh sb="27" eb="28">
      <t>サダ</t>
    </rPh>
    <rPh sb="30" eb="33">
      <t>コウリツテキ</t>
    </rPh>
    <rPh sb="34" eb="36">
      <t>ソクリョウ</t>
    </rPh>
    <rPh sb="36" eb="38">
      <t>シュホウ</t>
    </rPh>
    <rPh sb="39" eb="41">
      <t>サイヨウ</t>
    </rPh>
    <rPh sb="42" eb="44">
      <t>シドウ</t>
    </rPh>
    <rPh sb="46" eb="48">
      <t>シク</t>
    </rPh>
    <rPh sb="48" eb="50">
      <t>チョウソン</t>
    </rPh>
    <rPh sb="54" eb="57">
      <t>サイヨウリツ</t>
    </rPh>
    <rPh sb="58" eb="60">
      <t>レイワ</t>
    </rPh>
    <rPh sb="60" eb="62">
      <t>ガンネン</t>
    </rPh>
    <rPh sb="62" eb="63">
      <t>ド</t>
    </rPh>
    <rPh sb="63" eb="65">
      <t>ヘイネンド</t>
    </rPh>
    <phoneticPr fontId="4"/>
  </si>
  <si>
    <t>-</t>
    <phoneticPr fontId="4"/>
  </si>
  <si>
    <t>-</t>
    <phoneticPr fontId="4"/>
  </si>
  <si>
    <t>-</t>
    <phoneticPr fontId="4"/>
  </si>
  <si>
    <t>-</t>
    <phoneticPr fontId="4"/>
  </si>
  <si>
    <t>-</t>
    <phoneticPr fontId="4"/>
  </si>
  <si>
    <t>-</t>
    <phoneticPr fontId="4"/>
  </si>
  <si>
    <t>-</t>
    <phoneticPr fontId="4"/>
  </si>
  <si>
    <t>13,470/804.2</t>
    <phoneticPr fontId="4"/>
  </si>
  <si>
    <t>和歌山県</t>
  </si>
  <si>
    <t>高知県</t>
  </si>
  <si>
    <t>兵庫県</t>
  </si>
  <si>
    <t>徳島県</t>
  </si>
  <si>
    <t>長崎県</t>
  </si>
  <si>
    <t>宮崎県</t>
  </si>
  <si>
    <t>千葉県</t>
  </si>
  <si>
    <t>鳥取県</t>
  </si>
  <si>
    <t>熊本県</t>
  </si>
  <si>
    <t>島根県</t>
  </si>
  <si>
    <t>市町村等への負担金等の交付</t>
    <rPh sb="0" eb="3">
      <t>シチョウソン</t>
    </rPh>
    <rPh sb="3" eb="4">
      <t>トウ</t>
    </rPh>
    <rPh sb="6" eb="9">
      <t>フタンキン</t>
    </rPh>
    <rPh sb="9" eb="10">
      <t>トウ</t>
    </rPh>
    <rPh sb="11" eb="13">
      <t>コウフ</t>
    </rPh>
    <phoneticPr fontId="5"/>
  </si>
  <si>
    <t>-</t>
    <phoneticPr fontId="33"/>
  </si>
  <si>
    <t>A.和歌山県</t>
    <rPh sb="2" eb="6">
      <t>ワカヤマケン</t>
    </rPh>
    <phoneticPr fontId="33"/>
  </si>
  <si>
    <t>負担金等</t>
    <rPh sb="0" eb="3">
      <t>フタンキン</t>
    </rPh>
    <rPh sb="3" eb="4">
      <t>トウ</t>
    </rPh>
    <phoneticPr fontId="33"/>
  </si>
  <si>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34"/>
  </si>
  <si>
    <t>指導等事務費</t>
    <rPh sb="0" eb="2">
      <t>シドウ</t>
    </rPh>
    <rPh sb="2" eb="3">
      <t>トウ</t>
    </rPh>
    <rPh sb="3" eb="6">
      <t>ジムヒ</t>
    </rPh>
    <phoneticPr fontId="34"/>
  </si>
  <si>
    <t>日高川町</t>
  </si>
  <si>
    <t>三好市</t>
  </si>
  <si>
    <t>田辺市</t>
  </si>
  <si>
    <t>有田川町</t>
  </si>
  <si>
    <t>那賀町</t>
  </si>
  <si>
    <t>紀の川市</t>
  </si>
  <si>
    <t>串本町</t>
  </si>
  <si>
    <t>対馬市</t>
  </si>
  <si>
    <t>朝来市</t>
  </si>
  <si>
    <t>山都町</t>
  </si>
  <si>
    <t>日高川町（和歌山県）</t>
    <rPh sb="5" eb="9">
      <t>ワカヤマケン</t>
    </rPh>
    <phoneticPr fontId="33"/>
  </si>
  <si>
    <t>三好市（徳島県）</t>
    <rPh sb="4" eb="7">
      <t>トクシマケン</t>
    </rPh>
    <phoneticPr fontId="33"/>
  </si>
  <si>
    <t>田辺市（和歌山県）</t>
    <rPh sb="4" eb="8">
      <t>ワカヤマケン</t>
    </rPh>
    <phoneticPr fontId="33"/>
  </si>
  <si>
    <t>有田川町（和歌山県）</t>
    <rPh sb="5" eb="9">
      <t>ワカヤマケン</t>
    </rPh>
    <phoneticPr fontId="33"/>
  </si>
  <si>
    <t>那賀町（徳島県）</t>
    <rPh sb="4" eb="7">
      <t>トクシマケン</t>
    </rPh>
    <phoneticPr fontId="33"/>
  </si>
  <si>
    <t>対馬市（長崎県）</t>
    <rPh sb="4" eb="7">
      <t>ナガサキケン</t>
    </rPh>
    <phoneticPr fontId="33"/>
  </si>
  <si>
    <t>紀の川市（和歌山県）</t>
    <rPh sb="5" eb="9">
      <t>ワカヤマケン</t>
    </rPh>
    <phoneticPr fontId="33"/>
  </si>
  <si>
    <t>串本町（和歌山県）</t>
    <rPh sb="4" eb="8">
      <t>ワカヤマケン</t>
    </rPh>
    <phoneticPr fontId="33"/>
  </si>
  <si>
    <t>朝来市（兵庫県）</t>
    <rPh sb="4" eb="7">
      <t>ヒョウゴケン</t>
    </rPh>
    <phoneticPr fontId="33"/>
  </si>
  <si>
    <t>山都町（熊本県）</t>
    <rPh sb="4" eb="7">
      <t>クマモトケン</t>
    </rPh>
    <phoneticPr fontId="33"/>
  </si>
  <si>
    <t>地籍調査の実施</t>
    <rPh sb="0" eb="2">
      <t>チセキ</t>
    </rPh>
    <rPh sb="2" eb="4">
      <t>チョウサ</t>
    </rPh>
    <rPh sb="5" eb="7">
      <t>ジッシ</t>
    </rPh>
    <phoneticPr fontId="34"/>
  </si>
  <si>
    <t>－</t>
    <phoneticPr fontId="33"/>
  </si>
  <si>
    <t>B.日高川町</t>
    <phoneticPr fontId="33"/>
  </si>
  <si>
    <t>委託料</t>
    <rPh sb="0" eb="3">
      <t>イタクリョウ</t>
    </rPh>
    <phoneticPr fontId="34"/>
  </si>
  <si>
    <t>調査に要する経費</t>
    <rPh sb="0" eb="2">
      <t>チョウサ</t>
    </rPh>
    <rPh sb="3" eb="4">
      <t>ヨウ</t>
    </rPh>
    <rPh sb="6" eb="8">
      <t>ケイヒ</t>
    </rPh>
    <phoneticPr fontId="34"/>
  </si>
  <si>
    <t>需用費</t>
    <rPh sb="0" eb="3">
      <t>ジュヨウヒ</t>
    </rPh>
    <phoneticPr fontId="34"/>
  </si>
  <si>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34"/>
  </si>
  <si>
    <t>その他</t>
    <rPh sb="2" eb="3">
      <t>タ</t>
    </rPh>
    <phoneticPr fontId="34"/>
  </si>
  <si>
    <t>使用料及び賃借料等</t>
    <rPh sb="0" eb="3">
      <t>シヨウリョウ</t>
    </rPh>
    <rPh sb="3" eb="4">
      <t>オヨ</t>
    </rPh>
    <rPh sb="5" eb="8">
      <t>チンシャクリョウ</t>
    </rPh>
    <rPh sb="8" eb="9">
      <t>トウ</t>
    </rPh>
    <phoneticPr fontId="34"/>
  </si>
  <si>
    <t>15,765/906.7</t>
    <phoneticPr fontId="4"/>
  </si>
  <si>
    <t>正確な土地境界情報は、個々の土地取引だけでなく、社会資本整備や防災対策、都市開発等を推進するためにも必要不可欠な情報であるが、国土の約半分にあたる地域では、明治時代に作成された公図しか登記所に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4"/>
  </si>
  <si>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おり、早期の地籍調査の実施が求められていることから、国土交通省では、第７次国土調査事業十箇年計画（令和2年5月26日閣議決定）に基づき、所有者不明等の場合でも調査を進められるような新たな調査手続の活用や、都市部における官民境界の先行的な調査、山村部におけるリモートセンシングデータの活用など、地域の特性や技術の進展に応じた効率的な調査手法の導入を図ることにより地籍調査の円滑化・迅速化を進めるともに、社会資本整備や防災対策、都市開発等の観点から、より必要性・緊急性の高い地域における地籍調査を重点的に支援するなど、効果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2" eb="224">
      <t>ソウキ</t>
    </rPh>
    <rPh sb="225" eb="227">
      <t>チセキ</t>
    </rPh>
    <rPh sb="227" eb="229">
      <t>チョウサ</t>
    </rPh>
    <rPh sb="230" eb="232">
      <t>ジッシ</t>
    </rPh>
    <rPh sb="233" eb="234">
      <t>モト</t>
    </rPh>
    <rPh sb="245" eb="247">
      <t>コクド</t>
    </rPh>
    <rPh sb="247" eb="250">
      <t>コウツウショウ</t>
    </rPh>
    <rPh sb="253" eb="254">
      <t>ダイ</t>
    </rPh>
    <rPh sb="255" eb="256">
      <t>ジ</t>
    </rPh>
    <rPh sb="256" eb="258">
      <t>コクド</t>
    </rPh>
    <rPh sb="258" eb="260">
      <t>チョウサ</t>
    </rPh>
    <rPh sb="260" eb="262">
      <t>ジギョウ</t>
    </rPh>
    <rPh sb="262" eb="263">
      <t>ジュッ</t>
    </rPh>
    <rPh sb="263" eb="265">
      <t>カネン</t>
    </rPh>
    <rPh sb="265" eb="267">
      <t>ケイカク</t>
    </rPh>
    <rPh sb="268" eb="270">
      <t>レイワ</t>
    </rPh>
    <rPh sb="271" eb="272">
      <t>ネン</t>
    </rPh>
    <rPh sb="273" eb="274">
      <t>ガツ</t>
    </rPh>
    <rPh sb="276" eb="277">
      <t>ニチ</t>
    </rPh>
    <rPh sb="277" eb="279">
      <t>カクギ</t>
    </rPh>
    <rPh sb="279" eb="281">
      <t>ケッテイ</t>
    </rPh>
    <rPh sb="283" eb="284">
      <t>モト</t>
    </rPh>
    <rPh sb="392" eb="393">
      <t>ハカ</t>
    </rPh>
    <rPh sb="399" eb="401">
      <t>チセキ</t>
    </rPh>
    <rPh sb="401" eb="403">
      <t>チョウサ</t>
    </rPh>
    <rPh sb="404" eb="407">
      <t>エンカツカ</t>
    </rPh>
    <rPh sb="408" eb="411">
      <t>ジンソクカ</t>
    </rPh>
    <rPh sb="412" eb="413">
      <t>スス</t>
    </rPh>
    <rPh sb="476" eb="479">
      <t>コウカテキ</t>
    </rPh>
    <rPh sb="480" eb="482">
      <t>チセキ</t>
    </rPh>
    <rPh sb="482" eb="484">
      <t>チョウサ</t>
    </rPh>
    <rPh sb="485" eb="487">
      <t>スイシン</t>
    </rPh>
    <rPh sb="488" eb="489">
      <t>ハカ</t>
    </rPh>
    <phoneticPr fontId="4"/>
  </si>
  <si>
    <t>地籍調査は、計画的かつ広域的に国土の基礎情報を整備するものであり、土地政策の観点から、国及び地方公共団体が連携して推進すべきである。</t>
    <phoneticPr fontId="33"/>
  </si>
  <si>
    <t>地籍調査費負担金交付要綱等に基づき、地籍調査の実施に際して真に必要なものに限定している。</t>
    <rPh sb="12" eb="13">
      <t>トウ</t>
    </rPh>
    <phoneticPr fontId="4"/>
  </si>
  <si>
    <t>更なる地籍調査の円滑化・迅速化を図るため、引き続き、政策効果の高い地域における地籍調査の重点化を進めるとともに、一筆地調査の合理化、民間等の測量成果の活用、空中写真等のリモートセンシングデータの活用等による効率的な調査手法の導入を推進する。</t>
    <rPh sb="0" eb="1">
      <t>サラ</t>
    </rPh>
    <rPh sb="8" eb="10">
      <t>エンカツ</t>
    </rPh>
    <rPh sb="10" eb="11">
      <t>カ</t>
    </rPh>
    <rPh sb="12" eb="15">
      <t>ジンソクカ</t>
    </rPh>
    <rPh sb="16" eb="17">
      <t>ハカ</t>
    </rPh>
    <rPh sb="56" eb="59">
      <t>イッピツチ</t>
    </rPh>
    <rPh sb="59" eb="61">
      <t>チョウサ</t>
    </rPh>
    <rPh sb="62" eb="65">
      <t>ゴウリカ</t>
    </rPh>
    <rPh sb="66" eb="68">
      <t>ミンカン</t>
    </rPh>
    <rPh sb="68" eb="69">
      <t>トウ</t>
    </rPh>
    <rPh sb="70" eb="72">
      <t>ソクリョウ</t>
    </rPh>
    <rPh sb="72" eb="74">
      <t>セイカ</t>
    </rPh>
    <rPh sb="75" eb="77">
      <t>カツヨウ</t>
    </rPh>
    <rPh sb="78" eb="80">
      <t>クウチュウ</t>
    </rPh>
    <rPh sb="80" eb="82">
      <t>シャシン</t>
    </rPh>
    <rPh sb="82" eb="83">
      <t>トウ</t>
    </rPh>
    <rPh sb="97" eb="99">
      <t>カツヨウ</t>
    </rPh>
    <rPh sb="99" eb="100">
      <t>トウ</t>
    </rPh>
    <rPh sb="103" eb="106">
      <t>コウリツテキ</t>
    </rPh>
    <rPh sb="107" eb="109">
      <t>チョウサ</t>
    </rPh>
    <rPh sb="109" eb="111">
      <t>シュホウ</t>
    </rPh>
    <rPh sb="115" eb="117">
      <t>スイシン</t>
    </rPh>
    <phoneticPr fontId="4"/>
  </si>
  <si>
    <t>賃金</t>
    <rPh sb="0" eb="2">
      <t>チンギン</t>
    </rPh>
    <phoneticPr fontId="34"/>
  </si>
  <si>
    <t>臨時職員賃金</t>
    <rPh sb="0" eb="2">
      <t>リンジ</t>
    </rPh>
    <rPh sb="2" eb="4">
      <t>ショクイン</t>
    </rPh>
    <rPh sb="4" eb="6">
      <t>チンギン</t>
    </rPh>
    <phoneticPr fontId="34"/>
  </si>
  <si>
    <t>-</t>
    <phoneticPr fontId="33"/>
  </si>
  <si>
    <t>-</t>
    <phoneticPr fontId="33"/>
  </si>
  <si>
    <t>平成27年度国勢調査 人口等基本集計結果（総務省統計局）
地籍調査に着手した市区町村一覧（国土交通省土地・建設産業局調べ（令和2年4月））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rPh sb="39" eb="40">
      <t>ク</t>
    </rPh>
    <rPh sb="61" eb="63">
      <t>レイワ</t>
    </rPh>
    <phoneticPr fontId="4"/>
  </si>
  <si>
    <t>-</t>
    <phoneticPr fontId="33"/>
  </si>
  <si>
    <t>市町村等による地籍調査における測量作業の状況（国土交通省土地・建設産業局調べ（令和2年4月））</t>
    <rPh sb="1" eb="3">
      <t>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レイワ</t>
    </rPh>
    <rPh sb="42" eb="43">
      <t>ネン</t>
    </rPh>
    <rPh sb="43" eb="44">
      <t>ヘイネン</t>
    </rPh>
    <rPh sb="44" eb="45">
      <t>ツキ</t>
    </rPh>
    <phoneticPr fontId="4"/>
  </si>
  <si>
    <t>令和元年度末時点の成果実績について、「平成22年度から令和元年度までの間に土地21,000k㎡の地籍を明確にする」という目標に対する達成度は約46％ではあるが、効果的な地籍調査の推進のため、土地取引の多い都市部での地籍調査の重点化を進めており、「令和元年度までに全ての都市部（ＤＩＤ）を含む市町村が地籍調査に着手する」という目標に対する実績は約89％となっている。</t>
    <rPh sb="0" eb="3">
      <t>レイワガン</t>
    </rPh>
    <rPh sb="27" eb="29">
      <t>レイワ</t>
    </rPh>
    <rPh sb="29" eb="30">
      <t>ガン</t>
    </rPh>
    <rPh sb="60" eb="62">
      <t>モクヒョウ</t>
    </rPh>
    <rPh sb="63" eb="64">
      <t>タイ</t>
    </rPh>
    <rPh sb="66" eb="68">
      <t>タッセイ</t>
    </rPh>
    <rPh sb="68" eb="69">
      <t>ド</t>
    </rPh>
    <rPh sb="70" eb="71">
      <t>ヤク</t>
    </rPh>
    <rPh sb="80" eb="82">
      <t>コウカ</t>
    </rPh>
    <rPh sb="82" eb="83">
      <t>テキ</t>
    </rPh>
    <rPh sb="84" eb="86">
      <t>チセキ</t>
    </rPh>
    <rPh sb="86" eb="88">
      <t>チョウサ</t>
    </rPh>
    <rPh sb="89" eb="91">
      <t>スイシン</t>
    </rPh>
    <rPh sb="95" eb="97">
      <t>トチ</t>
    </rPh>
    <rPh sb="97" eb="99">
      <t>トリヒキ</t>
    </rPh>
    <rPh sb="100" eb="101">
      <t>オオ</t>
    </rPh>
    <rPh sb="102" eb="105">
      <t>トシブ</t>
    </rPh>
    <rPh sb="107" eb="109">
      <t>チセキ</t>
    </rPh>
    <rPh sb="109" eb="111">
      <t>チョウサ</t>
    </rPh>
    <rPh sb="112" eb="115">
      <t>ジュウテンカ</t>
    </rPh>
    <rPh sb="116" eb="117">
      <t>スス</t>
    </rPh>
    <rPh sb="123" eb="126">
      <t>レイワガン</t>
    </rPh>
    <rPh sb="162" eb="164">
      <t>モクヒョウ</t>
    </rPh>
    <rPh sb="165" eb="166">
      <t>タイ</t>
    </rPh>
    <rPh sb="168" eb="170">
      <t>ジッセキ</t>
    </rPh>
    <rPh sb="171" eb="172">
      <t>ヤク</t>
    </rPh>
    <phoneticPr fontId="4"/>
  </si>
  <si>
    <t>14,365/663.0</t>
    <phoneticPr fontId="33"/>
  </si>
  <si>
    <t>不動産・建設経済局</t>
    <rPh sb="0" eb="3">
      <t>フドウサン</t>
    </rPh>
    <rPh sb="4" eb="8">
      <t>ケンセツケイザイ</t>
    </rPh>
    <rPh sb="8" eb="9">
      <t>キョク</t>
    </rPh>
    <phoneticPr fontId="4"/>
  </si>
  <si>
    <t>課長　佐々木明徳</t>
    <rPh sb="0" eb="2">
      <t>カチョウ</t>
    </rPh>
    <rPh sb="3" eb="8">
      <t>ササキアキノリ</t>
    </rPh>
    <phoneticPr fontId="4"/>
  </si>
  <si>
    <t>国土調査事業十箇年計画（R2.5.26閣議決定）</t>
    <phoneticPr fontId="4"/>
  </si>
  <si>
    <t>総務大臣より｢地籍整備の推進に関する政策評価｣の結果に基づく勧告（令和元年12月6日）が行われ、地籍整備の現場で地方公共団体が抱える様々な問題を克服して、更に取組を進められるよう、法務省と国土交通省や市町村の連携促進などの措置を講じることについて求められたことから、土地基本法等の改正（令和2年3月27日成立）により不動産登記法の筆界特定制度を地籍調査においても活用できるようにする制度の創設など、法務省との連携を強化するとともに、新たに国土交通大臣の援助規定を設け、市町村への技術的支援の強化等の措置を講じている。また、第７次国土調査事業十箇年計画（令和2年5月26日閣議決定）においても、地籍調査の迅速かつ効率的な実施を図るための措置の導入について、関係省庁において連携を図りつつ促進するとともに、市町村等への継続的な支援を実施することとしている。</t>
    <rPh sb="33" eb="35">
      <t>レイワ</t>
    </rPh>
    <rPh sb="35" eb="37">
      <t>ガンネン</t>
    </rPh>
    <rPh sb="39" eb="40">
      <t>ガツ</t>
    </rPh>
    <rPh sb="41" eb="42">
      <t>ニチ</t>
    </rPh>
    <rPh sb="133" eb="135">
      <t>トチ</t>
    </rPh>
    <rPh sb="135" eb="138">
      <t>キホンホウ</t>
    </rPh>
    <rPh sb="138" eb="139">
      <t>トウ</t>
    </rPh>
    <rPh sb="140" eb="142">
      <t>カイセイ</t>
    </rPh>
    <rPh sb="152" eb="154">
      <t>セイリツ</t>
    </rPh>
    <rPh sb="207" eb="209">
      <t>キョウカ</t>
    </rPh>
    <rPh sb="216" eb="217">
      <t>アラ</t>
    </rPh>
    <rPh sb="219" eb="221">
      <t>コクド</t>
    </rPh>
    <rPh sb="221" eb="223">
      <t>コウツウ</t>
    </rPh>
    <rPh sb="223" eb="225">
      <t>ダイジン</t>
    </rPh>
    <rPh sb="226" eb="228">
      <t>エンジョ</t>
    </rPh>
    <rPh sb="228" eb="230">
      <t>キテイ</t>
    </rPh>
    <rPh sb="231" eb="232">
      <t>モウ</t>
    </rPh>
    <rPh sb="234" eb="237">
      <t>シチョウソン</t>
    </rPh>
    <rPh sb="239" eb="242">
      <t>ギジュツテキ</t>
    </rPh>
    <rPh sb="242" eb="244">
      <t>シエン</t>
    </rPh>
    <rPh sb="245" eb="247">
      <t>キョウカ</t>
    </rPh>
    <rPh sb="247" eb="248">
      <t>トウ</t>
    </rPh>
    <rPh sb="249" eb="251">
      <t>ソチ</t>
    </rPh>
    <rPh sb="252" eb="253">
      <t>コウ</t>
    </rPh>
    <rPh sb="261" eb="262">
      <t>ダイ</t>
    </rPh>
    <rPh sb="263" eb="264">
      <t>ジ</t>
    </rPh>
    <rPh sb="264" eb="275">
      <t>コクドチョウサジギョウジュッカネンケイカク</t>
    </rPh>
    <rPh sb="276" eb="278">
      <t>レイワ</t>
    </rPh>
    <rPh sb="279" eb="280">
      <t>ネン</t>
    </rPh>
    <rPh sb="281" eb="282">
      <t>ガツ</t>
    </rPh>
    <rPh sb="284" eb="287">
      <t>ニチカクギ</t>
    </rPh>
    <rPh sb="287" eb="289">
      <t>ケッテイ</t>
    </rPh>
    <rPh sb="296" eb="298">
      <t>チセキ</t>
    </rPh>
    <rPh sb="298" eb="300">
      <t>チョウサ</t>
    </rPh>
    <rPh sb="301" eb="303">
      <t>ジンソク</t>
    </rPh>
    <rPh sb="305" eb="308">
      <t>コウリツテキ</t>
    </rPh>
    <rPh sb="309" eb="311">
      <t>ジッシ</t>
    </rPh>
    <rPh sb="312" eb="313">
      <t>ハカ</t>
    </rPh>
    <rPh sb="317" eb="319">
      <t>ソチ</t>
    </rPh>
    <rPh sb="320" eb="322">
      <t>ドウニュウ</t>
    </rPh>
    <rPh sb="327" eb="329">
      <t>カンケイ</t>
    </rPh>
    <rPh sb="329" eb="331">
      <t>ショウチョウ</t>
    </rPh>
    <rPh sb="335" eb="337">
      <t>レンケイ</t>
    </rPh>
    <rPh sb="338" eb="339">
      <t>ハカ</t>
    </rPh>
    <rPh sb="342" eb="344">
      <t>ソクシン</t>
    </rPh>
    <rPh sb="351" eb="354">
      <t>シチョウソン</t>
    </rPh>
    <rPh sb="354" eb="355">
      <t>トウ</t>
    </rPh>
    <rPh sb="357" eb="360">
      <t>ケイゾクテキ</t>
    </rPh>
    <rPh sb="361" eb="363">
      <t>シエン</t>
    </rPh>
    <rPh sb="364" eb="3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</si>
</sst>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00"/>
    <numFmt numFmtId="180" formatCode="0000000000000"/>
    <numFmt numFmtId="181" formatCode="0;&quot;▲ &quot;0"/>
    <numFmt numFmtId="182" formatCode="0_ "/>
    <numFmt numFmtId="183" formatCode="#,##0_);[Red]\(#,##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rgb="FF006100"/>
      <name val="ＭＳ Ｐゴシック"/>
      <family val="2"/>
      <charset val="128"/>
      <scheme val="minor"/>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29" fillId="5" borderId="19" xfId="0" applyNumberFormat="1" applyFont="1" applyFill="1" applyBorder="1" applyAlignment="1" applyProtection="1">
      <alignment horizontal="center" vertical="center" wrapText="1"/>
      <protection locked="0"/>
    </xf>
    <xf numFmtId="177" fontId="29" fillId="5" borderId="19" xfId="0" applyNumberFormat="1" applyFont="1" applyFill="1" applyBorder="1" applyAlignment="1" applyProtection="1">
      <alignment horizontal="left" vertical="center" wrapText="1"/>
      <protection locked="0"/>
    </xf>
    <xf numFmtId="183" fontId="0" fillId="0" borderId="20" xfId="0" applyNumberFormat="1" applyFont="1" applyFill="1" applyBorder="1" applyAlignment="1" applyProtection="1">
      <alignment horizontal="right" vertical="center"/>
      <protection locked="0"/>
    </xf>
    <xf numFmtId="183" fontId="0" fillId="0" borderId="24" xfId="0" applyNumberFormat="1" applyFont="1" applyFill="1" applyBorder="1" applyAlignment="1" applyProtection="1">
      <alignment horizontal="right" vertical="center"/>
      <protection locked="0"/>
    </xf>
    <xf numFmtId="183" fontId="0" fillId="0" borderId="70" xfId="0" applyNumberFormat="1" applyFont="1" applyFill="1" applyBorder="1" applyAlignment="1" applyProtection="1">
      <alignment horizontal="right" vertical="center"/>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38" fontId="0" fillId="0" borderId="20" xfId="0" applyNumberFormat="1" applyFont="1" applyFill="1" applyBorder="1" applyAlignment="1" applyProtection="1">
      <alignment horizontal="right" vertical="center"/>
      <protection locked="0"/>
    </xf>
    <xf numFmtId="38" fontId="0" fillId="0" borderId="24" xfId="0" applyNumberFormat="1" applyFont="1" applyFill="1" applyBorder="1" applyAlignment="1" applyProtection="1">
      <alignment horizontal="right" vertical="center"/>
      <protection locked="0"/>
    </xf>
    <xf numFmtId="38" fontId="0" fillId="0" borderId="70" xfId="0" applyNumberFormat="1" applyFont="1" applyFill="1" applyBorder="1" applyAlignment="1" applyProtection="1">
      <alignment horizontal="right" vertical="center"/>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28" fillId="0" borderId="103" xfId="0" applyFont="1" applyBorder="1" applyAlignment="1" applyProtection="1">
      <alignment horizontal="left" vertical="center" wrapText="1"/>
      <protection locked="0"/>
    </xf>
    <xf numFmtId="0" fontId="28" fillId="0" borderId="62" xfId="0" applyFont="1" applyBorder="1" applyAlignment="1" applyProtection="1">
      <alignment horizontal="left" vertical="center" wrapText="1"/>
      <protection locked="0"/>
    </xf>
    <xf numFmtId="0" fontId="28" fillId="0" borderId="105"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wrapText="1"/>
      <protection locked="0"/>
    </xf>
    <xf numFmtId="0" fontId="29" fillId="0" borderId="105"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protection locked="0"/>
    </xf>
    <xf numFmtId="0" fontId="29" fillId="0" borderId="105" xfId="0" applyFont="1" applyBorder="1" applyAlignment="1" applyProtection="1">
      <alignment horizontal="left" vertical="center"/>
      <protection locked="0"/>
    </xf>
    <xf numFmtId="0" fontId="28" fillId="0" borderId="10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23495</xdr:colOff>
      <xdr:row>748</xdr:row>
      <xdr:rowOff>173990</xdr:rowOff>
    </xdr:from>
    <xdr:to>
      <xdr:col>35</xdr:col>
      <xdr:colOff>23495</xdr:colOff>
      <xdr:row>752</xdr:row>
      <xdr:rowOff>118745</xdr:rowOff>
    </xdr:to>
    <xdr:cxnSp macro="">
      <xdr:nvCxnSpPr>
        <xdr:cNvPr id="2" name="直線コネクタ 2"/>
        <xdr:cNvCxnSpPr/>
      </xdr:nvCxnSpPr>
      <xdr:spPr>
        <a:xfrm>
          <a:off x="7024370" y="51803300"/>
          <a:ext cx="0" cy="13874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165735</xdr:colOff>
      <xdr:row>742</xdr:row>
      <xdr:rowOff>94615</xdr:rowOff>
    </xdr:from>
    <xdr:to>
      <xdr:col>19</xdr:col>
      <xdr:colOff>199390</xdr:colOff>
      <xdr:row>744</xdr:row>
      <xdr:rowOff>232410</xdr:rowOff>
    </xdr:to>
    <xdr:sp macro="" textlink="">
      <xdr:nvSpPr>
        <xdr:cNvPr id="3" name="テキスト ボックス 3"/>
        <xdr:cNvSpPr txBox="1"/>
      </xdr:nvSpPr>
      <xdr:spPr>
        <a:xfrm>
          <a:off x="1565910" y="49576355"/>
          <a:ext cx="2433955" cy="8591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15,765</a:t>
          </a:r>
          <a:r>
            <a:rPr kumimoji="1" lang="ja-JP" altLang="en-US" sz="1200"/>
            <a:t>百万円</a:t>
          </a:r>
        </a:p>
      </xdr:txBody>
    </xdr:sp>
    <xdr:clientData/>
  </xdr:twoCellAnchor>
  <xdr:twoCellAnchor>
    <xdr:from>
      <xdr:col>29</xdr:col>
      <xdr:colOff>24130</xdr:colOff>
      <xdr:row>746</xdr:row>
      <xdr:rowOff>59690</xdr:rowOff>
    </xdr:from>
    <xdr:to>
      <xdr:col>41</xdr:col>
      <xdr:colOff>59690</xdr:colOff>
      <xdr:row>748</xdr:row>
      <xdr:rowOff>186690</xdr:rowOff>
    </xdr:to>
    <xdr:sp macro="" textlink="">
      <xdr:nvSpPr>
        <xdr:cNvPr id="4" name="テキスト ボックス 4"/>
        <xdr:cNvSpPr txBox="1"/>
      </xdr:nvSpPr>
      <xdr:spPr>
        <a:xfrm>
          <a:off x="5824855" y="50975895"/>
          <a:ext cx="2435860" cy="84010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15,765</a:t>
          </a:r>
          <a:r>
            <a:rPr kumimoji="1" lang="ja-JP" altLang="en-US" sz="1200"/>
            <a:t>百万円</a:t>
          </a:r>
        </a:p>
      </xdr:txBody>
    </xdr:sp>
    <xdr:clientData/>
  </xdr:twoCellAnchor>
  <xdr:twoCellAnchor>
    <xdr:from>
      <xdr:col>29</xdr:col>
      <xdr:colOff>47625</xdr:colOff>
      <xdr:row>752</xdr:row>
      <xdr:rowOff>107315</xdr:rowOff>
    </xdr:from>
    <xdr:to>
      <xdr:col>41</xdr:col>
      <xdr:colOff>83185</xdr:colOff>
      <xdr:row>754</xdr:row>
      <xdr:rowOff>233680</xdr:rowOff>
    </xdr:to>
    <xdr:sp macro="" textlink="">
      <xdr:nvSpPr>
        <xdr:cNvPr id="5" name="テキスト ボックス 5"/>
        <xdr:cNvSpPr txBox="1"/>
      </xdr:nvSpPr>
      <xdr:spPr>
        <a:xfrm>
          <a:off x="5848350" y="53179345"/>
          <a:ext cx="2435860" cy="8394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100">
              <a:solidFill>
                <a:schemeClr val="dk1"/>
              </a:solidFill>
              <a:effectLst/>
              <a:latin typeface="+mn-lt"/>
              <a:ea typeface="+mn-ea"/>
              <a:cs typeface="+mn-cs"/>
            </a:rPr>
            <a:t>784</a:t>
          </a:r>
          <a:r>
            <a:rPr kumimoji="1" lang="ja-JP" altLang="en-US" sz="1200"/>
            <a:t>団体）</a:t>
          </a:r>
          <a:endParaRPr kumimoji="1" lang="en-US" altLang="ja-JP" sz="1200"/>
        </a:p>
        <a:p>
          <a:pPr algn="ctr"/>
          <a:r>
            <a:rPr kumimoji="1" lang="en-US" altLang="ja-JP" sz="1200"/>
            <a:t>15,720</a:t>
          </a:r>
          <a:r>
            <a:rPr kumimoji="1" lang="ja-JP" altLang="en-US" sz="1200"/>
            <a:t>百万円</a:t>
          </a:r>
        </a:p>
      </xdr:txBody>
    </xdr:sp>
    <xdr:clientData/>
  </xdr:twoCellAnchor>
  <xdr:twoCellAnchor>
    <xdr:from>
      <xdr:col>8</xdr:col>
      <xdr:colOff>24130</xdr:colOff>
      <xdr:row>744</xdr:row>
      <xdr:rowOff>341630</xdr:rowOff>
    </xdr:from>
    <xdr:to>
      <xdr:col>20</xdr:col>
      <xdr:colOff>35560</xdr:colOff>
      <xdr:row>746</xdr:row>
      <xdr:rowOff>334010</xdr:rowOff>
    </xdr:to>
    <xdr:sp macro="" textlink="">
      <xdr:nvSpPr>
        <xdr:cNvPr id="6" name="大かっこ 6"/>
        <xdr:cNvSpPr/>
      </xdr:nvSpPr>
      <xdr:spPr>
        <a:xfrm>
          <a:off x="1624330" y="50544730"/>
          <a:ext cx="2411730" cy="70548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35560</xdr:colOff>
      <xdr:row>748</xdr:row>
      <xdr:rowOff>278765</xdr:rowOff>
    </xdr:from>
    <xdr:to>
      <xdr:col>41</xdr:col>
      <xdr:colOff>95250</xdr:colOff>
      <xdr:row>751</xdr:row>
      <xdr:rowOff>35560</xdr:rowOff>
    </xdr:to>
    <xdr:sp macro="" textlink="">
      <xdr:nvSpPr>
        <xdr:cNvPr id="7" name="大かっこ 7"/>
        <xdr:cNvSpPr/>
      </xdr:nvSpPr>
      <xdr:spPr>
        <a:xfrm>
          <a:off x="5836285" y="51908075"/>
          <a:ext cx="2459990" cy="83883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47625</xdr:colOff>
      <xdr:row>754</xdr:row>
      <xdr:rowOff>327025</xdr:rowOff>
    </xdr:from>
    <xdr:to>
      <xdr:col>41</xdr:col>
      <xdr:colOff>59690</xdr:colOff>
      <xdr:row>756</xdr:row>
      <xdr:rowOff>83185</xdr:rowOff>
    </xdr:to>
    <xdr:sp macro="" textlink="">
      <xdr:nvSpPr>
        <xdr:cNvPr id="8" name="大かっこ 8"/>
        <xdr:cNvSpPr/>
      </xdr:nvSpPr>
      <xdr:spPr>
        <a:xfrm>
          <a:off x="5848350" y="54112160"/>
          <a:ext cx="2412365" cy="4775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35560</xdr:colOff>
      <xdr:row>746</xdr:row>
      <xdr:rowOff>72390</xdr:rowOff>
    </xdr:from>
    <xdr:to>
      <xdr:col>49</xdr:col>
      <xdr:colOff>356870</xdr:colOff>
      <xdr:row>748</xdr:row>
      <xdr:rowOff>210820</xdr:rowOff>
    </xdr:to>
    <xdr:sp macro="" textlink="">
      <xdr:nvSpPr>
        <xdr:cNvPr id="9" name="大かっこ 9"/>
        <xdr:cNvSpPr/>
      </xdr:nvSpPr>
      <xdr:spPr>
        <a:xfrm>
          <a:off x="8436610" y="50988595"/>
          <a:ext cx="1721485" cy="85153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45</a:t>
          </a:r>
          <a:r>
            <a:rPr kumimoji="1" lang="ja-JP" altLang="en-US" sz="1100"/>
            <a:t>百万円</a:t>
          </a:r>
        </a:p>
      </xdr:txBody>
    </xdr:sp>
    <xdr:clientData/>
  </xdr:twoCellAnchor>
  <xdr:twoCellAnchor>
    <xdr:from>
      <xdr:col>20</xdr:col>
      <xdr:colOff>0</xdr:colOff>
      <xdr:row>743</xdr:row>
      <xdr:rowOff>161290</xdr:rowOff>
    </xdr:from>
    <xdr:to>
      <xdr:col>29</xdr:col>
      <xdr:colOff>24130</xdr:colOff>
      <xdr:row>747</xdr:row>
      <xdr:rowOff>128270</xdr:rowOff>
    </xdr:to>
    <xdr:cxnSp macro="">
      <xdr:nvCxnSpPr>
        <xdr:cNvPr id="10" name="カギ線コネクタ 10"/>
        <xdr:cNvCxnSpPr>
          <a:stCxn id="3" idx="3"/>
          <a:endCxn id="4" idx="1"/>
        </xdr:cNvCxnSpPr>
      </xdr:nvCxnSpPr>
      <xdr:spPr>
        <a:xfrm>
          <a:off x="4000500" y="50003710"/>
          <a:ext cx="1824355" cy="1401445"/>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189865</xdr:colOff>
      <xdr:row>745</xdr:row>
      <xdr:rowOff>33655</xdr:rowOff>
    </xdr:from>
    <xdr:to>
      <xdr:col>38</xdr:col>
      <xdr:colOff>118110</xdr:colOff>
      <xdr:row>745</xdr:row>
      <xdr:rowOff>302895</xdr:rowOff>
    </xdr:to>
    <xdr:sp macro="" textlink="">
      <xdr:nvSpPr>
        <xdr:cNvPr id="11" name="テキスト ボックス 11"/>
        <xdr:cNvSpPr txBox="1"/>
      </xdr:nvSpPr>
      <xdr:spPr>
        <a:xfrm>
          <a:off x="6390640" y="50589180"/>
          <a:ext cx="1328420" cy="26924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154305</xdr:colOff>
      <xdr:row>751</xdr:row>
      <xdr:rowOff>155575</xdr:rowOff>
    </xdr:from>
    <xdr:to>
      <xdr:col>38</xdr:col>
      <xdr:colOff>83185</xdr:colOff>
      <xdr:row>752</xdr:row>
      <xdr:rowOff>72390</xdr:rowOff>
    </xdr:to>
    <xdr:sp macro="" textlink="">
      <xdr:nvSpPr>
        <xdr:cNvPr id="12" name="テキスト ボックス 12"/>
        <xdr:cNvSpPr txBox="1"/>
      </xdr:nvSpPr>
      <xdr:spPr>
        <a:xfrm>
          <a:off x="6355080" y="52866925"/>
          <a:ext cx="1329055" cy="27749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06" t="s">
        <v>0</v>
      </c>
      <c r="AK2" s="906"/>
      <c r="AL2" s="906"/>
      <c r="AM2" s="906"/>
      <c r="AN2" s="906"/>
      <c r="AO2" s="907"/>
      <c r="AP2" s="907"/>
      <c r="AQ2" s="907"/>
      <c r="AR2" s="40" t="str">
        <f>IF(OR(AO2="　",AO2=""),"","-")</f>
        <v/>
      </c>
      <c r="AS2" s="908">
        <v>398</v>
      </c>
      <c r="AT2" s="908"/>
      <c r="AU2" s="908"/>
      <c r="AV2" s="1" t="str">
        <f>IF(AW2="","","-")</f>
        <v/>
      </c>
      <c r="AW2" s="909"/>
      <c r="AX2" s="909"/>
    </row>
    <row r="3" spans="1:50" ht="21" customHeight="1" x14ac:dyDescent="0.15">
      <c r="A3" s="910" t="s">
        <v>145</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34" t="s">
        <v>73</v>
      </c>
      <c r="AJ3" s="912" t="s">
        <v>236</v>
      </c>
      <c r="AK3" s="912"/>
      <c r="AL3" s="912"/>
      <c r="AM3" s="912"/>
      <c r="AN3" s="912"/>
      <c r="AO3" s="912"/>
      <c r="AP3" s="912"/>
      <c r="AQ3" s="912"/>
      <c r="AR3" s="912"/>
      <c r="AS3" s="912"/>
      <c r="AT3" s="912"/>
      <c r="AU3" s="912"/>
      <c r="AV3" s="912"/>
      <c r="AW3" s="912"/>
      <c r="AX3" s="43" t="s">
        <v>107</v>
      </c>
    </row>
    <row r="4" spans="1:50" ht="24.75" customHeight="1" x14ac:dyDescent="0.15">
      <c r="A4" s="913" t="s">
        <v>41</v>
      </c>
      <c r="B4" s="914"/>
      <c r="C4" s="914"/>
      <c r="D4" s="914"/>
      <c r="E4" s="914"/>
      <c r="F4" s="914"/>
      <c r="G4" s="915" t="s">
        <v>413</v>
      </c>
      <c r="H4" s="916"/>
      <c r="I4" s="916"/>
      <c r="J4" s="916"/>
      <c r="K4" s="916"/>
      <c r="L4" s="916"/>
      <c r="M4" s="916"/>
      <c r="N4" s="916"/>
      <c r="O4" s="916"/>
      <c r="P4" s="916"/>
      <c r="Q4" s="916"/>
      <c r="R4" s="916"/>
      <c r="S4" s="916"/>
      <c r="T4" s="916"/>
      <c r="U4" s="916"/>
      <c r="V4" s="916"/>
      <c r="W4" s="916"/>
      <c r="X4" s="916"/>
      <c r="Y4" s="917" t="s">
        <v>7</v>
      </c>
      <c r="Z4" s="918"/>
      <c r="AA4" s="918"/>
      <c r="AB4" s="918"/>
      <c r="AC4" s="918"/>
      <c r="AD4" s="919"/>
      <c r="AE4" s="920" t="s">
        <v>575</v>
      </c>
      <c r="AF4" s="916"/>
      <c r="AG4" s="916"/>
      <c r="AH4" s="916"/>
      <c r="AI4" s="916"/>
      <c r="AJ4" s="916"/>
      <c r="AK4" s="916"/>
      <c r="AL4" s="916"/>
      <c r="AM4" s="916"/>
      <c r="AN4" s="916"/>
      <c r="AO4" s="916"/>
      <c r="AP4" s="921"/>
      <c r="AQ4" s="922" t="s">
        <v>18</v>
      </c>
      <c r="AR4" s="918"/>
      <c r="AS4" s="918"/>
      <c r="AT4" s="918"/>
      <c r="AU4" s="918"/>
      <c r="AV4" s="918"/>
      <c r="AW4" s="918"/>
      <c r="AX4" s="923"/>
    </row>
    <row r="5" spans="1:50" ht="30" customHeight="1" x14ac:dyDescent="0.15">
      <c r="A5" s="924" t="s">
        <v>111</v>
      </c>
      <c r="B5" s="925"/>
      <c r="C5" s="925"/>
      <c r="D5" s="925"/>
      <c r="E5" s="925"/>
      <c r="F5" s="926"/>
      <c r="G5" s="927" t="s">
        <v>405</v>
      </c>
      <c r="H5" s="928"/>
      <c r="I5" s="928"/>
      <c r="J5" s="928"/>
      <c r="K5" s="928"/>
      <c r="L5" s="928"/>
      <c r="M5" s="929" t="s">
        <v>109</v>
      </c>
      <c r="N5" s="930"/>
      <c r="O5" s="930"/>
      <c r="P5" s="930"/>
      <c r="Q5" s="930"/>
      <c r="R5" s="931"/>
      <c r="S5" s="932" t="s">
        <v>24</v>
      </c>
      <c r="T5" s="928"/>
      <c r="U5" s="928"/>
      <c r="V5" s="928"/>
      <c r="W5" s="928"/>
      <c r="X5" s="933"/>
      <c r="Y5" s="934" t="s">
        <v>21</v>
      </c>
      <c r="Z5" s="755"/>
      <c r="AA5" s="755"/>
      <c r="AB5" s="755"/>
      <c r="AC5" s="755"/>
      <c r="AD5" s="756"/>
      <c r="AE5" s="935" t="s">
        <v>479</v>
      </c>
      <c r="AF5" s="935"/>
      <c r="AG5" s="935"/>
      <c r="AH5" s="935"/>
      <c r="AI5" s="935"/>
      <c r="AJ5" s="935"/>
      <c r="AK5" s="935"/>
      <c r="AL5" s="935"/>
      <c r="AM5" s="935"/>
      <c r="AN5" s="935"/>
      <c r="AO5" s="935"/>
      <c r="AP5" s="936"/>
      <c r="AQ5" s="937" t="s">
        <v>576</v>
      </c>
      <c r="AR5" s="938"/>
      <c r="AS5" s="938"/>
      <c r="AT5" s="938"/>
      <c r="AU5" s="938"/>
      <c r="AV5" s="938"/>
      <c r="AW5" s="938"/>
      <c r="AX5" s="939"/>
    </row>
    <row r="6" spans="1:50" ht="39" customHeight="1" x14ac:dyDescent="0.15">
      <c r="A6" s="869" t="s">
        <v>22</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74" t="s">
        <v>1</v>
      </c>
      <c r="B7" s="875"/>
      <c r="C7" s="875"/>
      <c r="D7" s="875"/>
      <c r="E7" s="875"/>
      <c r="F7" s="876"/>
      <c r="G7" s="877" t="s">
        <v>481</v>
      </c>
      <c r="H7" s="790"/>
      <c r="I7" s="790"/>
      <c r="J7" s="790"/>
      <c r="K7" s="790"/>
      <c r="L7" s="790"/>
      <c r="M7" s="790"/>
      <c r="N7" s="790"/>
      <c r="O7" s="790"/>
      <c r="P7" s="790"/>
      <c r="Q7" s="790"/>
      <c r="R7" s="790"/>
      <c r="S7" s="790"/>
      <c r="T7" s="790"/>
      <c r="U7" s="790"/>
      <c r="V7" s="790"/>
      <c r="W7" s="790"/>
      <c r="X7" s="791"/>
      <c r="Y7" s="878" t="s">
        <v>216</v>
      </c>
      <c r="Z7" s="260"/>
      <c r="AA7" s="260"/>
      <c r="AB7" s="260"/>
      <c r="AC7" s="260"/>
      <c r="AD7" s="879"/>
      <c r="AE7" s="880" t="s">
        <v>577</v>
      </c>
      <c r="AF7" s="881"/>
      <c r="AG7" s="881"/>
      <c r="AH7" s="881"/>
      <c r="AI7" s="881"/>
      <c r="AJ7" s="881"/>
      <c r="AK7" s="881"/>
      <c r="AL7" s="881"/>
      <c r="AM7" s="881"/>
      <c r="AN7" s="881"/>
      <c r="AO7" s="881"/>
      <c r="AP7" s="881"/>
      <c r="AQ7" s="881"/>
      <c r="AR7" s="881"/>
      <c r="AS7" s="881"/>
      <c r="AT7" s="881"/>
      <c r="AU7" s="881"/>
      <c r="AV7" s="881"/>
      <c r="AW7" s="881"/>
      <c r="AX7" s="882"/>
    </row>
    <row r="8" spans="1:50" ht="53.25" customHeight="1" x14ac:dyDescent="0.15">
      <c r="A8" s="874" t="s">
        <v>301</v>
      </c>
      <c r="B8" s="875"/>
      <c r="C8" s="875"/>
      <c r="D8" s="875"/>
      <c r="E8" s="875"/>
      <c r="F8" s="876"/>
      <c r="G8" s="883" t="str">
        <f>入力規則等!A27</f>
        <v>国土強靱化施策</v>
      </c>
      <c r="H8" s="884"/>
      <c r="I8" s="884"/>
      <c r="J8" s="884"/>
      <c r="K8" s="884"/>
      <c r="L8" s="884"/>
      <c r="M8" s="884"/>
      <c r="N8" s="884"/>
      <c r="O8" s="884"/>
      <c r="P8" s="884"/>
      <c r="Q8" s="884"/>
      <c r="R8" s="884"/>
      <c r="S8" s="884"/>
      <c r="T8" s="884"/>
      <c r="U8" s="884"/>
      <c r="V8" s="884"/>
      <c r="W8" s="884"/>
      <c r="X8" s="885"/>
      <c r="Y8" s="886" t="s">
        <v>303</v>
      </c>
      <c r="Z8" s="887"/>
      <c r="AA8" s="887"/>
      <c r="AB8" s="887"/>
      <c r="AC8" s="887"/>
      <c r="AD8" s="888"/>
      <c r="AE8" s="889" t="str">
        <f>入力規則等!K13</f>
        <v>その他の事項経費</v>
      </c>
      <c r="AF8" s="884"/>
      <c r="AG8" s="884"/>
      <c r="AH8" s="884"/>
      <c r="AI8" s="884"/>
      <c r="AJ8" s="884"/>
      <c r="AK8" s="884"/>
      <c r="AL8" s="884"/>
      <c r="AM8" s="884"/>
      <c r="AN8" s="884"/>
      <c r="AO8" s="884"/>
      <c r="AP8" s="884"/>
      <c r="AQ8" s="884"/>
      <c r="AR8" s="884"/>
      <c r="AS8" s="884"/>
      <c r="AT8" s="884"/>
      <c r="AU8" s="884"/>
      <c r="AV8" s="884"/>
      <c r="AW8" s="884"/>
      <c r="AX8" s="890"/>
    </row>
    <row r="9" spans="1:50" ht="81.75" customHeight="1" x14ac:dyDescent="0.15">
      <c r="A9" s="116" t="s">
        <v>63</v>
      </c>
      <c r="B9" s="117"/>
      <c r="C9" s="117"/>
      <c r="D9" s="117"/>
      <c r="E9" s="117"/>
      <c r="F9" s="117"/>
      <c r="G9" s="891" t="s">
        <v>561</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105.75" customHeight="1" x14ac:dyDescent="0.15">
      <c r="A10" s="894" t="s">
        <v>71</v>
      </c>
      <c r="B10" s="895"/>
      <c r="C10" s="895"/>
      <c r="D10" s="895"/>
      <c r="E10" s="895"/>
      <c r="F10" s="895"/>
      <c r="G10" s="896" t="s">
        <v>562</v>
      </c>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7"/>
      <c r="AO10" s="897"/>
      <c r="AP10" s="897"/>
      <c r="AQ10" s="897"/>
      <c r="AR10" s="897"/>
      <c r="AS10" s="897"/>
      <c r="AT10" s="897"/>
      <c r="AU10" s="897"/>
      <c r="AV10" s="897"/>
      <c r="AW10" s="897"/>
      <c r="AX10" s="898"/>
    </row>
    <row r="11" spans="1:50" ht="42" customHeight="1" x14ac:dyDescent="0.15">
      <c r="A11" s="894" t="s">
        <v>14</v>
      </c>
      <c r="B11" s="895"/>
      <c r="C11" s="895"/>
      <c r="D11" s="895"/>
      <c r="E11" s="895"/>
      <c r="F11" s="899"/>
      <c r="G11" s="900" t="str">
        <f>入力規則等!P10</f>
        <v>負担</v>
      </c>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c r="AN11" s="901"/>
      <c r="AO11" s="901"/>
      <c r="AP11" s="901"/>
      <c r="AQ11" s="901"/>
      <c r="AR11" s="901"/>
      <c r="AS11" s="901"/>
      <c r="AT11" s="901"/>
      <c r="AU11" s="901"/>
      <c r="AV11" s="901"/>
      <c r="AW11" s="901"/>
      <c r="AX11" s="902"/>
    </row>
    <row r="12" spans="1:50" ht="21" customHeight="1" x14ac:dyDescent="0.15">
      <c r="A12" s="113" t="s">
        <v>66</v>
      </c>
      <c r="B12" s="114"/>
      <c r="C12" s="114"/>
      <c r="D12" s="114"/>
      <c r="E12" s="114"/>
      <c r="F12" s="115"/>
      <c r="G12" s="903"/>
      <c r="H12" s="904"/>
      <c r="I12" s="904"/>
      <c r="J12" s="904"/>
      <c r="K12" s="904"/>
      <c r="L12" s="904"/>
      <c r="M12" s="904"/>
      <c r="N12" s="904"/>
      <c r="O12" s="904"/>
      <c r="P12" s="270" t="s">
        <v>149</v>
      </c>
      <c r="Q12" s="271"/>
      <c r="R12" s="271"/>
      <c r="S12" s="271"/>
      <c r="T12" s="271"/>
      <c r="U12" s="271"/>
      <c r="V12" s="272"/>
      <c r="W12" s="270" t="s">
        <v>382</v>
      </c>
      <c r="X12" s="271"/>
      <c r="Y12" s="271"/>
      <c r="Z12" s="271"/>
      <c r="AA12" s="271"/>
      <c r="AB12" s="271"/>
      <c r="AC12" s="272"/>
      <c r="AD12" s="270" t="s">
        <v>62</v>
      </c>
      <c r="AE12" s="271"/>
      <c r="AF12" s="271"/>
      <c r="AG12" s="271"/>
      <c r="AH12" s="271"/>
      <c r="AI12" s="271"/>
      <c r="AJ12" s="272"/>
      <c r="AK12" s="270" t="s">
        <v>337</v>
      </c>
      <c r="AL12" s="271"/>
      <c r="AM12" s="271"/>
      <c r="AN12" s="271"/>
      <c r="AO12" s="271"/>
      <c r="AP12" s="271"/>
      <c r="AQ12" s="272"/>
      <c r="AR12" s="270" t="s">
        <v>396</v>
      </c>
      <c r="AS12" s="271"/>
      <c r="AT12" s="271"/>
      <c r="AU12" s="271"/>
      <c r="AV12" s="271"/>
      <c r="AW12" s="271"/>
      <c r="AX12" s="905"/>
    </row>
    <row r="13" spans="1:50" ht="21" customHeight="1" x14ac:dyDescent="0.15">
      <c r="A13" s="76"/>
      <c r="B13" s="77"/>
      <c r="C13" s="77"/>
      <c r="D13" s="77"/>
      <c r="E13" s="77"/>
      <c r="F13" s="78"/>
      <c r="G13" s="417" t="s">
        <v>4</v>
      </c>
      <c r="H13" s="418"/>
      <c r="I13" s="862" t="s">
        <v>12</v>
      </c>
      <c r="J13" s="863"/>
      <c r="K13" s="863"/>
      <c r="L13" s="863"/>
      <c r="M13" s="863"/>
      <c r="N13" s="863"/>
      <c r="O13" s="864"/>
      <c r="P13" s="819">
        <v>10800</v>
      </c>
      <c r="Q13" s="820"/>
      <c r="R13" s="820"/>
      <c r="S13" s="820"/>
      <c r="T13" s="820"/>
      <c r="U13" s="820"/>
      <c r="V13" s="821"/>
      <c r="W13" s="819">
        <v>10800</v>
      </c>
      <c r="X13" s="820"/>
      <c r="Y13" s="820"/>
      <c r="Z13" s="820"/>
      <c r="AA13" s="820"/>
      <c r="AB13" s="820"/>
      <c r="AC13" s="821"/>
      <c r="AD13" s="819">
        <v>12978</v>
      </c>
      <c r="AE13" s="820"/>
      <c r="AF13" s="820"/>
      <c r="AG13" s="820"/>
      <c r="AH13" s="820"/>
      <c r="AI13" s="820"/>
      <c r="AJ13" s="821"/>
      <c r="AK13" s="819">
        <v>12047</v>
      </c>
      <c r="AL13" s="820"/>
      <c r="AM13" s="820"/>
      <c r="AN13" s="820"/>
      <c r="AO13" s="820"/>
      <c r="AP13" s="820"/>
      <c r="AQ13" s="821"/>
      <c r="AR13" s="834"/>
      <c r="AS13" s="835"/>
      <c r="AT13" s="835"/>
      <c r="AU13" s="835"/>
      <c r="AV13" s="835"/>
      <c r="AW13" s="835"/>
      <c r="AX13" s="865"/>
    </row>
    <row r="14" spans="1:50" ht="21" customHeight="1" x14ac:dyDescent="0.15">
      <c r="A14" s="76"/>
      <c r="B14" s="77"/>
      <c r="C14" s="77"/>
      <c r="D14" s="77"/>
      <c r="E14" s="77"/>
      <c r="F14" s="78"/>
      <c r="G14" s="419"/>
      <c r="H14" s="420"/>
      <c r="I14" s="848" t="s">
        <v>6</v>
      </c>
      <c r="J14" s="854"/>
      <c r="K14" s="854"/>
      <c r="L14" s="854"/>
      <c r="M14" s="854"/>
      <c r="N14" s="854"/>
      <c r="O14" s="855"/>
      <c r="P14" s="819">
        <v>2800</v>
      </c>
      <c r="Q14" s="820"/>
      <c r="R14" s="820"/>
      <c r="S14" s="820"/>
      <c r="T14" s="820"/>
      <c r="U14" s="820"/>
      <c r="V14" s="821"/>
      <c r="W14" s="819">
        <v>2970</v>
      </c>
      <c r="X14" s="820"/>
      <c r="Y14" s="820"/>
      <c r="Z14" s="820"/>
      <c r="AA14" s="820"/>
      <c r="AB14" s="820"/>
      <c r="AC14" s="821"/>
      <c r="AD14" s="819">
        <v>1899.9760000000001</v>
      </c>
      <c r="AE14" s="820"/>
      <c r="AF14" s="820"/>
      <c r="AG14" s="820"/>
      <c r="AH14" s="820"/>
      <c r="AI14" s="820"/>
      <c r="AJ14" s="821"/>
      <c r="AK14" s="819"/>
      <c r="AL14" s="820"/>
      <c r="AM14" s="820"/>
      <c r="AN14" s="820"/>
      <c r="AO14" s="820"/>
      <c r="AP14" s="820"/>
      <c r="AQ14" s="821"/>
      <c r="AR14" s="866"/>
      <c r="AS14" s="866"/>
      <c r="AT14" s="866"/>
      <c r="AU14" s="866"/>
      <c r="AV14" s="866"/>
      <c r="AW14" s="866"/>
      <c r="AX14" s="867"/>
    </row>
    <row r="15" spans="1:50" ht="21" customHeight="1" x14ac:dyDescent="0.15">
      <c r="A15" s="76"/>
      <c r="B15" s="77"/>
      <c r="C15" s="77"/>
      <c r="D15" s="77"/>
      <c r="E15" s="77"/>
      <c r="F15" s="78"/>
      <c r="G15" s="419"/>
      <c r="H15" s="420"/>
      <c r="I15" s="848" t="s">
        <v>90</v>
      </c>
      <c r="J15" s="849"/>
      <c r="K15" s="849"/>
      <c r="L15" s="849"/>
      <c r="M15" s="849"/>
      <c r="N15" s="849"/>
      <c r="O15" s="850"/>
      <c r="P15" s="819">
        <v>2782</v>
      </c>
      <c r="Q15" s="820"/>
      <c r="R15" s="820"/>
      <c r="S15" s="820"/>
      <c r="T15" s="820"/>
      <c r="U15" s="820"/>
      <c r="V15" s="821"/>
      <c r="W15" s="819">
        <v>2968</v>
      </c>
      <c r="X15" s="820"/>
      <c r="Y15" s="820"/>
      <c r="Z15" s="820"/>
      <c r="AA15" s="820"/>
      <c r="AB15" s="820"/>
      <c r="AC15" s="821"/>
      <c r="AD15" s="819">
        <v>3260</v>
      </c>
      <c r="AE15" s="820"/>
      <c r="AF15" s="820"/>
      <c r="AG15" s="820"/>
      <c r="AH15" s="820"/>
      <c r="AI15" s="820"/>
      <c r="AJ15" s="821"/>
      <c r="AK15" s="819">
        <v>2318</v>
      </c>
      <c r="AL15" s="820"/>
      <c r="AM15" s="820"/>
      <c r="AN15" s="820"/>
      <c r="AO15" s="820"/>
      <c r="AP15" s="820"/>
      <c r="AQ15" s="821"/>
      <c r="AR15" s="819"/>
      <c r="AS15" s="820"/>
      <c r="AT15" s="820"/>
      <c r="AU15" s="820"/>
      <c r="AV15" s="820"/>
      <c r="AW15" s="820"/>
      <c r="AX15" s="868"/>
    </row>
    <row r="16" spans="1:50" ht="21" customHeight="1" x14ac:dyDescent="0.15">
      <c r="A16" s="76"/>
      <c r="B16" s="77"/>
      <c r="C16" s="77"/>
      <c r="D16" s="77"/>
      <c r="E16" s="77"/>
      <c r="F16" s="78"/>
      <c r="G16" s="419"/>
      <c r="H16" s="420"/>
      <c r="I16" s="848" t="s">
        <v>49</v>
      </c>
      <c r="J16" s="849"/>
      <c r="K16" s="849"/>
      <c r="L16" s="849"/>
      <c r="M16" s="849"/>
      <c r="N16" s="849"/>
      <c r="O16" s="850"/>
      <c r="P16" s="819">
        <v>-2968</v>
      </c>
      <c r="Q16" s="820"/>
      <c r="R16" s="820"/>
      <c r="S16" s="820"/>
      <c r="T16" s="820"/>
      <c r="U16" s="820"/>
      <c r="V16" s="821"/>
      <c r="W16" s="819">
        <v>-3260</v>
      </c>
      <c r="X16" s="820"/>
      <c r="Y16" s="820"/>
      <c r="Z16" s="820"/>
      <c r="AA16" s="820"/>
      <c r="AB16" s="820"/>
      <c r="AC16" s="821"/>
      <c r="AD16" s="819">
        <v>-2318</v>
      </c>
      <c r="AE16" s="820"/>
      <c r="AF16" s="820"/>
      <c r="AG16" s="820"/>
      <c r="AH16" s="820"/>
      <c r="AI16" s="820"/>
      <c r="AJ16" s="821"/>
      <c r="AK16" s="819"/>
      <c r="AL16" s="820"/>
      <c r="AM16" s="820"/>
      <c r="AN16" s="820"/>
      <c r="AO16" s="820"/>
      <c r="AP16" s="820"/>
      <c r="AQ16" s="821"/>
      <c r="AR16" s="851"/>
      <c r="AS16" s="852"/>
      <c r="AT16" s="852"/>
      <c r="AU16" s="852"/>
      <c r="AV16" s="852"/>
      <c r="AW16" s="852"/>
      <c r="AX16" s="853"/>
    </row>
    <row r="17" spans="1:50" ht="24.75" customHeight="1" x14ac:dyDescent="0.15">
      <c r="A17" s="76"/>
      <c r="B17" s="77"/>
      <c r="C17" s="77"/>
      <c r="D17" s="77"/>
      <c r="E17" s="77"/>
      <c r="F17" s="78"/>
      <c r="G17" s="419"/>
      <c r="H17" s="420"/>
      <c r="I17" s="848" t="s">
        <v>101</v>
      </c>
      <c r="J17" s="854"/>
      <c r="K17" s="854"/>
      <c r="L17" s="854"/>
      <c r="M17" s="854"/>
      <c r="N17" s="854"/>
      <c r="O17" s="855"/>
      <c r="P17" s="819" t="s">
        <v>392</v>
      </c>
      <c r="Q17" s="820"/>
      <c r="R17" s="820"/>
      <c r="S17" s="820"/>
      <c r="T17" s="820"/>
      <c r="U17" s="820"/>
      <c r="V17" s="821"/>
      <c r="W17" s="819" t="s">
        <v>392</v>
      </c>
      <c r="X17" s="820"/>
      <c r="Y17" s="820"/>
      <c r="Z17" s="820"/>
      <c r="AA17" s="820"/>
      <c r="AB17" s="820"/>
      <c r="AC17" s="821"/>
      <c r="AD17" s="819" t="s">
        <v>568</v>
      </c>
      <c r="AE17" s="820"/>
      <c r="AF17" s="820"/>
      <c r="AG17" s="820"/>
      <c r="AH17" s="820"/>
      <c r="AI17" s="820"/>
      <c r="AJ17" s="821"/>
      <c r="AK17" s="819"/>
      <c r="AL17" s="820"/>
      <c r="AM17" s="820"/>
      <c r="AN17" s="820"/>
      <c r="AO17" s="820"/>
      <c r="AP17" s="820"/>
      <c r="AQ17" s="821"/>
      <c r="AR17" s="856"/>
      <c r="AS17" s="856"/>
      <c r="AT17" s="856"/>
      <c r="AU17" s="856"/>
      <c r="AV17" s="856"/>
      <c r="AW17" s="856"/>
      <c r="AX17" s="857"/>
    </row>
    <row r="18" spans="1:50" ht="24.75" customHeight="1" x14ac:dyDescent="0.15">
      <c r="A18" s="76"/>
      <c r="B18" s="77"/>
      <c r="C18" s="77"/>
      <c r="D18" s="77"/>
      <c r="E18" s="77"/>
      <c r="F18" s="78"/>
      <c r="G18" s="421"/>
      <c r="H18" s="422"/>
      <c r="I18" s="858" t="s">
        <v>57</v>
      </c>
      <c r="J18" s="859"/>
      <c r="K18" s="859"/>
      <c r="L18" s="859"/>
      <c r="M18" s="859"/>
      <c r="N18" s="859"/>
      <c r="O18" s="860"/>
      <c r="P18" s="815">
        <f>SUM(P13:V17)</f>
        <v>13414</v>
      </c>
      <c r="Q18" s="816"/>
      <c r="R18" s="816"/>
      <c r="S18" s="816"/>
      <c r="T18" s="816"/>
      <c r="U18" s="816"/>
      <c r="V18" s="817"/>
      <c r="W18" s="815">
        <f>SUM(W13:AC17)</f>
        <v>13478</v>
      </c>
      <c r="X18" s="816"/>
      <c r="Y18" s="816"/>
      <c r="Z18" s="816"/>
      <c r="AA18" s="816"/>
      <c r="AB18" s="816"/>
      <c r="AC18" s="817"/>
      <c r="AD18" s="815">
        <f>SUM(AD13:AJ17)</f>
        <v>15819.976000000002</v>
      </c>
      <c r="AE18" s="816"/>
      <c r="AF18" s="816"/>
      <c r="AG18" s="816"/>
      <c r="AH18" s="816"/>
      <c r="AI18" s="816"/>
      <c r="AJ18" s="817"/>
      <c r="AK18" s="815">
        <f>SUM(AK13:AQ17)</f>
        <v>14365</v>
      </c>
      <c r="AL18" s="816"/>
      <c r="AM18" s="816"/>
      <c r="AN18" s="816"/>
      <c r="AO18" s="816"/>
      <c r="AP18" s="816"/>
      <c r="AQ18" s="817"/>
      <c r="AR18" s="815">
        <f>SUM(AR13:AX17)</f>
        <v>0</v>
      </c>
      <c r="AS18" s="816"/>
      <c r="AT18" s="816"/>
      <c r="AU18" s="816"/>
      <c r="AV18" s="816"/>
      <c r="AW18" s="816"/>
      <c r="AX18" s="861"/>
    </row>
    <row r="19" spans="1:50" ht="24.75" customHeight="1" x14ac:dyDescent="0.15">
      <c r="A19" s="76"/>
      <c r="B19" s="77"/>
      <c r="C19" s="77"/>
      <c r="D19" s="77"/>
      <c r="E19" s="77"/>
      <c r="F19" s="78"/>
      <c r="G19" s="840" t="s">
        <v>26</v>
      </c>
      <c r="H19" s="841"/>
      <c r="I19" s="841"/>
      <c r="J19" s="841"/>
      <c r="K19" s="841"/>
      <c r="L19" s="841"/>
      <c r="M19" s="841"/>
      <c r="N19" s="841"/>
      <c r="O19" s="841"/>
      <c r="P19" s="819">
        <v>13373</v>
      </c>
      <c r="Q19" s="820"/>
      <c r="R19" s="820"/>
      <c r="S19" s="820"/>
      <c r="T19" s="820"/>
      <c r="U19" s="820"/>
      <c r="V19" s="821"/>
      <c r="W19" s="819">
        <v>13470</v>
      </c>
      <c r="X19" s="820"/>
      <c r="Y19" s="820"/>
      <c r="Z19" s="820"/>
      <c r="AA19" s="820"/>
      <c r="AB19" s="820"/>
      <c r="AC19" s="821"/>
      <c r="AD19" s="819">
        <v>15765</v>
      </c>
      <c r="AE19" s="820"/>
      <c r="AF19" s="820"/>
      <c r="AG19" s="820"/>
      <c r="AH19" s="820"/>
      <c r="AI19" s="820"/>
      <c r="AJ19" s="821"/>
      <c r="AK19" s="842"/>
      <c r="AL19" s="842"/>
      <c r="AM19" s="842"/>
      <c r="AN19" s="842"/>
      <c r="AO19" s="842"/>
      <c r="AP19" s="842"/>
      <c r="AQ19" s="842"/>
      <c r="AR19" s="842"/>
      <c r="AS19" s="842"/>
      <c r="AT19" s="842"/>
      <c r="AU19" s="842"/>
      <c r="AV19" s="842"/>
      <c r="AW19" s="842"/>
      <c r="AX19" s="843"/>
    </row>
    <row r="20" spans="1:50" ht="24.75" customHeight="1" x14ac:dyDescent="0.15">
      <c r="A20" s="76"/>
      <c r="B20" s="77"/>
      <c r="C20" s="77"/>
      <c r="D20" s="77"/>
      <c r="E20" s="77"/>
      <c r="F20" s="78"/>
      <c r="G20" s="840" t="s">
        <v>31</v>
      </c>
      <c r="H20" s="841"/>
      <c r="I20" s="841"/>
      <c r="J20" s="841"/>
      <c r="K20" s="841"/>
      <c r="L20" s="841"/>
      <c r="M20" s="841"/>
      <c r="N20" s="841"/>
      <c r="O20" s="841"/>
      <c r="P20" s="844">
        <f>IF(P18=0,"-",SUM(P19)/P18)</f>
        <v>0.99694349187416131</v>
      </c>
      <c r="Q20" s="844"/>
      <c r="R20" s="844"/>
      <c r="S20" s="844"/>
      <c r="T20" s="844"/>
      <c r="U20" s="844"/>
      <c r="V20" s="844"/>
      <c r="W20" s="844">
        <f>IF(W18=0,"-",SUM(W19)/W18)</f>
        <v>0.99940644012464752</v>
      </c>
      <c r="X20" s="844"/>
      <c r="Y20" s="844"/>
      <c r="Z20" s="844"/>
      <c r="AA20" s="844"/>
      <c r="AB20" s="844"/>
      <c r="AC20" s="844"/>
      <c r="AD20" s="844">
        <f>IF(AD18=0,"-",SUM(AD19)/AD18)</f>
        <v>0.9965248999113524</v>
      </c>
      <c r="AE20" s="844"/>
      <c r="AF20" s="844"/>
      <c r="AG20" s="844"/>
      <c r="AH20" s="844"/>
      <c r="AI20" s="844"/>
      <c r="AJ20" s="844"/>
      <c r="AK20" s="842"/>
      <c r="AL20" s="842"/>
      <c r="AM20" s="842"/>
      <c r="AN20" s="842"/>
      <c r="AO20" s="842"/>
      <c r="AP20" s="842"/>
      <c r="AQ20" s="845"/>
      <c r="AR20" s="845"/>
      <c r="AS20" s="845"/>
      <c r="AT20" s="845"/>
      <c r="AU20" s="842"/>
      <c r="AV20" s="842"/>
      <c r="AW20" s="842"/>
      <c r="AX20" s="843"/>
    </row>
    <row r="21" spans="1:50" ht="25.5" customHeight="1" x14ac:dyDescent="0.15">
      <c r="A21" s="116"/>
      <c r="B21" s="117"/>
      <c r="C21" s="117"/>
      <c r="D21" s="117"/>
      <c r="E21" s="117"/>
      <c r="F21" s="118"/>
      <c r="G21" s="846" t="s">
        <v>362</v>
      </c>
      <c r="H21" s="847"/>
      <c r="I21" s="847"/>
      <c r="J21" s="847"/>
      <c r="K21" s="847"/>
      <c r="L21" s="847"/>
      <c r="M21" s="847"/>
      <c r="N21" s="847"/>
      <c r="O21" s="847"/>
      <c r="P21" s="844">
        <f>IF(P19=0,"-",SUM(P19)/SUM(P13,P14))</f>
        <v>0.98330882352941151</v>
      </c>
      <c r="Q21" s="844"/>
      <c r="R21" s="844"/>
      <c r="S21" s="844"/>
      <c r="T21" s="844"/>
      <c r="U21" s="844"/>
      <c r="V21" s="844"/>
      <c r="W21" s="844">
        <f>IF(W19=0,"-",SUM(W19)/SUM(W13,W14))</f>
        <v>0.97821350762527237</v>
      </c>
      <c r="X21" s="844"/>
      <c r="Y21" s="844"/>
      <c r="Z21" s="844"/>
      <c r="AA21" s="844"/>
      <c r="AB21" s="844"/>
      <c r="AC21" s="844"/>
      <c r="AD21" s="844">
        <f>IF(AD19=0,"-",SUM(AD19)/SUM(AD13,AD14))</f>
        <v>1.0596199375506452</v>
      </c>
      <c r="AE21" s="844"/>
      <c r="AF21" s="844"/>
      <c r="AG21" s="844"/>
      <c r="AH21" s="844"/>
      <c r="AI21" s="844"/>
      <c r="AJ21" s="844"/>
      <c r="AK21" s="842"/>
      <c r="AL21" s="842"/>
      <c r="AM21" s="842"/>
      <c r="AN21" s="842"/>
      <c r="AO21" s="842"/>
      <c r="AP21" s="842"/>
      <c r="AQ21" s="845"/>
      <c r="AR21" s="845"/>
      <c r="AS21" s="845"/>
      <c r="AT21" s="845"/>
      <c r="AU21" s="842"/>
      <c r="AV21" s="842"/>
      <c r="AW21" s="842"/>
      <c r="AX21" s="843"/>
    </row>
    <row r="22" spans="1:50" ht="18.75" customHeight="1" x14ac:dyDescent="0.15">
      <c r="A22" s="119" t="s">
        <v>398</v>
      </c>
      <c r="B22" s="120"/>
      <c r="C22" s="120"/>
      <c r="D22" s="120"/>
      <c r="E22" s="120"/>
      <c r="F22" s="121"/>
      <c r="G22" s="829" t="s">
        <v>201</v>
      </c>
      <c r="H22" s="188"/>
      <c r="I22" s="188"/>
      <c r="J22" s="188"/>
      <c r="K22" s="188"/>
      <c r="L22" s="188"/>
      <c r="M22" s="188"/>
      <c r="N22" s="188"/>
      <c r="O22" s="189"/>
      <c r="P22" s="187" t="s">
        <v>380</v>
      </c>
      <c r="Q22" s="188"/>
      <c r="R22" s="188"/>
      <c r="S22" s="188"/>
      <c r="T22" s="188"/>
      <c r="U22" s="188"/>
      <c r="V22" s="189"/>
      <c r="W22" s="187" t="s">
        <v>273</v>
      </c>
      <c r="X22" s="188"/>
      <c r="Y22" s="188"/>
      <c r="Z22" s="188"/>
      <c r="AA22" s="188"/>
      <c r="AB22" s="188"/>
      <c r="AC22" s="189"/>
      <c r="AD22" s="187" t="s">
        <v>143</v>
      </c>
      <c r="AE22" s="188"/>
      <c r="AF22" s="188"/>
      <c r="AG22" s="188"/>
      <c r="AH22" s="188"/>
      <c r="AI22" s="188"/>
      <c r="AJ22" s="188"/>
      <c r="AK22" s="188"/>
      <c r="AL22" s="188"/>
      <c r="AM22" s="188"/>
      <c r="AN22" s="188"/>
      <c r="AO22" s="188"/>
      <c r="AP22" s="188"/>
      <c r="AQ22" s="188"/>
      <c r="AR22" s="188"/>
      <c r="AS22" s="188"/>
      <c r="AT22" s="188"/>
      <c r="AU22" s="188"/>
      <c r="AV22" s="188"/>
      <c r="AW22" s="188"/>
      <c r="AX22" s="830"/>
    </row>
    <row r="23" spans="1:50" ht="25.5" customHeight="1" x14ac:dyDescent="0.15">
      <c r="A23" s="122"/>
      <c r="B23" s="123"/>
      <c r="C23" s="123"/>
      <c r="D23" s="123"/>
      <c r="E23" s="123"/>
      <c r="F23" s="124"/>
      <c r="G23" s="831" t="s">
        <v>482</v>
      </c>
      <c r="H23" s="832"/>
      <c r="I23" s="832"/>
      <c r="J23" s="832"/>
      <c r="K23" s="832"/>
      <c r="L23" s="832"/>
      <c r="M23" s="832"/>
      <c r="N23" s="832"/>
      <c r="O23" s="833"/>
      <c r="P23" s="834">
        <v>12047</v>
      </c>
      <c r="Q23" s="835"/>
      <c r="R23" s="835"/>
      <c r="S23" s="835"/>
      <c r="T23" s="835"/>
      <c r="U23" s="835"/>
      <c r="V23" s="836"/>
      <c r="W23" s="834"/>
      <c r="X23" s="835"/>
      <c r="Y23" s="835"/>
      <c r="Z23" s="835"/>
      <c r="AA23" s="835"/>
      <c r="AB23" s="835"/>
      <c r="AC23" s="836"/>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37"/>
      <c r="H24" s="838"/>
      <c r="I24" s="838"/>
      <c r="J24" s="838"/>
      <c r="K24" s="838"/>
      <c r="L24" s="838"/>
      <c r="M24" s="838"/>
      <c r="N24" s="838"/>
      <c r="O24" s="839"/>
      <c r="P24" s="819"/>
      <c r="Q24" s="820"/>
      <c r="R24" s="820"/>
      <c r="S24" s="820"/>
      <c r="T24" s="820"/>
      <c r="U24" s="820"/>
      <c r="V24" s="821"/>
      <c r="W24" s="819"/>
      <c r="X24" s="820"/>
      <c r="Y24" s="820"/>
      <c r="Z24" s="820"/>
      <c r="AA24" s="820"/>
      <c r="AB24" s="820"/>
      <c r="AC24" s="82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37"/>
      <c r="H25" s="838"/>
      <c r="I25" s="838"/>
      <c r="J25" s="838"/>
      <c r="K25" s="838"/>
      <c r="L25" s="838"/>
      <c r="M25" s="838"/>
      <c r="N25" s="838"/>
      <c r="O25" s="839"/>
      <c r="P25" s="819"/>
      <c r="Q25" s="820"/>
      <c r="R25" s="820"/>
      <c r="S25" s="820"/>
      <c r="T25" s="820"/>
      <c r="U25" s="820"/>
      <c r="V25" s="821"/>
      <c r="W25" s="819"/>
      <c r="X25" s="820"/>
      <c r="Y25" s="820"/>
      <c r="Z25" s="820"/>
      <c r="AA25" s="820"/>
      <c r="AB25" s="820"/>
      <c r="AC25" s="82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37"/>
      <c r="H26" s="838"/>
      <c r="I26" s="838"/>
      <c r="J26" s="838"/>
      <c r="K26" s="838"/>
      <c r="L26" s="838"/>
      <c r="M26" s="838"/>
      <c r="N26" s="838"/>
      <c r="O26" s="839"/>
      <c r="P26" s="819"/>
      <c r="Q26" s="820"/>
      <c r="R26" s="820"/>
      <c r="S26" s="820"/>
      <c r="T26" s="820"/>
      <c r="U26" s="820"/>
      <c r="V26" s="821"/>
      <c r="W26" s="819"/>
      <c r="X26" s="820"/>
      <c r="Y26" s="820"/>
      <c r="Z26" s="820"/>
      <c r="AA26" s="820"/>
      <c r="AB26" s="820"/>
      <c r="AC26" s="82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37"/>
      <c r="H27" s="838"/>
      <c r="I27" s="838"/>
      <c r="J27" s="838"/>
      <c r="K27" s="838"/>
      <c r="L27" s="838"/>
      <c r="M27" s="838"/>
      <c r="N27" s="838"/>
      <c r="O27" s="839"/>
      <c r="P27" s="819"/>
      <c r="Q27" s="820"/>
      <c r="R27" s="820"/>
      <c r="S27" s="820"/>
      <c r="T27" s="820"/>
      <c r="U27" s="820"/>
      <c r="V27" s="821"/>
      <c r="W27" s="819"/>
      <c r="X27" s="820"/>
      <c r="Y27" s="820"/>
      <c r="Z27" s="820"/>
      <c r="AA27" s="820"/>
      <c r="AB27" s="820"/>
      <c r="AC27" s="82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812" t="s">
        <v>128</v>
      </c>
      <c r="H28" s="813"/>
      <c r="I28" s="813"/>
      <c r="J28" s="813"/>
      <c r="K28" s="813"/>
      <c r="L28" s="813"/>
      <c r="M28" s="813"/>
      <c r="N28" s="813"/>
      <c r="O28" s="814"/>
      <c r="P28" s="815">
        <f>P29-SUM(P23:P27)</f>
        <v>0</v>
      </c>
      <c r="Q28" s="816"/>
      <c r="R28" s="816"/>
      <c r="S28" s="816"/>
      <c r="T28" s="816"/>
      <c r="U28" s="816"/>
      <c r="V28" s="817"/>
      <c r="W28" s="815">
        <f>W29-SUM(W23:W27)</f>
        <v>0</v>
      </c>
      <c r="X28" s="816"/>
      <c r="Y28" s="816"/>
      <c r="Z28" s="816"/>
      <c r="AA28" s="816"/>
      <c r="AB28" s="816"/>
      <c r="AC28" s="81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18" t="s">
        <v>57</v>
      </c>
      <c r="H29" s="762"/>
      <c r="I29" s="762"/>
      <c r="J29" s="762"/>
      <c r="K29" s="762"/>
      <c r="L29" s="762"/>
      <c r="M29" s="762"/>
      <c r="N29" s="762"/>
      <c r="O29" s="763"/>
      <c r="P29" s="819">
        <f>AK13</f>
        <v>12047</v>
      </c>
      <c r="Q29" s="820"/>
      <c r="R29" s="820"/>
      <c r="S29" s="820"/>
      <c r="T29" s="820"/>
      <c r="U29" s="820"/>
      <c r="V29" s="821"/>
      <c r="W29" s="822">
        <f>AR13</f>
        <v>0</v>
      </c>
      <c r="X29" s="823"/>
      <c r="Y29" s="823"/>
      <c r="Z29" s="823"/>
      <c r="AA29" s="823"/>
      <c r="AB29" s="823"/>
      <c r="AC29" s="82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23" t="s">
        <v>359</v>
      </c>
      <c r="B30" s="424"/>
      <c r="C30" s="424"/>
      <c r="D30" s="424"/>
      <c r="E30" s="424"/>
      <c r="F30" s="425"/>
      <c r="G30" s="426" t="s">
        <v>171</v>
      </c>
      <c r="H30" s="427"/>
      <c r="I30" s="427"/>
      <c r="J30" s="427"/>
      <c r="K30" s="427"/>
      <c r="L30" s="427"/>
      <c r="M30" s="427"/>
      <c r="N30" s="427"/>
      <c r="O30" s="428"/>
      <c r="P30" s="429" t="s">
        <v>68</v>
      </c>
      <c r="Q30" s="427"/>
      <c r="R30" s="427"/>
      <c r="S30" s="427"/>
      <c r="T30" s="427"/>
      <c r="U30" s="427"/>
      <c r="V30" s="427"/>
      <c r="W30" s="427"/>
      <c r="X30" s="428"/>
      <c r="Y30" s="430"/>
      <c r="Z30" s="431"/>
      <c r="AA30" s="432"/>
      <c r="AB30" s="433" t="s">
        <v>35</v>
      </c>
      <c r="AC30" s="434"/>
      <c r="AD30" s="435"/>
      <c r="AE30" s="433" t="s">
        <v>149</v>
      </c>
      <c r="AF30" s="434"/>
      <c r="AG30" s="434"/>
      <c r="AH30" s="435"/>
      <c r="AI30" s="433" t="s">
        <v>382</v>
      </c>
      <c r="AJ30" s="434"/>
      <c r="AK30" s="434"/>
      <c r="AL30" s="435"/>
      <c r="AM30" s="436" t="s">
        <v>62</v>
      </c>
      <c r="AN30" s="436"/>
      <c r="AO30" s="436"/>
      <c r="AP30" s="433"/>
      <c r="AQ30" s="825" t="s">
        <v>274</v>
      </c>
      <c r="AR30" s="826"/>
      <c r="AS30" s="826"/>
      <c r="AT30" s="827"/>
      <c r="AU30" s="427" t="s">
        <v>200</v>
      </c>
      <c r="AV30" s="427"/>
      <c r="AW30" s="427"/>
      <c r="AX30" s="82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568</v>
      </c>
      <c r="AR31" s="194"/>
      <c r="AS31" s="172" t="s">
        <v>275</v>
      </c>
      <c r="AT31" s="173"/>
      <c r="AU31" s="249">
        <v>1</v>
      </c>
      <c r="AV31" s="249"/>
      <c r="AW31" s="313" t="s">
        <v>250</v>
      </c>
      <c r="AX31" s="774"/>
    </row>
    <row r="32" spans="1:50" ht="23.25" customHeight="1" x14ac:dyDescent="0.15">
      <c r="A32" s="367"/>
      <c r="B32" s="365"/>
      <c r="C32" s="365"/>
      <c r="D32" s="365"/>
      <c r="E32" s="365"/>
      <c r="F32" s="366"/>
      <c r="G32" s="358" t="s">
        <v>504</v>
      </c>
      <c r="H32" s="359"/>
      <c r="I32" s="359"/>
      <c r="J32" s="359"/>
      <c r="K32" s="359"/>
      <c r="L32" s="359"/>
      <c r="M32" s="359"/>
      <c r="N32" s="359"/>
      <c r="O32" s="384"/>
      <c r="P32" s="95" t="s">
        <v>221</v>
      </c>
      <c r="Q32" s="95"/>
      <c r="R32" s="95"/>
      <c r="S32" s="95"/>
      <c r="T32" s="95"/>
      <c r="U32" s="95"/>
      <c r="V32" s="95"/>
      <c r="W32" s="95"/>
      <c r="X32" s="182"/>
      <c r="Y32" s="437" t="s">
        <v>39</v>
      </c>
      <c r="Z32" s="438"/>
      <c r="AA32" s="439"/>
      <c r="AB32" s="440" t="s">
        <v>255</v>
      </c>
      <c r="AC32" s="440"/>
      <c r="AD32" s="440"/>
      <c r="AE32" s="329">
        <v>7908</v>
      </c>
      <c r="AF32" s="330"/>
      <c r="AG32" s="330"/>
      <c r="AH32" s="330"/>
      <c r="AI32" s="329">
        <v>8712</v>
      </c>
      <c r="AJ32" s="330"/>
      <c r="AK32" s="330"/>
      <c r="AL32" s="330"/>
      <c r="AM32" s="329">
        <v>9713</v>
      </c>
      <c r="AN32" s="330"/>
      <c r="AO32" s="330"/>
      <c r="AP32" s="330"/>
      <c r="AQ32" s="191" t="s">
        <v>512</v>
      </c>
      <c r="AR32" s="192"/>
      <c r="AS32" s="192"/>
      <c r="AT32" s="193"/>
      <c r="AU32" s="330">
        <f>AM32</f>
        <v>9713</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76</v>
      </c>
      <c r="Z33" s="271"/>
      <c r="AA33" s="272"/>
      <c r="AB33" s="441" t="s">
        <v>255</v>
      </c>
      <c r="AC33" s="441"/>
      <c r="AD33" s="441"/>
      <c r="AE33" s="329">
        <v>16800</v>
      </c>
      <c r="AF33" s="330"/>
      <c r="AG33" s="330"/>
      <c r="AH33" s="330"/>
      <c r="AI33" s="329">
        <v>18900</v>
      </c>
      <c r="AJ33" s="330"/>
      <c r="AK33" s="330"/>
      <c r="AL33" s="330"/>
      <c r="AM33" s="329">
        <v>21000</v>
      </c>
      <c r="AN33" s="330"/>
      <c r="AO33" s="330"/>
      <c r="AP33" s="330"/>
      <c r="AQ33" s="191" t="s">
        <v>512</v>
      </c>
      <c r="AR33" s="192"/>
      <c r="AS33" s="192"/>
      <c r="AT33" s="193"/>
      <c r="AU33" s="330">
        <f>AM33</f>
        <v>21000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v>47</v>
      </c>
      <c r="AF34" s="330"/>
      <c r="AG34" s="330"/>
      <c r="AH34" s="330"/>
      <c r="AI34" s="329">
        <v>46</v>
      </c>
      <c r="AJ34" s="330"/>
      <c r="AK34" s="330"/>
      <c r="AL34" s="330"/>
      <c r="AM34" s="329">
        <v>46</v>
      </c>
      <c r="AN34" s="330"/>
      <c r="AO34" s="330"/>
      <c r="AP34" s="330"/>
      <c r="AQ34" s="191" t="s">
        <v>513</v>
      </c>
      <c r="AR34" s="192"/>
      <c r="AS34" s="192"/>
      <c r="AT34" s="193"/>
      <c r="AU34" s="330">
        <f>AM34</f>
        <v>46</v>
      </c>
      <c r="AV34" s="330"/>
      <c r="AW34" s="330"/>
      <c r="AX34" s="416"/>
    </row>
    <row r="35" spans="1:50" ht="23.25" customHeight="1" x14ac:dyDescent="0.15">
      <c r="A35" s="282" t="s">
        <v>220</v>
      </c>
      <c r="B35" s="283"/>
      <c r="C35" s="283"/>
      <c r="D35" s="283"/>
      <c r="E35" s="283"/>
      <c r="F35" s="284"/>
      <c r="G35" s="358" t="s">
        <v>192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359</v>
      </c>
      <c r="B37" s="410"/>
      <c r="C37" s="410"/>
      <c r="D37" s="410"/>
      <c r="E37" s="410"/>
      <c r="F37" s="411"/>
      <c r="G37" s="371" t="s">
        <v>171</v>
      </c>
      <c r="H37" s="372"/>
      <c r="I37" s="372"/>
      <c r="J37" s="372"/>
      <c r="K37" s="372"/>
      <c r="L37" s="372"/>
      <c r="M37" s="372"/>
      <c r="N37" s="372"/>
      <c r="O37" s="373"/>
      <c r="P37" s="374" t="s">
        <v>68</v>
      </c>
      <c r="Q37" s="372"/>
      <c r="R37" s="372"/>
      <c r="S37" s="372"/>
      <c r="T37" s="372"/>
      <c r="U37" s="372"/>
      <c r="V37" s="372"/>
      <c r="W37" s="372"/>
      <c r="X37" s="373"/>
      <c r="Y37" s="375"/>
      <c r="Z37" s="376"/>
      <c r="AA37" s="377"/>
      <c r="AB37" s="381" t="s">
        <v>35</v>
      </c>
      <c r="AC37" s="382"/>
      <c r="AD37" s="383"/>
      <c r="AE37" s="294" t="s">
        <v>149</v>
      </c>
      <c r="AF37" s="295"/>
      <c r="AG37" s="295"/>
      <c r="AH37" s="296"/>
      <c r="AI37" s="294" t="s">
        <v>382</v>
      </c>
      <c r="AJ37" s="295"/>
      <c r="AK37" s="295"/>
      <c r="AL37" s="296"/>
      <c r="AM37" s="297" t="s">
        <v>62</v>
      </c>
      <c r="AN37" s="297"/>
      <c r="AO37" s="297"/>
      <c r="AP37" s="297"/>
      <c r="AQ37" s="214" t="s">
        <v>274</v>
      </c>
      <c r="AR37" s="209"/>
      <c r="AS37" s="209"/>
      <c r="AT37" s="210"/>
      <c r="AU37" s="372" t="s">
        <v>200</v>
      </c>
      <c r="AV37" s="372"/>
      <c r="AW37" s="372"/>
      <c r="AX37" s="811"/>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392</v>
      </c>
      <c r="AR38" s="194"/>
      <c r="AS38" s="172" t="s">
        <v>275</v>
      </c>
      <c r="AT38" s="173"/>
      <c r="AU38" s="249">
        <v>1</v>
      </c>
      <c r="AV38" s="249"/>
      <c r="AW38" s="313" t="s">
        <v>250</v>
      </c>
      <c r="AX38" s="774"/>
    </row>
    <row r="39" spans="1:50" ht="23.25" customHeight="1" x14ac:dyDescent="0.15">
      <c r="A39" s="367"/>
      <c r="B39" s="365"/>
      <c r="C39" s="365"/>
      <c r="D39" s="365"/>
      <c r="E39" s="365"/>
      <c r="F39" s="366"/>
      <c r="G39" s="358" t="s">
        <v>505</v>
      </c>
      <c r="H39" s="359"/>
      <c r="I39" s="359"/>
      <c r="J39" s="359"/>
      <c r="K39" s="359"/>
      <c r="L39" s="359"/>
      <c r="M39" s="359"/>
      <c r="N39" s="359"/>
      <c r="O39" s="384"/>
      <c r="P39" s="95" t="s">
        <v>436</v>
      </c>
      <c r="Q39" s="95"/>
      <c r="R39" s="95"/>
      <c r="S39" s="95"/>
      <c r="T39" s="95"/>
      <c r="U39" s="95"/>
      <c r="V39" s="95"/>
      <c r="W39" s="95"/>
      <c r="X39" s="182"/>
      <c r="Y39" s="437" t="s">
        <v>39</v>
      </c>
      <c r="Z39" s="438"/>
      <c r="AA39" s="439"/>
      <c r="AB39" s="440" t="s">
        <v>483</v>
      </c>
      <c r="AC39" s="440"/>
      <c r="AD39" s="440"/>
      <c r="AE39" s="329">
        <v>725</v>
      </c>
      <c r="AF39" s="330"/>
      <c r="AG39" s="330"/>
      <c r="AH39" s="330"/>
      <c r="AI39" s="329">
        <v>731</v>
      </c>
      <c r="AJ39" s="330"/>
      <c r="AK39" s="330"/>
      <c r="AL39" s="330"/>
      <c r="AM39" s="329">
        <v>733</v>
      </c>
      <c r="AN39" s="330"/>
      <c r="AO39" s="330"/>
      <c r="AP39" s="330"/>
      <c r="AQ39" s="191" t="s">
        <v>392</v>
      </c>
      <c r="AR39" s="192"/>
      <c r="AS39" s="192"/>
      <c r="AT39" s="193"/>
      <c r="AU39" s="330" t="s">
        <v>392</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76</v>
      </c>
      <c r="Z40" s="271"/>
      <c r="AA40" s="272"/>
      <c r="AB40" s="441" t="s">
        <v>483</v>
      </c>
      <c r="AC40" s="441"/>
      <c r="AD40" s="441"/>
      <c r="AE40" s="329" t="s">
        <v>392</v>
      </c>
      <c r="AF40" s="330"/>
      <c r="AG40" s="330"/>
      <c r="AH40" s="330"/>
      <c r="AI40" s="329" t="s">
        <v>392</v>
      </c>
      <c r="AJ40" s="330"/>
      <c r="AK40" s="330"/>
      <c r="AL40" s="330"/>
      <c r="AM40" s="329" t="s">
        <v>512</v>
      </c>
      <c r="AN40" s="330"/>
      <c r="AO40" s="330"/>
      <c r="AP40" s="330"/>
      <c r="AQ40" s="191" t="s">
        <v>392</v>
      </c>
      <c r="AR40" s="192"/>
      <c r="AS40" s="192"/>
      <c r="AT40" s="193"/>
      <c r="AU40" s="330">
        <v>825</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v>88</v>
      </c>
      <c r="AF41" s="330"/>
      <c r="AG41" s="330"/>
      <c r="AH41" s="330"/>
      <c r="AI41" s="329">
        <v>89</v>
      </c>
      <c r="AJ41" s="330"/>
      <c r="AK41" s="330"/>
      <c r="AL41" s="330"/>
      <c r="AM41" s="329">
        <v>89</v>
      </c>
      <c r="AN41" s="330"/>
      <c r="AO41" s="330"/>
      <c r="AP41" s="330"/>
      <c r="AQ41" s="191" t="s">
        <v>392</v>
      </c>
      <c r="AR41" s="192"/>
      <c r="AS41" s="192"/>
      <c r="AT41" s="193"/>
      <c r="AU41" s="330" t="s">
        <v>392</v>
      </c>
      <c r="AV41" s="330"/>
      <c r="AW41" s="330"/>
      <c r="AX41" s="416"/>
    </row>
    <row r="42" spans="1:50" ht="23.25" customHeight="1" x14ac:dyDescent="0.15">
      <c r="A42" s="282" t="s">
        <v>220</v>
      </c>
      <c r="B42" s="283"/>
      <c r="C42" s="283"/>
      <c r="D42" s="283"/>
      <c r="E42" s="283"/>
      <c r="F42" s="284"/>
      <c r="G42" s="358" t="s">
        <v>570</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359</v>
      </c>
      <c r="B44" s="410"/>
      <c r="C44" s="410"/>
      <c r="D44" s="410"/>
      <c r="E44" s="410"/>
      <c r="F44" s="411"/>
      <c r="G44" s="371" t="s">
        <v>171</v>
      </c>
      <c r="H44" s="372"/>
      <c r="I44" s="372"/>
      <c r="J44" s="372"/>
      <c r="K44" s="372"/>
      <c r="L44" s="372"/>
      <c r="M44" s="372"/>
      <c r="N44" s="372"/>
      <c r="O44" s="373"/>
      <c r="P44" s="374" t="s">
        <v>68</v>
      </c>
      <c r="Q44" s="372"/>
      <c r="R44" s="372"/>
      <c r="S44" s="372"/>
      <c r="T44" s="372"/>
      <c r="U44" s="372"/>
      <c r="V44" s="372"/>
      <c r="W44" s="372"/>
      <c r="X44" s="373"/>
      <c r="Y44" s="375"/>
      <c r="Z44" s="376"/>
      <c r="AA44" s="377"/>
      <c r="AB44" s="381" t="s">
        <v>35</v>
      </c>
      <c r="AC44" s="382"/>
      <c r="AD44" s="383"/>
      <c r="AE44" s="294" t="s">
        <v>149</v>
      </c>
      <c r="AF44" s="295"/>
      <c r="AG44" s="295"/>
      <c r="AH44" s="296"/>
      <c r="AI44" s="294" t="s">
        <v>382</v>
      </c>
      <c r="AJ44" s="295"/>
      <c r="AK44" s="295"/>
      <c r="AL44" s="296"/>
      <c r="AM44" s="297" t="s">
        <v>62</v>
      </c>
      <c r="AN44" s="297"/>
      <c r="AO44" s="297"/>
      <c r="AP44" s="297"/>
      <c r="AQ44" s="214" t="s">
        <v>274</v>
      </c>
      <c r="AR44" s="209"/>
      <c r="AS44" s="209"/>
      <c r="AT44" s="210"/>
      <c r="AU44" s="372" t="s">
        <v>200</v>
      </c>
      <c r="AV44" s="372"/>
      <c r="AW44" s="372"/>
      <c r="AX44" s="811"/>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t="s">
        <v>392</v>
      </c>
      <c r="AR45" s="194"/>
      <c r="AS45" s="172" t="s">
        <v>275</v>
      </c>
      <c r="AT45" s="173"/>
      <c r="AU45" s="249">
        <v>1</v>
      </c>
      <c r="AV45" s="249"/>
      <c r="AW45" s="313" t="s">
        <v>250</v>
      </c>
      <c r="AX45" s="774"/>
    </row>
    <row r="46" spans="1:50" ht="39.75" customHeight="1" x14ac:dyDescent="0.15">
      <c r="A46" s="367"/>
      <c r="B46" s="365"/>
      <c r="C46" s="365"/>
      <c r="D46" s="365"/>
      <c r="E46" s="365"/>
      <c r="F46" s="366"/>
      <c r="G46" s="358" t="s">
        <v>506</v>
      </c>
      <c r="H46" s="359"/>
      <c r="I46" s="359"/>
      <c r="J46" s="359"/>
      <c r="K46" s="359"/>
      <c r="L46" s="359"/>
      <c r="M46" s="359"/>
      <c r="N46" s="359"/>
      <c r="O46" s="384"/>
      <c r="P46" s="95" t="s">
        <v>484</v>
      </c>
      <c r="Q46" s="95"/>
      <c r="R46" s="95"/>
      <c r="S46" s="95"/>
      <c r="T46" s="95"/>
      <c r="U46" s="95"/>
      <c r="V46" s="95"/>
      <c r="W46" s="95"/>
      <c r="X46" s="182"/>
      <c r="Y46" s="437" t="s">
        <v>39</v>
      </c>
      <c r="Z46" s="438"/>
      <c r="AA46" s="439"/>
      <c r="AB46" s="440" t="s">
        <v>40</v>
      </c>
      <c r="AC46" s="440"/>
      <c r="AD46" s="440"/>
      <c r="AE46" s="329">
        <v>75</v>
      </c>
      <c r="AF46" s="330"/>
      <c r="AG46" s="330"/>
      <c r="AH46" s="330"/>
      <c r="AI46" s="329">
        <v>87</v>
      </c>
      <c r="AJ46" s="330"/>
      <c r="AK46" s="330"/>
      <c r="AL46" s="330"/>
      <c r="AM46" s="329">
        <v>99.7</v>
      </c>
      <c r="AN46" s="330"/>
      <c r="AO46" s="330"/>
      <c r="AP46" s="330"/>
      <c r="AQ46" s="191" t="s">
        <v>392</v>
      </c>
      <c r="AR46" s="192"/>
      <c r="AS46" s="192"/>
      <c r="AT46" s="193"/>
      <c r="AU46" s="330" t="s">
        <v>392</v>
      </c>
      <c r="AV46" s="330"/>
      <c r="AW46" s="330"/>
      <c r="AX46" s="416"/>
    </row>
    <row r="47" spans="1:50" ht="39.7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76</v>
      </c>
      <c r="Z47" s="271"/>
      <c r="AA47" s="272"/>
      <c r="AB47" s="441" t="s">
        <v>40</v>
      </c>
      <c r="AC47" s="441"/>
      <c r="AD47" s="441"/>
      <c r="AE47" s="329">
        <v>80</v>
      </c>
      <c r="AF47" s="330"/>
      <c r="AG47" s="330"/>
      <c r="AH47" s="330"/>
      <c r="AI47" s="329">
        <v>90</v>
      </c>
      <c r="AJ47" s="330"/>
      <c r="AK47" s="330"/>
      <c r="AL47" s="330"/>
      <c r="AM47" s="329">
        <v>100</v>
      </c>
      <c r="AN47" s="330"/>
      <c r="AO47" s="330"/>
      <c r="AP47" s="330"/>
      <c r="AQ47" s="191" t="s">
        <v>392</v>
      </c>
      <c r="AR47" s="192"/>
      <c r="AS47" s="192"/>
      <c r="AT47" s="193"/>
      <c r="AU47" s="330">
        <v>100</v>
      </c>
      <c r="AV47" s="330"/>
      <c r="AW47" s="330"/>
      <c r="AX47" s="416"/>
    </row>
    <row r="48" spans="1:50" ht="39.7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v>94</v>
      </c>
      <c r="AF48" s="330"/>
      <c r="AG48" s="330"/>
      <c r="AH48" s="330"/>
      <c r="AI48" s="329">
        <v>97</v>
      </c>
      <c r="AJ48" s="330"/>
      <c r="AK48" s="330"/>
      <c r="AL48" s="330"/>
      <c r="AM48" s="329">
        <v>99.7</v>
      </c>
      <c r="AN48" s="330"/>
      <c r="AO48" s="330"/>
      <c r="AP48" s="330"/>
      <c r="AQ48" s="191" t="s">
        <v>392</v>
      </c>
      <c r="AR48" s="192"/>
      <c r="AS48" s="192"/>
      <c r="AT48" s="193"/>
      <c r="AU48" s="330" t="s">
        <v>392</v>
      </c>
      <c r="AV48" s="330"/>
      <c r="AW48" s="330"/>
      <c r="AX48" s="416"/>
    </row>
    <row r="49" spans="1:50" ht="23.25" customHeight="1" x14ac:dyDescent="0.15">
      <c r="A49" s="282" t="s">
        <v>220</v>
      </c>
      <c r="B49" s="283"/>
      <c r="C49" s="283"/>
      <c r="D49" s="283"/>
      <c r="E49" s="283"/>
      <c r="F49" s="284"/>
      <c r="G49" s="358" t="s">
        <v>572</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22.5" hidden="1" customHeight="1" x14ac:dyDescent="0.15">
      <c r="A51" s="364" t="s">
        <v>359</v>
      </c>
      <c r="B51" s="365"/>
      <c r="C51" s="365"/>
      <c r="D51" s="365"/>
      <c r="E51" s="365"/>
      <c r="F51" s="366"/>
      <c r="G51" s="371" t="s">
        <v>171</v>
      </c>
      <c r="H51" s="372"/>
      <c r="I51" s="372"/>
      <c r="J51" s="372"/>
      <c r="K51" s="372"/>
      <c r="L51" s="372"/>
      <c r="M51" s="372"/>
      <c r="N51" s="372"/>
      <c r="O51" s="373"/>
      <c r="P51" s="374" t="s">
        <v>68</v>
      </c>
      <c r="Q51" s="372"/>
      <c r="R51" s="372"/>
      <c r="S51" s="372"/>
      <c r="T51" s="372"/>
      <c r="U51" s="372"/>
      <c r="V51" s="372"/>
      <c r="W51" s="372"/>
      <c r="X51" s="373"/>
      <c r="Y51" s="375"/>
      <c r="Z51" s="376"/>
      <c r="AA51" s="377"/>
      <c r="AB51" s="381" t="s">
        <v>35</v>
      </c>
      <c r="AC51" s="382"/>
      <c r="AD51" s="383"/>
      <c r="AE51" s="294" t="s">
        <v>149</v>
      </c>
      <c r="AF51" s="295"/>
      <c r="AG51" s="295"/>
      <c r="AH51" s="296"/>
      <c r="AI51" s="294" t="s">
        <v>382</v>
      </c>
      <c r="AJ51" s="295"/>
      <c r="AK51" s="295"/>
      <c r="AL51" s="296"/>
      <c r="AM51" s="297" t="s">
        <v>62</v>
      </c>
      <c r="AN51" s="297"/>
      <c r="AO51" s="297"/>
      <c r="AP51" s="297"/>
      <c r="AQ51" s="214" t="s">
        <v>274</v>
      </c>
      <c r="AR51" s="209"/>
      <c r="AS51" s="209"/>
      <c r="AT51" s="210"/>
      <c r="AU51" s="809" t="s">
        <v>200</v>
      </c>
      <c r="AV51" s="809"/>
      <c r="AW51" s="809"/>
      <c r="AX51" s="810"/>
    </row>
    <row r="52" spans="1:50" ht="22.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275</v>
      </c>
      <c r="AT52" s="173"/>
      <c r="AU52" s="249"/>
      <c r="AV52" s="249"/>
      <c r="AW52" s="313" t="s">
        <v>250</v>
      </c>
      <c r="AX52" s="774"/>
    </row>
    <row r="53" spans="1:50" ht="2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437" t="s">
        <v>39</v>
      </c>
      <c r="Z53" s="438"/>
      <c r="AA53" s="439"/>
      <c r="AB53" s="440"/>
      <c r="AC53" s="440"/>
      <c r="AD53" s="440"/>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76</v>
      </c>
      <c r="Z54" s="271"/>
      <c r="AA54" s="272"/>
      <c r="AB54" s="441"/>
      <c r="AC54" s="441"/>
      <c r="AD54" s="441"/>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71" t="s">
        <v>40</v>
      </c>
      <c r="AC55" s="771"/>
      <c r="AD55" s="77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2.5" hidden="1" customHeight="1" x14ac:dyDescent="0.15">
      <c r="A56" s="282" t="s">
        <v>220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22.5" hidden="1" customHeight="1" x14ac:dyDescent="0.15">
      <c r="A58" s="364" t="s">
        <v>359</v>
      </c>
      <c r="B58" s="365"/>
      <c r="C58" s="365"/>
      <c r="D58" s="365"/>
      <c r="E58" s="365"/>
      <c r="F58" s="366"/>
      <c r="G58" s="371" t="s">
        <v>171</v>
      </c>
      <c r="H58" s="372"/>
      <c r="I58" s="372"/>
      <c r="J58" s="372"/>
      <c r="K58" s="372"/>
      <c r="L58" s="372"/>
      <c r="M58" s="372"/>
      <c r="N58" s="372"/>
      <c r="O58" s="373"/>
      <c r="P58" s="374" t="s">
        <v>68</v>
      </c>
      <c r="Q58" s="372"/>
      <c r="R58" s="372"/>
      <c r="S58" s="372"/>
      <c r="T58" s="372"/>
      <c r="U58" s="372"/>
      <c r="V58" s="372"/>
      <c r="W58" s="372"/>
      <c r="X58" s="373"/>
      <c r="Y58" s="375"/>
      <c r="Z58" s="376"/>
      <c r="AA58" s="377"/>
      <c r="AB58" s="381" t="s">
        <v>35</v>
      </c>
      <c r="AC58" s="382"/>
      <c r="AD58" s="383"/>
      <c r="AE58" s="294" t="s">
        <v>149</v>
      </c>
      <c r="AF58" s="295"/>
      <c r="AG58" s="295"/>
      <c r="AH58" s="296"/>
      <c r="AI58" s="294" t="s">
        <v>382</v>
      </c>
      <c r="AJ58" s="295"/>
      <c r="AK58" s="295"/>
      <c r="AL58" s="296"/>
      <c r="AM58" s="297" t="s">
        <v>62</v>
      </c>
      <c r="AN58" s="297"/>
      <c r="AO58" s="297"/>
      <c r="AP58" s="297"/>
      <c r="AQ58" s="214" t="s">
        <v>274</v>
      </c>
      <c r="AR58" s="209"/>
      <c r="AS58" s="209"/>
      <c r="AT58" s="210"/>
      <c r="AU58" s="809" t="s">
        <v>200</v>
      </c>
      <c r="AV58" s="809"/>
      <c r="AW58" s="809"/>
      <c r="AX58" s="810"/>
    </row>
    <row r="59" spans="1:50" ht="22.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275</v>
      </c>
      <c r="AT59" s="173"/>
      <c r="AU59" s="249"/>
      <c r="AV59" s="249"/>
      <c r="AW59" s="313" t="s">
        <v>250</v>
      </c>
      <c r="AX59" s="774"/>
    </row>
    <row r="60" spans="1:50" ht="2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437" t="s">
        <v>39</v>
      </c>
      <c r="Z60" s="438"/>
      <c r="AA60" s="439"/>
      <c r="AB60" s="440"/>
      <c r="AC60" s="440"/>
      <c r="AD60" s="440"/>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76</v>
      </c>
      <c r="Z61" s="271"/>
      <c r="AA61" s="272"/>
      <c r="AB61" s="441"/>
      <c r="AC61" s="441"/>
      <c r="AD61" s="441"/>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2.5" hidden="1" customHeight="1" x14ac:dyDescent="0.15">
      <c r="A63" s="282" t="s">
        <v>220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22.5" hidden="1" customHeight="1" x14ac:dyDescent="0.15">
      <c r="A65" s="348" t="s">
        <v>234</v>
      </c>
      <c r="B65" s="349"/>
      <c r="C65" s="349"/>
      <c r="D65" s="349"/>
      <c r="E65" s="349"/>
      <c r="F65" s="350"/>
      <c r="G65" s="389"/>
      <c r="H65" s="169" t="s">
        <v>171</v>
      </c>
      <c r="I65" s="169"/>
      <c r="J65" s="169"/>
      <c r="K65" s="169"/>
      <c r="L65" s="169"/>
      <c r="M65" s="169"/>
      <c r="N65" s="169"/>
      <c r="O65" s="170"/>
      <c r="P65" s="177" t="s">
        <v>68</v>
      </c>
      <c r="Q65" s="169"/>
      <c r="R65" s="169"/>
      <c r="S65" s="169"/>
      <c r="T65" s="169"/>
      <c r="U65" s="169"/>
      <c r="V65" s="170"/>
      <c r="W65" s="391" t="s">
        <v>96</v>
      </c>
      <c r="X65" s="392"/>
      <c r="Y65" s="395"/>
      <c r="Z65" s="395"/>
      <c r="AA65" s="396"/>
      <c r="AB65" s="177" t="s">
        <v>35</v>
      </c>
      <c r="AC65" s="169"/>
      <c r="AD65" s="170"/>
      <c r="AE65" s="294" t="s">
        <v>149</v>
      </c>
      <c r="AF65" s="295"/>
      <c r="AG65" s="295"/>
      <c r="AH65" s="296"/>
      <c r="AI65" s="294" t="s">
        <v>382</v>
      </c>
      <c r="AJ65" s="295"/>
      <c r="AK65" s="295"/>
      <c r="AL65" s="296"/>
      <c r="AM65" s="297" t="s">
        <v>62</v>
      </c>
      <c r="AN65" s="297"/>
      <c r="AO65" s="297"/>
      <c r="AP65" s="297"/>
      <c r="AQ65" s="177" t="s">
        <v>274</v>
      </c>
      <c r="AR65" s="169"/>
      <c r="AS65" s="169"/>
      <c r="AT65" s="170"/>
      <c r="AU65" s="199" t="s">
        <v>200</v>
      </c>
      <c r="AV65" s="199"/>
      <c r="AW65" s="199"/>
      <c r="AX65" s="200"/>
    </row>
    <row r="66" spans="1:50" ht="22.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275</v>
      </c>
      <c r="AT66" s="173"/>
      <c r="AU66" s="249"/>
      <c r="AV66" s="249"/>
      <c r="AW66" s="172" t="s">
        <v>250</v>
      </c>
      <c r="AX66" s="202"/>
    </row>
    <row r="67" spans="1:50" ht="22.5" hidden="1" customHeight="1" x14ac:dyDescent="0.15">
      <c r="A67" s="332"/>
      <c r="B67" s="333"/>
      <c r="C67" s="333"/>
      <c r="D67" s="333"/>
      <c r="E67" s="333"/>
      <c r="F67" s="334"/>
      <c r="G67" s="356" t="s">
        <v>277</v>
      </c>
      <c r="H67" s="397"/>
      <c r="I67" s="398"/>
      <c r="J67" s="398"/>
      <c r="K67" s="398"/>
      <c r="L67" s="398"/>
      <c r="M67" s="398"/>
      <c r="N67" s="398"/>
      <c r="O67" s="399"/>
      <c r="P67" s="397"/>
      <c r="Q67" s="398"/>
      <c r="R67" s="398"/>
      <c r="S67" s="398"/>
      <c r="T67" s="398"/>
      <c r="U67" s="398"/>
      <c r="V67" s="399"/>
      <c r="W67" s="403"/>
      <c r="X67" s="404"/>
      <c r="Y67" s="204" t="s">
        <v>39</v>
      </c>
      <c r="Z67" s="204"/>
      <c r="AA67" s="205"/>
      <c r="AB67" s="807" t="s">
        <v>74</v>
      </c>
      <c r="AC67" s="807"/>
      <c r="AD67" s="80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76</v>
      </c>
      <c r="Z68" s="188"/>
      <c r="AA68" s="189"/>
      <c r="AB68" s="808" t="s">
        <v>74</v>
      </c>
      <c r="AC68" s="808"/>
      <c r="AD68" s="80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806" t="s">
        <v>40</v>
      </c>
      <c r="AC69" s="806"/>
      <c r="AD69" s="806"/>
      <c r="AE69" s="743"/>
      <c r="AF69" s="744"/>
      <c r="AG69" s="744"/>
      <c r="AH69" s="744"/>
      <c r="AI69" s="743"/>
      <c r="AJ69" s="744"/>
      <c r="AK69" s="744"/>
      <c r="AL69" s="744"/>
      <c r="AM69" s="743"/>
      <c r="AN69" s="744"/>
      <c r="AO69" s="744"/>
      <c r="AP69" s="744"/>
      <c r="AQ69" s="329"/>
      <c r="AR69" s="330"/>
      <c r="AS69" s="330"/>
      <c r="AT69" s="331"/>
      <c r="AU69" s="330"/>
      <c r="AV69" s="330"/>
      <c r="AW69" s="330"/>
      <c r="AX69" s="416"/>
    </row>
    <row r="70" spans="1:50" ht="22.5" hidden="1" customHeight="1" x14ac:dyDescent="0.15">
      <c r="A70" s="332" t="s">
        <v>364</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373</v>
      </c>
      <c r="X70" s="343"/>
      <c r="Y70" s="204" t="s">
        <v>39</v>
      </c>
      <c r="Z70" s="204"/>
      <c r="AA70" s="205"/>
      <c r="AB70" s="807" t="s">
        <v>74</v>
      </c>
      <c r="AC70" s="807"/>
      <c r="AD70" s="80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76</v>
      </c>
      <c r="Z71" s="188"/>
      <c r="AA71" s="189"/>
      <c r="AB71" s="808" t="s">
        <v>74</v>
      </c>
      <c r="AC71" s="808"/>
      <c r="AD71" s="80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806" t="s">
        <v>40</v>
      </c>
      <c r="AC72" s="806"/>
      <c r="AD72" s="80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22.5" hidden="1" customHeight="1" x14ac:dyDescent="0.15">
      <c r="A73" s="348" t="s">
        <v>234</v>
      </c>
      <c r="B73" s="349"/>
      <c r="C73" s="349"/>
      <c r="D73" s="349"/>
      <c r="E73" s="349"/>
      <c r="F73" s="350"/>
      <c r="G73" s="351"/>
      <c r="H73" s="169" t="s">
        <v>171</v>
      </c>
      <c r="I73" s="169"/>
      <c r="J73" s="169"/>
      <c r="K73" s="169"/>
      <c r="L73" s="169"/>
      <c r="M73" s="169"/>
      <c r="N73" s="169"/>
      <c r="O73" s="170"/>
      <c r="P73" s="177" t="s">
        <v>68</v>
      </c>
      <c r="Q73" s="169"/>
      <c r="R73" s="169"/>
      <c r="S73" s="169"/>
      <c r="T73" s="169"/>
      <c r="U73" s="169"/>
      <c r="V73" s="169"/>
      <c r="W73" s="169"/>
      <c r="X73" s="170"/>
      <c r="Y73" s="353"/>
      <c r="Z73" s="354"/>
      <c r="AA73" s="355"/>
      <c r="AB73" s="177" t="s">
        <v>35</v>
      </c>
      <c r="AC73" s="169"/>
      <c r="AD73" s="170"/>
      <c r="AE73" s="294" t="s">
        <v>149</v>
      </c>
      <c r="AF73" s="295"/>
      <c r="AG73" s="295"/>
      <c r="AH73" s="296"/>
      <c r="AI73" s="294" t="s">
        <v>382</v>
      </c>
      <c r="AJ73" s="295"/>
      <c r="AK73" s="295"/>
      <c r="AL73" s="296"/>
      <c r="AM73" s="297" t="s">
        <v>62</v>
      </c>
      <c r="AN73" s="297"/>
      <c r="AO73" s="297"/>
      <c r="AP73" s="297"/>
      <c r="AQ73" s="177" t="s">
        <v>274</v>
      </c>
      <c r="AR73" s="169"/>
      <c r="AS73" s="169"/>
      <c r="AT73" s="170"/>
      <c r="AU73" s="242" t="s">
        <v>200</v>
      </c>
      <c r="AV73" s="199"/>
      <c r="AW73" s="199"/>
      <c r="AX73" s="200"/>
    </row>
    <row r="74" spans="1:50" ht="22.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275</v>
      </c>
      <c r="AT74" s="173"/>
      <c r="AU74" s="201"/>
      <c r="AV74" s="194"/>
      <c r="AW74" s="172" t="s">
        <v>250</v>
      </c>
      <c r="AX74" s="202"/>
    </row>
    <row r="75" spans="1:50" ht="22.5" hidden="1" customHeight="1" x14ac:dyDescent="0.15">
      <c r="A75" s="332"/>
      <c r="B75" s="333"/>
      <c r="C75" s="333"/>
      <c r="D75" s="333"/>
      <c r="E75" s="333"/>
      <c r="F75" s="334"/>
      <c r="G75" s="356" t="s">
        <v>277</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98"/>
      <c r="AF77" s="799"/>
      <c r="AG77" s="799"/>
      <c r="AH77" s="799"/>
      <c r="AI77" s="798"/>
      <c r="AJ77" s="799"/>
      <c r="AK77" s="799"/>
      <c r="AL77" s="799"/>
      <c r="AM77" s="798"/>
      <c r="AN77" s="799"/>
      <c r="AO77" s="799"/>
      <c r="AP77" s="799"/>
      <c r="AQ77" s="191"/>
      <c r="AR77" s="192"/>
      <c r="AS77" s="192"/>
      <c r="AT77" s="193"/>
      <c r="AU77" s="330"/>
      <c r="AV77" s="330"/>
      <c r="AW77" s="330"/>
      <c r="AX77" s="416"/>
    </row>
    <row r="78" spans="1:50" ht="22.5" hidden="1" customHeight="1" x14ac:dyDescent="0.15">
      <c r="A78" s="800" t="s">
        <v>259</v>
      </c>
      <c r="B78" s="801"/>
      <c r="C78" s="801"/>
      <c r="D78" s="801"/>
      <c r="E78" s="336" t="s">
        <v>33</v>
      </c>
      <c r="F78" s="337"/>
      <c r="G78" s="15" t="s">
        <v>271</v>
      </c>
      <c r="H78" s="802"/>
      <c r="I78" s="701"/>
      <c r="J78" s="701"/>
      <c r="K78" s="701"/>
      <c r="L78" s="701"/>
      <c r="M78" s="701"/>
      <c r="N78" s="701"/>
      <c r="O78" s="803"/>
      <c r="P78" s="235"/>
      <c r="Q78" s="235"/>
      <c r="R78" s="235"/>
      <c r="S78" s="235"/>
      <c r="T78" s="235"/>
      <c r="U78" s="235"/>
      <c r="V78" s="235"/>
      <c r="W78" s="235"/>
      <c r="X78" s="235"/>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5"/>
    </row>
    <row r="79" spans="1:50" ht="22.5" hidden="1" customHeight="1" x14ac:dyDescent="0.15">
      <c r="A79" s="775" t="s">
        <v>214</v>
      </c>
      <c r="B79" s="776"/>
      <c r="C79" s="776"/>
      <c r="D79" s="776"/>
      <c r="E79" s="776"/>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777" t="s">
        <v>358</v>
      </c>
      <c r="AP79" s="778"/>
      <c r="AQ79" s="778"/>
      <c r="AR79" s="41" t="s">
        <v>241</v>
      </c>
      <c r="AS79" s="777"/>
      <c r="AT79" s="778"/>
      <c r="AU79" s="778"/>
      <c r="AV79" s="778"/>
      <c r="AW79" s="778"/>
      <c r="AX79" s="779"/>
    </row>
    <row r="80" spans="1:50" ht="22.5" hidden="1" customHeight="1" x14ac:dyDescent="0.15">
      <c r="A80" s="136" t="s">
        <v>166</v>
      </c>
      <c r="B80" s="780" t="s">
        <v>293</v>
      </c>
      <c r="C80" s="781"/>
      <c r="D80" s="781"/>
      <c r="E80" s="781"/>
      <c r="F80" s="782"/>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85"/>
    </row>
    <row r="81" spans="1:50" ht="22.5" hidden="1" customHeight="1" x14ac:dyDescent="0.15">
      <c r="A81" s="137"/>
      <c r="B81" s="78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74"/>
    </row>
    <row r="82" spans="1:50" ht="22.5" hidden="1" customHeight="1" x14ac:dyDescent="0.15">
      <c r="A82" s="137"/>
      <c r="B82" s="783"/>
      <c r="C82" s="305"/>
      <c r="D82" s="305"/>
      <c r="E82" s="305"/>
      <c r="F82" s="306"/>
      <c r="G82" s="786"/>
      <c r="H82" s="786"/>
      <c r="I82" s="786"/>
      <c r="J82" s="786"/>
      <c r="K82" s="786"/>
      <c r="L82" s="786"/>
      <c r="M82" s="786"/>
      <c r="N82" s="786"/>
      <c r="O82" s="786"/>
      <c r="P82" s="786"/>
      <c r="Q82" s="786"/>
      <c r="R82" s="786"/>
      <c r="S82" s="786"/>
      <c r="T82" s="786"/>
      <c r="U82" s="786"/>
      <c r="V82" s="786"/>
      <c r="W82" s="786"/>
      <c r="X82" s="786"/>
      <c r="Y82" s="786"/>
      <c r="Z82" s="786"/>
      <c r="AA82" s="787"/>
      <c r="AB82" s="792"/>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793"/>
    </row>
    <row r="83" spans="1:50" ht="22.5" hidden="1" customHeight="1" x14ac:dyDescent="0.15">
      <c r="A83" s="137"/>
      <c r="B83" s="783"/>
      <c r="C83" s="305"/>
      <c r="D83" s="305"/>
      <c r="E83" s="305"/>
      <c r="F83" s="306"/>
      <c r="G83" s="788"/>
      <c r="H83" s="788"/>
      <c r="I83" s="788"/>
      <c r="J83" s="788"/>
      <c r="K83" s="788"/>
      <c r="L83" s="788"/>
      <c r="M83" s="788"/>
      <c r="N83" s="788"/>
      <c r="O83" s="788"/>
      <c r="P83" s="788"/>
      <c r="Q83" s="788"/>
      <c r="R83" s="788"/>
      <c r="S83" s="788"/>
      <c r="T83" s="788"/>
      <c r="U83" s="788"/>
      <c r="V83" s="788"/>
      <c r="W83" s="788"/>
      <c r="X83" s="788"/>
      <c r="Y83" s="788"/>
      <c r="Z83" s="788"/>
      <c r="AA83" s="789"/>
      <c r="AB83" s="794"/>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95"/>
    </row>
    <row r="84" spans="1:50" ht="22.5" hidden="1" customHeight="1" x14ac:dyDescent="0.15">
      <c r="A84" s="137"/>
      <c r="B84" s="784"/>
      <c r="C84" s="307"/>
      <c r="D84" s="307"/>
      <c r="E84" s="307"/>
      <c r="F84" s="308"/>
      <c r="G84" s="790"/>
      <c r="H84" s="790"/>
      <c r="I84" s="790"/>
      <c r="J84" s="790"/>
      <c r="K84" s="790"/>
      <c r="L84" s="790"/>
      <c r="M84" s="790"/>
      <c r="N84" s="790"/>
      <c r="O84" s="790"/>
      <c r="P84" s="790"/>
      <c r="Q84" s="790"/>
      <c r="R84" s="790"/>
      <c r="S84" s="790"/>
      <c r="T84" s="790"/>
      <c r="U84" s="790"/>
      <c r="V84" s="790"/>
      <c r="W84" s="790"/>
      <c r="X84" s="790"/>
      <c r="Y84" s="790"/>
      <c r="Z84" s="790"/>
      <c r="AA84" s="791"/>
      <c r="AB84" s="796"/>
      <c r="AC84" s="790"/>
      <c r="AD84" s="790"/>
      <c r="AE84" s="790"/>
      <c r="AF84" s="790"/>
      <c r="AG84" s="790"/>
      <c r="AH84" s="790"/>
      <c r="AI84" s="790"/>
      <c r="AJ84" s="790"/>
      <c r="AK84" s="790"/>
      <c r="AL84" s="790"/>
      <c r="AM84" s="790"/>
      <c r="AN84" s="790"/>
      <c r="AO84" s="790"/>
      <c r="AP84" s="790"/>
      <c r="AQ84" s="788"/>
      <c r="AR84" s="788"/>
      <c r="AS84" s="788"/>
      <c r="AT84" s="788"/>
      <c r="AU84" s="790"/>
      <c r="AV84" s="790"/>
      <c r="AW84" s="790"/>
      <c r="AX84" s="797"/>
    </row>
    <row r="85" spans="1:50" ht="22.5" hidden="1" customHeight="1" x14ac:dyDescent="0.15">
      <c r="A85" s="137"/>
      <c r="B85" s="305" t="s">
        <v>212</v>
      </c>
      <c r="C85" s="305"/>
      <c r="D85" s="305"/>
      <c r="E85" s="305"/>
      <c r="F85" s="306"/>
      <c r="G85" s="309" t="s">
        <v>29</v>
      </c>
      <c r="H85" s="310"/>
      <c r="I85" s="310"/>
      <c r="J85" s="310"/>
      <c r="K85" s="310"/>
      <c r="L85" s="310"/>
      <c r="M85" s="310"/>
      <c r="N85" s="310"/>
      <c r="O85" s="311"/>
      <c r="P85" s="315" t="s">
        <v>92</v>
      </c>
      <c r="Q85" s="310"/>
      <c r="R85" s="310"/>
      <c r="S85" s="310"/>
      <c r="T85" s="310"/>
      <c r="U85" s="310"/>
      <c r="V85" s="310"/>
      <c r="W85" s="310"/>
      <c r="X85" s="311"/>
      <c r="Y85" s="174"/>
      <c r="Z85" s="175"/>
      <c r="AA85" s="176"/>
      <c r="AB85" s="294" t="s">
        <v>35</v>
      </c>
      <c r="AC85" s="295"/>
      <c r="AD85" s="296"/>
      <c r="AE85" s="294" t="s">
        <v>149</v>
      </c>
      <c r="AF85" s="295"/>
      <c r="AG85" s="295"/>
      <c r="AH85" s="296"/>
      <c r="AI85" s="294" t="s">
        <v>382</v>
      </c>
      <c r="AJ85" s="295"/>
      <c r="AK85" s="295"/>
      <c r="AL85" s="296"/>
      <c r="AM85" s="297" t="s">
        <v>62</v>
      </c>
      <c r="AN85" s="297"/>
      <c r="AO85" s="297"/>
      <c r="AP85" s="297"/>
      <c r="AQ85" s="177" t="s">
        <v>274</v>
      </c>
      <c r="AR85" s="169"/>
      <c r="AS85" s="169"/>
      <c r="AT85" s="170"/>
      <c r="AU85" s="772" t="s">
        <v>200</v>
      </c>
      <c r="AV85" s="772"/>
      <c r="AW85" s="772"/>
      <c r="AX85" s="773"/>
    </row>
    <row r="86" spans="1:50" ht="22.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275</v>
      </c>
      <c r="AT86" s="173"/>
      <c r="AU86" s="249"/>
      <c r="AV86" s="249"/>
      <c r="AW86" s="313" t="s">
        <v>250</v>
      </c>
      <c r="AX86" s="774"/>
    </row>
    <row r="87" spans="1:50" ht="2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440"/>
      <c r="AC87" s="440"/>
      <c r="AD87" s="440"/>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57" t="s">
        <v>76</v>
      </c>
      <c r="Z88" s="290"/>
      <c r="AA88" s="291"/>
      <c r="AB88" s="441"/>
      <c r="AC88" s="441"/>
      <c r="AD88" s="441"/>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57" t="s">
        <v>44</v>
      </c>
      <c r="Z89" s="290"/>
      <c r="AA89" s="291"/>
      <c r="AB89" s="771" t="s">
        <v>40</v>
      </c>
      <c r="AC89" s="771"/>
      <c r="AD89" s="77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22.5" hidden="1" customHeight="1" x14ac:dyDescent="0.15">
      <c r="A90" s="137"/>
      <c r="B90" s="305" t="s">
        <v>212</v>
      </c>
      <c r="C90" s="305"/>
      <c r="D90" s="305"/>
      <c r="E90" s="305"/>
      <c r="F90" s="306"/>
      <c r="G90" s="309" t="s">
        <v>29</v>
      </c>
      <c r="H90" s="310"/>
      <c r="I90" s="310"/>
      <c r="J90" s="310"/>
      <c r="K90" s="310"/>
      <c r="L90" s="310"/>
      <c r="M90" s="310"/>
      <c r="N90" s="310"/>
      <c r="O90" s="311"/>
      <c r="P90" s="315" t="s">
        <v>92</v>
      </c>
      <c r="Q90" s="310"/>
      <c r="R90" s="310"/>
      <c r="S90" s="310"/>
      <c r="T90" s="310"/>
      <c r="U90" s="310"/>
      <c r="V90" s="310"/>
      <c r="W90" s="310"/>
      <c r="X90" s="311"/>
      <c r="Y90" s="174"/>
      <c r="Z90" s="175"/>
      <c r="AA90" s="176"/>
      <c r="AB90" s="294" t="s">
        <v>35</v>
      </c>
      <c r="AC90" s="295"/>
      <c r="AD90" s="296"/>
      <c r="AE90" s="294" t="s">
        <v>149</v>
      </c>
      <c r="AF90" s="295"/>
      <c r="AG90" s="295"/>
      <c r="AH90" s="296"/>
      <c r="AI90" s="294" t="s">
        <v>382</v>
      </c>
      <c r="AJ90" s="295"/>
      <c r="AK90" s="295"/>
      <c r="AL90" s="296"/>
      <c r="AM90" s="297" t="s">
        <v>62</v>
      </c>
      <c r="AN90" s="297"/>
      <c r="AO90" s="297"/>
      <c r="AP90" s="297"/>
      <c r="AQ90" s="177" t="s">
        <v>274</v>
      </c>
      <c r="AR90" s="169"/>
      <c r="AS90" s="169"/>
      <c r="AT90" s="170"/>
      <c r="AU90" s="772" t="s">
        <v>200</v>
      </c>
      <c r="AV90" s="772"/>
      <c r="AW90" s="772"/>
      <c r="AX90" s="773"/>
    </row>
    <row r="91" spans="1:50" ht="22.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275</v>
      </c>
      <c r="AT91" s="173"/>
      <c r="AU91" s="249"/>
      <c r="AV91" s="249"/>
      <c r="AW91" s="313" t="s">
        <v>250</v>
      </c>
      <c r="AX91" s="774"/>
    </row>
    <row r="92" spans="1:50" ht="2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440"/>
      <c r="AC92" s="440"/>
      <c r="AD92" s="440"/>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57" t="s">
        <v>76</v>
      </c>
      <c r="Z93" s="290"/>
      <c r="AA93" s="291"/>
      <c r="AB93" s="441"/>
      <c r="AC93" s="441"/>
      <c r="AD93" s="441"/>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57" t="s">
        <v>44</v>
      </c>
      <c r="Z94" s="290"/>
      <c r="AA94" s="291"/>
      <c r="AB94" s="771" t="s">
        <v>40</v>
      </c>
      <c r="AC94" s="771"/>
      <c r="AD94" s="77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22.5" hidden="1" customHeight="1" x14ac:dyDescent="0.15">
      <c r="A95" s="137"/>
      <c r="B95" s="305" t="s">
        <v>212</v>
      </c>
      <c r="C95" s="305"/>
      <c r="D95" s="305"/>
      <c r="E95" s="305"/>
      <c r="F95" s="306"/>
      <c r="G95" s="309" t="s">
        <v>29</v>
      </c>
      <c r="H95" s="310"/>
      <c r="I95" s="310"/>
      <c r="J95" s="310"/>
      <c r="K95" s="310"/>
      <c r="L95" s="310"/>
      <c r="M95" s="310"/>
      <c r="N95" s="310"/>
      <c r="O95" s="311"/>
      <c r="P95" s="315" t="s">
        <v>92</v>
      </c>
      <c r="Q95" s="310"/>
      <c r="R95" s="310"/>
      <c r="S95" s="310"/>
      <c r="T95" s="310"/>
      <c r="U95" s="310"/>
      <c r="V95" s="310"/>
      <c r="W95" s="310"/>
      <c r="X95" s="311"/>
      <c r="Y95" s="174"/>
      <c r="Z95" s="175"/>
      <c r="AA95" s="176"/>
      <c r="AB95" s="294" t="s">
        <v>35</v>
      </c>
      <c r="AC95" s="295"/>
      <c r="AD95" s="296"/>
      <c r="AE95" s="294" t="s">
        <v>149</v>
      </c>
      <c r="AF95" s="295"/>
      <c r="AG95" s="295"/>
      <c r="AH95" s="296"/>
      <c r="AI95" s="294" t="s">
        <v>382</v>
      </c>
      <c r="AJ95" s="295"/>
      <c r="AK95" s="295"/>
      <c r="AL95" s="296"/>
      <c r="AM95" s="297" t="s">
        <v>62</v>
      </c>
      <c r="AN95" s="297"/>
      <c r="AO95" s="297"/>
      <c r="AP95" s="297"/>
      <c r="AQ95" s="177" t="s">
        <v>274</v>
      </c>
      <c r="AR95" s="169"/>
      <c r="AS95" s="169"/>
      <c r="AT95" s="170"/>
      <c r="AU95" s="772" t="s">
        <v>200</v>
      </c>
      <c r="AV95" s="772"/>
      <c r="AW95" s="772"/>
      <c r="AX95" s="773"/>
    </row>
    <row r="96" spans="1:50" ht="22.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275</v>
      </c>
      <c r="AT96" s="173"/>
      <c r="AU96" s="249"/>
      <c r="AV96" s="249"/>
      <c r="AW96" s="313" t="s">
        <v>250</v>
      </c>
      <c r="AX96" s="774"/>
    </row>
    <row r="97" spans="1:50" ht="2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57" t="s">
        <v>76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58" t="s">
        <v>44</v>
      </c>
      <c r="Z99" s="759"/>
      <c r="AA99" s="760"/>
      <c r="AB99" s="761" t="s">
        <v>40</v>
      </c>
      <c r="AC99" s="762"/>
      <c r="AD99" s="763"/>
      <c r="AE99" s="764"/>
      <c r="AF99" s="765"/>
      <c r="AG99" s="765"/>
      <c r="AH99" s="766"/>
      <c r="AI99" s="764"/>
      <c r="AJ99" s="765"/>
      <c r="AK99" s="765"/>
      <c r="AL99" s="766"/>
      <c r="AM99" s="764"/>
      <c r="AN99" s="765"/>
      <c r="AO99" s="765"/>
      <c r="AP99" s="765"/>
      <c r="AQ99" s="767"/>
      <c r="AR99" s="768"/>
      <c r="AS99" s="768"/>
      <c r="AT99" s="769"/>
      <c r="AU99" s="765"/>
      <c r="AV99" s="765"/>
      <c r="AW99" s="765"/>
      <c r="AX99" s="770"/>
    </row>
    <row r="100" spans="1:50" ht="22.5" customHeight="1" x14ac:dyDescent="0.15">
      <c r="A100" s="273" t="s">
        <v>360</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30"/>
      <c r="Z100" s="431"/>
      <c r="AA100" s="432"/>
      <c r="AB100" s="746" t="s">
        <v>35</v>
      </c>
      <c r="AC100" s="746"/>
      <c r="AD100" s="746"/>
      <c r="AE100" s="747" t="s">
        <v>149</v>
      </c>
      <c r="AF100" s="748"/>
      <c r="AG100" s="748"/>
      <c r="AH100" s="749"/>
      <c r="AI100" s="747" t="s">
        <v>382</v>
      </c>
      <c r="AJ100" s="748"/>
      <c r="AK100" s="748"/>
      <c r="AL100" s="749"/>
      <c r="AM100" s="747" t="s">
        <v>62</v>
      </c>
      <c r="AN100" s="748"/>
      <c r="AO100" s="748"/>
      <c r="AP100" s="749"/>
      <c r="AQ100" s="750" t="s">
        <v>400</v>
      </c>
      <c r="AR100" s="751"/>
      <c r="AS100" s="751"/>
      <c r="AT100" s="752"/>
      <c r="AU100" s="750" t="s">
        <v>138</v>
      </c>
      <c r="AV100" s="751"/>
      <c r="AW100" s="751"/>
      <c r="AX100" s="753"/>
    </row>
    <row r="101" spans="1:50" ht="23.25" customHeight="1" x14ac:dyDescent="0.15">
      <c r="A101" s="276"/>
      <c r="B101" s="277"/>
      <c r="C101" s="277"/>
      <c r="D101" s="277"/>
      <c r="E101" s="277"/>
      <c r="F101" s="278"/>
      <c r="G101" s="95" t="s">
        <v>486</v>
      </c>
      <c r="H101" s="95"/>
      <c r="I101" s="95"/>
      <c r="J101" s="95"/>
      <c r="K101" s="95"/>
      <c r="L101" s="95"/>
      <c r="M101" s="95"/>
      <c r="N101" s="95"/>
      <c r="O101" s="95"/>
      <c r="P101" s="95"/>
      <c r="Q101" s="95"/>
      <c r="R101" s="95"/>
      <c r="S101" s="95"/>
      <c r="T101" s="95"/>
      <c r="U101" s="95"/>
      <c r="V101" s="95"/>
      <c r="W101" s="95"/>
      <c r="X101" s="182"/>
      <c r="Y101" s="754" t="s">
        <v>50</v>
      </c>
      <c r="Z101" s="755"/>
      <c r="AA101" s="756"/>
      <c r="AB101" s="440" t="s">
        <v>483</v>
      </c>
      <c r="AC101" s="440"/>
      <c r="AD101" s="440"/>
      <c r="AE101" s="329">
        <v>788</v>
      </c>
      <c r="AF101" s="330"/>
      <c r="AG101" s="330"/>
      <c r="AH101" s="331"/>
      <c r="AI101" s="329">
        <v>784</v>
      </c>
      <c r="AJ101" s="330"/>
      <c r="AK101" s="330"/>
      <c r="AL101" s="331"/>
      <c r="AM101" s="329">
        <v>785</v>
      </c>
      <c r="AN101" s="330"/>
      <c r="AO101" s="330"/>
      <c r="AP101" s="331"/>
      <c r="AQ101" s="329" t="s">
        <v>571</v>
      </c>
      <c r="AR101" s="330"/>
      <c r="AS101" s="330"/>
      <c r="AT101" s="331"/>
      <c r="AU101" s="329" t="s">
        <v>571</v>
      </c>
      <c r="AV101" s="330"/>
      <c r="AW101" s="330"/>
      <c r="AX101" s="331"/>
    </row>
    <row r="102" spans="1:50" ht="19.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40" t="s">
        <v>103</v>
      </c>
      <c r="Z102" s="720"/>
      <c r="AA102" s="721"/>
      <c r="AB102" s="440" t="s">
        <v>483</v>
      </c>
      <c r="AC102" s="440"/>
      <c r="AD102" s="440"/>
      <c r="AE102" s="718">
        <v>788</v>
      </c>
      <c r="AF102" s="718"/>
      <c r="AG102" s="718"/>
      <c r="AH102" s="718"/>
      <c r="AI102" s="718">
        <v>789</v>
      </c>
      <c r="AJ102" s="718"/>
      <c r="AK102" s="718"/>
      <c r="AL102" s="718"/>
      <c r="AM102" s="718">
        <v>783</v>
      </c>
      <c r="AN102" s="718"/>
      <c r="AO102" s="718"/>
      <c r="AP102" s="718"/>
      <c r="AQ102" s="743">
        <v>797</v>
      </c>
      <c r="AR102" s="744"/>
      <c r="AS102" s="744"/>
      <c r="AT102" s="745"/>
      <c r="AU102" s="743" t="s">
        <v>571</v>
      </c>
      <c r="AV102" s="744"/>
      <c r="AW102" s="744"/>
      <c r="AX102" s="745"/>
    </row>
    <row r="103" spans="1:50" ht="31.5" hidden="1" customHeight="1" x14ac:dyDescent="0.15">
      <c r="A103" s="282" t="s">
        <v>360</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149</v>
      </c>
      <c r="AF103" s="271"/>
      <c r="AG103" s="271"/>
      <c r="AH103" s="272"/>
      <c r="AI103" s="270" t="s">
        <v>382</v>
      </c>
      <c r="AJ103" s="271"/>
      <c r="AK103" s="271"/>
      <c r="AL103" s="272"/>
      <c r="AM103" s="270" t="s">
        <v>62</v>
      </c>
      <c r="AN103" s="271"/>
      <c r="AO103" s="271"/>
      <c r="AP103" s="272"/>
      <c r="AQ103" s="730" t="s">
        <v>400</v>
      </c>
      <c r="AR103" s="731"/>
      <c r="AS103" s="731"/>
      <c r="AT103" s="732"/>
      <c r="AU103" s="730" t="s">
        <v>138</v>
      </c>
      <c r="AV103" s="731"/>
      <c r="AW103" s="731"/>
      <c r="AX103" s="733"/>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34" t="s">
        <v>50</v>
      </c>
      <c r="Z104" s="735"/>
      <c r="AA104" s="736"/>
      <c r="AB104" s="737"/>
      <c r="AC104" s="738"/>
      <c r="AD104" s="739"/>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40" t="s">
        <v>103</v>
      </c>
      <c r="Z105" s="741"/>
      <c r="AA105" s="742"/>
      <c r="AB105" s="326"/>
      <c r="AC105" s="327"/>
      <c r="AD105" s="328"/>
      <c r="AE105" s="718"/>
      <c r="AF105" s="718"/>
      <c r="AG105" s="718"/>
      <c r="AH105" s="718"/>
      <c r="AI105" s="718"/>
      <c r="AJ105" s="718"/>
      <c r="AK105" s="718"/>
      <c r="AL105" s="718"/>
      <c r="AM105" s="718"/>
      <c r="AN105" s="718"/>
      <c r="AO105" s="718"/>
      <c r="AP105" s="718"/>
      <c r="AQ105" s="329"/>
      <c r="AR105" s="330"/>
      <c r="AS105" s="330"/>
      <c r="AT105" s="331"/>
      <c r="AU105" s="743"/>
      <c r="AV105" s="744"/>
      <c r="AW105" s="744"/>
      <c r="AX105" s="745"/>
    </row>
    <row r="106" spans="1:50" ht="31.5" hidden="1" customHeight="1" x14ac:dyDescent="0.15">
      <c r="A106" s="282" t="s">
        <v>360</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149</v>
      </c>
      <c r="AF106" s="271"/>
      <c r="AG106" s="271"/>
      <c r="AH106" s="272"/>
      <c r="AI106" s="270" t="s">
        <v>382</v>
      </c>
      <c r="AJ106" s="271"/>
      <c r="AK106" s="271"/>
      <c r="AL106" s="272"/>
      <c r="AM106" s="270" t="s">
        <v>62</v>
      </c>
      <c r="AN106" s="271"/>
      <c r="AO106" s="271"/>
      <c r="AP106" s="272"/>
      <c r="AQ106" s="730" t="s">
        <v>400</v>
      </c>
      <c r="AR106" s="731"/>
      <c r="AS106" s="731"/>
      <c r="AT106" s="732"/>
      <c r="AU106" s="730" t="s">
        <v>138</v>
      </c>
      <c r="AV106" s="731"/>
      <c r="AW106" s="731"/>
      <c r="AX106" s="733"/>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34" t="s">
        <v>50</v>
      </c>
      <c r="Z107" s="735"/>
      <c r="AA107" s="736"/>
      <c r="AB107" s="737"/>
      <c r="AC107" s="738"/>
      <c r="AD107" s="739"/>
      <c r="AE107" s="718"/>
      <c r="AF107" s="718"/>
      <c r="AG107" s="718"/>
      <c r="AH107" s="718"/>
      <c r="AI107" s="718"/>
      <c r="AJ107" s="718"/>
      <c r="AK107" s="718"/>
      <c r="AL107" s="718"/>
      <c r="AM107" s="718"/>
      <c r="AN107" s="718"/>
      <c r="AO107" s="718"/>
      <c r="AP107" s="718"/>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40" t="s">
        <v>103</v>
      </c>
      <c r="Z108" s="741"/>
      <c r="AA108" s="742"/>
      <c r="AB108" s="326"/>
      <c r="AC108" s="327"/>
      <c r="AD108" s="328"/>
      <c r="AE108" s="718"/>
      <c r="AF108" s="718"/>
      <c r="AG108" s="718"/>
      <c r="AH108" s="718"/>
      <c r="AI108" s="718"/>
      <c r="AJ108" s="718"/>
      <c r="AK108" s="718"/>
      <c r="AL108" s="718"/>
      <c r="AM108" s="718"/>
      <c r="AN108" s="718"/>
      <c r="AO108" s="718"/>
      <c r="AP108" s="718"/>
      <c r="AQ108" s="329"/>
      <c r="AR108" s="330"/>
      <c r="AS108" s="330"/>
      <c r="AT108" s="331"/>
      <c r="AU108" s="743"/>
      <c r="AV108" s="744"/>
      <c r="AW108" s="744"/>
      <c r="AX108" s="745"/>
    </row>
    <row r="109" spans="1:50" ht="31.5" hidden="1" customHeight="1" x14ac:dyDescent="0.15">
      <c r="A109" s="282" t="s">
        <v>360</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149</v>
      </c>
      <c r="AF109" s="271"/>
      <c r="AG109" s="271"/>
      <c r="AH109" s="272"/>
      <c r="AI109" s="270" t="s">
        <v>382</v>
      </c>
      <c r="AJ109" s="271"/>
      <c r="AK109" s="271"/>
      <c r="AL109" s="272"/>
      <c r="AM109" s="270" t="s">
        <v>62</v>
      </c>
      <c r="AN109" s="271"/>
      <c r="AO109" s="271"/>
      <c r="AP109" s="272"/>
      <c r="AQ109" s="730" t="s">
        <v>400</v>
      </c>
      <c r="AR109" s="731"/>
      <c r="AS109" s="731"/>
      <c r="AT109" s="732"/>
      <c r="AU109" s="730" t="s">
        <v>138</v>
      </c>
      <c r="AV109" s="731"/>
      <c r="AW109" s="731"/>
      <c r="AX109" s="733"/>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34" t="s">
        <v>50</v>
      </c>
      <c r="Z110" s="735"/>
      <c r="AA110" s="736"/>
      <c r="AB110" s="737"/>
      <c r="AC110" s="738"/>
      <c r="AD110" s="739"/>
      <c r="AE110" s="718"/>
      <c r="AF110" s="718"/>
      <c r="AG110" s="718"/>
      <c r="AH110" s="718"/>
      <c r="AI110" s="718"/>
      <c r="AJ110" s="718"/>
      <c r="AK110" s="718"/>
      <c r="AL110" s="718"/>
      <c r="AM110" s="718"/>
      <c r="AN110" s="718"/>
      <c r="AO110" s="718"/>
      <c r="AP110" s="718"/>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40" t="s">
        <v>103</v>
      </c>
      <c r="Z111" s="741"/>
      <c r="AA111" s="742"/>
      <c r="AB111" s="326"/>
      <c r="AC111" s="327"/>
      <c r="AD111" s="328"/>
      <c r="AE111" s="718"/>
      <c r="AF111" s="718"/>
      <c r="AG111" s="718"/>
      <c r="AH111" s="718"/>
      <c r="AI111" s="718"/>
      <c r="AJ111" s="718"/>
      <c r="AK111" s="718"/>
      <c r="AL111" s="718"/>
      <c r="AM111" s="718"/>
      <c r="AN111" s="718"/>
      <c r="AO111" s="718"/>
      <c r="AP111" s="718"/>
      <c r="AQ111" s="329"/>
      <c r="AR111" s="330"/>
      <c r="AS111" s="330"/>
      <c r="AT111" s="331"/>
      <c r="AU111" s="743"/>
      <c r="AV111" s="744"/>
      <c r="AW111" s="744"/>
      <c r="AX111" s="745"/>
    </row>
    <row r="112" spans="1:50" ht="31.5" hidden="1" customHeight="1" x14ac:dyDescent="0.15">
      <c r="A112" s="282" t="s">
        <v>360</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149</v>
      </c>
      <c r="AF112" s="271"/>
      <c r="AG112" s="271"/>
      <c r="AH112" s="272"/>
      <c r="AI112" s="270" t="s">
        <v>382</v>
      </c>
      <c r="AJ112" s="271"/>
      <c r="AK112" s="271"/>
      <c r="AL112" s="272"/>
      <c r="AM112" s="270" t="s">
        <v>62</v>
      </c>
      <c r="AN112" s="271"/>
      <c r="AO112" s="271"/>
      <c r="AP112" s="272"/>
      <c r="AQ112" s="730" t="s">
        <v>400</v>
      </c>
      <c r="AR112" s="731"/>
      <c r="AS112" s="731"/>
      <c r="AT112" s="732"/>
      <c r="AU112" s="730" t="s">
        <v>138</v>
      </c>
      <c r="AV112" s="731"/>
      <c r="AW112" s="731"/>
      <c r="AX112" s="733"/>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34" t="s">
        <v>50</v>
      </c>
      <c r="Z113" s="735"/>
      <c r="AA113" s="736"/>
      <c r="AB113" s="737"/>
      <c r="AC113" s="738"/>
      <c r="AD113" s="739"/>
      <c r="AE113" s="718"/>
      <c r="AF113" s="718"/>
      <c r="AG113" s="718"/>
      <c r="AH113" s="718"/>
      <c r="AI113" s="718"/>
      <c r="AJ113" s="718"/>
      <c r="AK113" s="718"/>
      <c r="AL113" s="718"/>
      <c r="AM113" s="718"/>
      <c r="AN113" s="718"/>
      <c r="AO113" s="718"/>
      <c r="AP113" s="718"/>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40" t="s">
        <v>103</v>
      </c>
      <c r="Z114" s="741"/>
      <c r="AA114" s="742"/>
      <c r="AB114" s="326"/>
      <c r="AC114" s="327"/>
      <c r="AD114" s="328"/>
      <c r="AE114" s="718"/>
      <c r="AF114" s="718"/>
      <c r="AG114" s="718"/>
      <c r="AH114" s="718"/>
      <c r="AI114" s="718"/>
      <c r="AJ114" s="718"/>
      <c r="AK114" s="718"/>
      <c r="AL114" s="718"/>
      <c r="AM114" s="718"/>
      <c r="AN114" s="718"/>
      <c r="AO114" s="718"/>
      <c r="AP114" s="718"/>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727"/>
      <c r="Z115" s="728"/>
      <c r="AA115" s="729"/>
      <c r="AB115" s="270" t="s">
        <v>35</v>
      </c>
      <c r="AC115" s="271"/>
      <c r="AD115" s="272"/>
      <c r="AE115" s="270" t="s">
        <v>149</v>
      </c>
      <c r="AF115" s="271"/>
      <c r="AG115" s="271"/>
      <c r="AH115" s="272"/>
      <c r="AI115" s="270" t="s">
        <v>382</v>
      </c>
      <c r="AJ115" s="271"/>
      <c r="AK115" s="271"/>
      <c r="AL115" s="272"/>
      <c r="AM115" s="270" t="s">
        <v>62</v>
      </c>
      <c r="AN115" s="271"/>
      <c r="AO115" s="271"/>
      <c r="AP115" s="272"/>
      <c r="AQ115" s="712" t="s">
        <v>401</v>
      </c>
      <c r="AR115" s="713"/>
      <c r="AS115" s="713"/>
      <c r="AT115" s="713"/>
      <c r="AU115" s="713"/>
      <c r="AV115" s="713"/>
      <c r="AW115" s="713"/>
      <c r="AX115" s="714"/>
    </row>
    <row r="116" spans="1:50" ht="23.25" customHeight="1" x14ac:dyDescent="0.15">
      <c r="A116" s="258"/>
      <c r="B116" s="256"/>
      <c r="C116" s="256"/>
      <c r="D116" s="256"/>
      <c r="E116" s="256"/>
      <c r="F116" s="257"/>
      <c r="G116" s="262" t="s">
        <v>487</v>
      </c>
      <c r="H116" s="262"/>
      <c r="I116" s="262"/>
      <c r="J116" s="262"/>
      <c r="K116" s="262"/>
      <c r="L116" s="262"/>
      <c r="M116" s="262"/>
      <c r="N116" s="262"/>
      <c r="O116" s="262"/>
      <c r="P116" s="262"/>
      <c r="Q116" s="262"/>
      <c r="R116" s="262"/>
      <c r="S116" s="262"/>
      <c r="T116" s="262"/>
      <c r="U116" s="262"/>
      <c r="V116" s="262"/>
      <c r="W116" s="262"/>
      <c r="X116" s="262"/>
      <c r="Y116" s="715" t="s">
        <v>36</v>
      </c>
      <c r="Z116" s="716"/>
      <c r="AA116" s="717"/>
      <c r="AB116" s="326" t="s">
        <v>489</v>
      </c>
      <c r="AC116" s="327"/>
      <c r="AD116" s="328"/>
      <c r="AE116" s="718">
        <v>17</v>
      </c>
      <c r="AF116" s="718"/>
      <c r="AG116" s="718"/>
      <c r="AH116" s="718"/>
      <c r="AI116" s="718">
        <v>17</v>
      </c>
      <c r="AJ116" s="718"/>
      <c r="AK116" s="718"/>
      <c r="AL116" s="718"/>
      <c r="AM116" s="718">
        <v>17</v>
      </c>
      <c r="AN116" s="718"/>
      <c r="AO116" s="718"/>
      <c r="AP116" s="718"/>
      <c r="AQ116" s="329">
        <v>21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437" t="s">
        <v>83</v>
      </c>
      <c r="Z117" s="720"/>
      <c r="AA117" s="721"/>
      <c r="AB117" s="722" t="s">
        <v>489</v>
      </c>
      <c r="AC117" s="723"/>
      <c r="AD117" s="724"/>
      <c r="AE117" s="725" t="s">
        <v>488</v>
      </c>
      <c r="AF117" s="725"/>
      <c r="AG117" s="725"/>
      <c r="AH117" s="725"/>
      <c r="AI117" s="725" t="s">
        <v>514</v>
      </c>
      <c r="AJ117" s="725"/>
      <c r="AK117" s="725"/>
      <c r="AL117" s="725"/>
      <c r="AM117" s="725" t="s">
        <v>560</v>
      </c>
      <c r="AN117" s="725"/>
      <c r="AO117" s="725"/>
      <c r="AP117" s="725"/>
      <c r="AQ117" s="725" t="s">
        <v>574</v>
      </c>
      <c r="AR117" s="725"/>
      <c r="AS117" s="725"/>
      <c r="AT117" s="725"/>
      <c r="AU117" s="725"/>
      <c r="AV117" s="725"/>
      <c r="AW117" s="725"/>
      <c r="AX117" s="726"/>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727"/>
      <c r="Z118" s="728"/>
      <c r="AA118" s="729"/>
      <c r="AB118" s="270" t="s">
        <v>35</v>
      </c>
      <c r="AC118" s="271"/>
      <c r="AD118" s="272"/>
      <c r="AE118" s="270" t="s">
        <v>149</v>
      </c>
      <c r="AF118" s="271"/>
      <c r="AG118" s="271"/>
      <c r="AH118" s="272"/>
      <c r="AI118" s="270" t="s">
        <v>382</v>
      </c>
      <c r="AJ118" s="271"/>
      <c r="AK118" s="271"/>
      <c r="AL118" s="272"/>
      <c r="AM118" s="270" t="s">
        <v>62</v>
      </c>
      <c r="AN118" s="271"/>
      <c r="AO118" s="271"/>
      <c r="AP118" s="272"/>
      <c r="AQ118" s="712" t="s">
        <v>401</v>
      </c>
      <c r="AR118" s="713"/>
      <c r="AS118" s="713"/>
      <c r="AT118" s="713"/>
      <c r="AU118" s="713"/>
      <c r="AV118" s="713"/>
      <c r="AW118" s="713"/>
      <c r="AX118" s="714"/>
    </row>
    <row r="119" spans="1:50" ht="23.25" hidden="1" customHeight="1" x14ac:dyDescent="0.15">
      <c r="A119" s="258"/>
      <c r="B119" s="256"/>
      <c r="C119" s="256"/>
      <c r="D119" s="256"/>
      <c r="E119" s="256"/>
      <c r="F119" s="257"/>
      <c r="G119" s="262" t="s">
        <v>367</v>
      </c>
      <c r="H119" s="262"/>
      <c r="I119" s="262"/>
      <c r="J119" s="262"/>
      <c r="K119" s="262"/>
      <c r="L119" s="262"/>
      <c r="M119" s="262"/>
      <c r="N119" s="262"/>
      <c r="O119" s="262"/>
      <c r="P119" s="262"/>
      <c r="Q119" s="262"/>
      <c r="R119" s="262"/>
      <c r="S119" s="262"/>
      <c r="T119" s="262"/>
      <c r="U119" s="262"/>
      <c r="V119" s="262"/>
      <c r="W119" s="262"/>
      <c r="X119" s="262"/>
      <c r="Y119" s="715" t="s">
        <v>36</v>
      </c>
      <c r="Z119" s="716"/>
      <c r="AA119" s="717"/>
      <c r="AB119" s="326"/>
      <c r="AC119" s="327"/>
      <c r="AD119" s="328"/>
      <c r="AE119" s="718"/>
      <c r="AF119" s="718"/>
      <c r="AG119" s="718"/>
      <c r="AH119" s="718"/>
      <c r="AI119" s="718"/>
      <c r="AJ119" s="718"/>
      <c r="AK119" s="718"/>
      <c r="AL119" s="718"/>
      <c r="AM119" s="718"/>
      <c r="AN119" s="718"/>
      <c r="AO119" s="718"/>
      <c r="AP119" s="718"/>
      <c r="AQ119" s="718"/>
      <c r="AR119" s="718"/>
      <c r="AS119" s="718"/>
      <c r="AT119" s="718"/>
      <c r="AU119" s="718"/>
      <c r="AV119" s="718"/>
      <c r="AW119" s="718"/>
      <c r="AX119" s="719"/>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437" t="s">
        <v>83</v>
      </c>
      <c r="Z120" s="720"/>
      <c r="AA120" s="721"/>
      <c r="AB120" s="722" t="s">
        <v>93</v>
      </c>
      <c r="AC120" s="723"/>
      <c r="AD120" s="724"/>
      <c r="AE120" s="725"/>
      <c r="AF120" s="725"/>
      <c r="AG120" s="725"/>
      <c r="AH120" s="725"/>
      <c r="AI120" s="725"/>
      <c r="AJ120" s="725"/>
      <c r="AK120" s="725"/>
      <c r="AL120" s="725"/>
      <c r="AM120" s="725"/>
      <c r="AN120" s="725"/>
      <c r="AO120" s="725"/>
      <c r="AP120" s="725"/>
      <c r="AQ120" s="725"/>
      <c r="AR120" s="725"/>
      <c r="AS120" s="725"/>
      <c r="AT120" s="725"/>
      <c r="AU120" s="725"/>
      <c r="AV120" s="725"/>
      <c r="AW120" s="725"/>
      <c r="AX120" s="726"/>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727"/>
      <c r="Z121" s="728"/>
      <c r="AA121" s="729"/>
      <c r="AB121" s="270" t="s">
        <v>35</v>
      </c>
      <c r="AC121" s="271"/>
      <c r="AD121" s="272"/>
      <c r="AE121" s="270" t="s">
        <v>149</v>
      </c>
      <c r="AF121" s="271"/>
      <c r="AG121" s="271"/>
      <c r="AH121" s="272"/>
      <c r="AI121" s="270" t="s">
        <v>382</v>
      </c>
      <c r="AJ121" s="271"/>
      <c r="AK121" s="271"/>
      <c r="AL121" s="272"/>
      <c r="AM121" s="270" t="s">
        <v>62</v>
      </c>
      <c r="AN121" s="271"/>
      <c r="AO121" s="271"/>
      <c r="AP121" s="272"/>
      <c r="AQ121" s="712" t="s">
        <v>401</v>
      </c>
      <c r="AR121" s="713"/>
      <c r="AS121" s="713"/>
      <c r="AT121" s="713"/>
      <c r="AU121" s="713"/>
      <c r="AV121" s="713"/>
      <c r="AW121" s="713"/>
      <c r="AX121" s="714"/>
    </row>
    <row r="122" spans="1:50" ht="23.25" hidden="1" customHeight="1" x14ac:dyDescent="0.15">
      <c r="A122" s="258"/>
      <c r="B122" s="256"/>
      <c r="C122" s="256"/>
      <c r="D122" s="256"/>
      <c r="E122" s="256"/>
      <c r="F122" s="257"/>
      <c r="G122" s="262" t="s">
        <v>161</v>
      </c>
      <c r="H122" s="262"/>
      <c r="I122" s="262"/>
      <c r="J122" s="262"/>
      <c r="K122" s="262"/>
      <c r="L122" s="262"/>
      <c r="M122" s="262"/>
      <c r="N122" s="262"/>
      <c r="O122" s="262"/>
      <c r="P122" s="262"/>
      <c r="Q122" s="262"/>
      <c r="R122" s="262"/>
      <c r="S122" s="262"/>
      <c r="T122" s="262"/>
      <c r="U122" s="262"/>
      <c r="V122" s="262"/>
      <c r="W122" s="262"/>
      <c r="X122" s="262"/>
      <c r="Y122" s="715" t="s">
        <v>36</v>
      </c>
      <c r="Z122" s="716"/>
      <c r="AA122" s="717"/>
      <c r="AB122" s="326"/>
      <c r="AC122" s="327"/>
      <c r="AD122" s="328"/>
      <c r="AE122" s="718"/>
      <c r="AF122" s="718"/>
      <c r="AG122" s="718"/>
      <c r="AH122" s="718"/>
      <c r="AI122" s="718"/>
      <c r="AJ122" s="718"/>
      <c r="AK122" s="718"/>
      <c r="AL122" s="718"/>
      <c r="AM122" s="718"/>
      <c r="AN122" s="718"/>
      <c r="AO122" s="718"/>
      <c r="AP122" s="718"/>
      <c r="AQ122" s="718"/>
      <c r="AR122" s="718"/>
      <c r="AS122" s="718"/>
      <c r="AT122" s="718"/>
      <c r="AU122" s="718"/>
      <c r="AV122" s="718"/>
      <c r="AW122" s="718"/>
      <c r="AX122" s="719"/>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437" t="s">
        <v>83</v>
      </c>
      <c r="Z123" s="720"/>
      <c r="AA123" s="721"/>
      <c r="AB123" s="722" t="s">
        <v>93</v>
      </c>
      <c r="AC123" s="723"/>
      <c r="AD123" s="724"/>
      <c r="AE123" s="725"/>
      <c r="AF123" s="725"/>
      <c r="AG123" s="725"/>
      <c r="AH123" s="725"/>
      <c r="AI123" s="725"/>
      <c r="AJ123" s="725"/>
      <c r="AK123" s="725"/>
      <c r="AL123" s="725"/>
      <c r="AM123" s="725"/>
      <c r="AN123" s="725"/>
      <c r="AO123" s="725"/>
      <c r="AP123" s="725"/>
      <c r="AQ123" s="725"/>
      <c r="AR123" s="725"/>
      <c r="AS123" s="725"/>
      <c r="AT123" s="725"/>
      <c r="AU123" s="725"/>
      <c r="AV123" s="725"/>
      <c r="AW123" s="725"/>
      <c r="AX123" s="726"/>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727"/>
      <c r="Z124" s="728"/>
      <c r="AA124" s="729"/>
      <c r="AB124" s="270" t="s">
        <v>35</v>
      </c>
      <c r="AC124" s="271"/>
      <c r="AD124" s="272"/>
      <c r="AE124" s="270" t="s">
        <v>149</v>
      </c>
      <c r="AF124" s="271"/>
      <c r="AG124" s="271"/>
      <c r="AH124" s="272"/>
      <c r="AI124" s="270" t="s">
        <v>382</v>
      </c>
      <c r="AJ124" s="271"/>
      <c r="AK124" s="271"/>
      <c r="AL124" s="272"/>
      <c r="AM124" s="270" t="s">
        <v>62</v>
      </c>
      <c r="AN124" s="271"/>
      <c r="AO124" s="271"/>
      <c r="AP124" s="272"/>
      <c r="AQ124" s="712" t="s">
        <v>401</v>
      </c>
      <c r="AR124" s="713"/>
      <c r="AS124" s="713"/>
      <c r="AT124" s="713"/>
      <c r="AU124" s="713"/>
      <c r="AV124" s="713"/>
      <c r="AW124" s="713"/>
      <c r="AX124" s="714"/>
    </row>
    <row r="125" spans="1:50" ht="23.25" hidden="1" customHeight="1" x14ac:dyDescent="0.15">
      <c r="A125" s="258"/>
      <c r="B125" s="256"/>
      <c r="C125" s="256"/>
      <c r="D125" s="256"/>
      <c r="E125" s="256"/>
      <c r="F125" s="257"/>
      <c r="G125" s="262" t="s">
        <v>161</v>
      </c>
      <c r="H125" s="262"/>
      <c r="I125" s="262"/>
      <c r="J125" s="262"/>
      <c r="K125" s="262"/>
      <c r="L125" s="262"/>
      <c r="M125" s="262"/>
      <c r="N125" s="262"/>
      <c r="O125" s="262"/>
      <c r="P125" s="262"/>
      <c r="Q125" s="262"/>
      <c r="R125" s="262"/>
      <c r="S125" s="262"/>
      <c r="T125" s="262"/>
      <c r="U125" s="262"/>
      <c r="V125" s="262"/>
      <c r="W125" s="262"/>
      <c r="X125" s="288"/>
      <c r="Y125" s="715" t="s">
        <v>36</v>
      </c>
      <c r="Z125" s="716"/>
      <c r="AA125" s="717"/>
      <c r="AB125" s="326"/>
      <c r="AC125" s="327"/>
      <c r="AD125" s="328"/>
      <c r="AE125" s="718"/>
      <c r="AF125" s="718"/>
      <c r="AG125" s="718"/>
      <c r="AH125" s="718"/>
      <c r="AI125" s="718"/>
      <c r="AJ125" s="718"/>
      <c r="AK125" s="718"/>
      <c r="AL125" s="718"/>
      <c r="AM125" s="718"/>
      <c r="AN125" s="718"/>
      <c r="AO125" s="718"/>
      <c r="AP125" s="718"/>
      <c r="AQ125" s="718"/>
      <c r="AR125" s="718"/>
      <c r="AS125" s="718"/>
      <c r="AT125" s="718"/>
      <c r="AU125" s="718"/>
      <c r="AV125" s="718"/>
      <c r="AW125" s="718"/>
      <c r="AX125" s="719"/>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437" t="s">
        <v>83</v>
      </c>
      <c r="Z126" s="720"/>
      <c r="AA126" s="721"/>
      <c r="AB126" s="722" t="s">
        <v>93</v>
      </c>
      <c r="AC126" s="723"/>
      <c r="AD126" s="724"/>
      <c r="AE126" s="725"/>
      <c r="AF126" s="725"/>
      <c r="AG126" s="725"/>
      <c r="AH126" s="725"/>
      <c r="AI126" s="725"/>
      <c r="AJ126" s="725"/>
      <c r="AK126" s="725"/>
      <c r="AL126" s="725"/>
      <c r="AM126" s="725"/>
      <c r="AN126" s="725"/>
      <c r="AO126" s="725"/>
      <c r="AP126" s="725"/>
      <c r="AQ126" s="725"/>
      <c r="AR126" s="725"/>
      <c r="AS126" s="725"/>
      <c r="AT126" s="725"/>
      <c r="AU126" s="725"/>
      <c r="AV126" s="725"/>
      <c r="AW126" s="725"/>
      <c r="AX126" s="726"/>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149</v>
      </c>
      <c r="AF127" s="271"/>
      <c r="AG127" s="271"/>
      <c r="AH127" s="272"/>
      <c r="AI127" s="270" t="s">
        <v>382</v>
      </c>
      <c r="AJ127" s="271"/>
      <c r="AK127" s="271"/>
      <c r="AL127" s="272"/>
      <c r="AM127" s="270" t="s">
        <v>62</v>
      </c>
      <c r="AN127" s="271"/>
      <c r="AO127" s="271"/>
      <c r="AP127" s="272"/>
      <c r="AQ127" s="712" t="s">
        <v>401</v>
      </c>
      <c r="AR127" s="713"/>
      <c r="AS127" s="713"/>
      <c r="AT127" s="713"/>
      <c r="AU127" s="713"/>
      <c r="AV127" s="713"/>
      <c r="AW127" s="713"/>
      <c r="AX127" s="714"/>
    </row>
    <row r="128" spans="1:50" ht="23.25" hidden="1" customHeight="1" x14ac:dyDescent="0.15">
      <c r="A128" s="258"/>
      <c r="B128" s="256"/>
      <c r="C128" s="256"/>
      <c r="D128" s="256"/>
      <c r="E128" s="256"/>
      <c r="F128" s="257"/>
      <c r="G128" s="262" t="s">
        <v>161</v>
      </c>
      <c r="H128" s="262"/>
      <c r="I128" s="262"/>
      <c r="J128" s="262"/>
      <c r="K128" s="262"/>
      <c r="L128" s="262"/>
      <c r="M128" s="262"/>
      <c r="N128" s="262"/>
      <c r="O128" s="262"/>
      <c r="P128" s="262"/>
      <c r="Q128" s="262"/>
      <c r="R128" s="262"/>
      <c r="S128" s="262"/>
      <c r="T128" s="262"/>
      <c r="U128" s="262"/>
      <c r="V128" s="262"/>
      <c r="W128" s="262"/>
      <c r="X128" s="262"/>
      <c r="Y128" s="715" t="s">
        <v>36</v>
      </c>
      <c r="Z128" s="716"/>
      <c r="AA128" s="717"/>
      <c r="AB128" s="326"/>
      <c r="AC128" s="327"/>
      <c r="AD128" s="328"/>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437" t="s">
        <v>83</v>
      </c>
      <c r="Z129" s="720"/>
      <c r="AA129" s="721"/>
      <c r="AB129" s="722" t="s">
        <v>93</v>
      </c>
      <c r="AC129" s="723"/>
      <c r="AD129" s="724"/>
      <c r="AE129" s="725"/>
      <c r="AF129" s="725"/>
      <c r="AG129" s="725"/>
      <c r="AH129" s="725"/>
      <c r="AI129" s="725"/>
      <c r="AJ129" s="725"/>
      <c r="AK129" s="725"/>
      <c r="AL129" s="725"/>
      <c r="AM129" s="725"/>
      <c r="AN129" s="725"/>
      <c r="AO129" s="725"/>
      <c r="AP129" s="725"/>
      <c r="AQ129" s="725"/>
      <c r="AR129" s="725"/>
      <c r="AS129" s="725"/>
      <c r="AT129" s="725"/>
      <c r="AU129" s="725"/>
      <c r="AV129" s="725"/>
      <c r="AW129" s="725"/>
      <c r="AX129" s="726"/>
    </row>
    <row r="130" spans="1:50" ht="45" customHeight="1" x14ac:dyDescent="0.15">
      <c r="A130" s="139" t="s">
        <v>183</v>
      </c>
      <c r="B130" s="140"/>
      <c r="C130" s="145" t="s">
        <v>278</v>
      </c>
      <c r="D130" s="140"/>
      <c r="E130" s="706" t="s">
        <v>310</v>
      </c>
      <c r="F130" s="707"/>
      <c r="G130" s="708" t="s">
        <v>490</v>
      </c>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09"/>
      <c r="AH130" s="709"/>
      <c r="AI130" s="709"/>
      <c r="AJ130" s="709"/>
      <c r="AK130" s="709"/>
      <c r="AL130" s="709"/>
      <c r="AM130" s="709"/>
      <c r="AN130" s="709"/>
      <c r="AO130" s="709"/>
      <c r="AP130" s="709"/>
      <c r="AQ130" s="709"/>
      <c r="AR130" s="709"/>
      <c r="AS130" s="709"/>
      <c r="AT130" s="709"/>
      <c r="AU130" s="709"/>
      <c r="AV130" s="709"/>
      <c r="AW130" s="709"/>
      <c r="AX130" s="710"/>
    </row>
    <row r="131" spans="1:50" ht="45" customHeight="1" x14ac:dyDescent="0.15">
      <c r="A131" s="141"/>
      <c r="B131" s="142"/>
      <c r="C131" s="146"/>
      <c r="D131" s="142"/>
      <c r="E131" s="695" t="s">
        <v>308</v>
      </c>
      <c r="F131" s="696"/>
      <c r="G131" s="185" t="s">
        <v>270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711"/>
    </row>
    <row r="132" spans="1:50" ht="18.75" customHeight="1" x14ac:dyDescent="0.15">
      <c r="A132" s="141"/>
      <c r="B132" s="142"/>
      <c r="C132" s="146"/>
      <c r="D132" s="142"/>
      <c r="E132" s="149" t="s">
        <v>268</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149</v>
      </c>
      <c r="AF132" s="215"/>
      <c r="AG132" s="215"/>
      <c r="AH132" s="215"/>
      <c r="AI132" s="215" t="s">
        <v>382</v>
      </c>
      <c r="AJ132" s="215"/>
      <c r="AK132" s="215"/>
      <c r="AL132" s="215"/>
      <c r="AM132" s="215" t="s">
        <v>62</v>
      </c>
      <c r="AN132" s="215"/>
      <c r="AO132" s="215"/>
      <c r="AP132" s="214"/>
      <c r="AQ132" s="214" t="s">
        <v>274</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568</v>
      </c>
      <c r="AR133" s="249"/>
      <c r="AS133" s="172" t="s">
        <v>275</v>
      </c>
      <c r="AT133" s="173"/>
      <c r="AU133" s="194">
        <v>1</v>
      </c>
      <c r="AV133" s="194"/>
      <c r="AW133" s="172" t="s">
        <v>250</v>
      </c>
      <c r="AX133" s="202"/>
    </row>
    <row r="134" spans="1:50" ht="32.25" customHeight="1" x14ac:dyDescent="0.15">
      <c r="A134" s="141"/>
      <c r="B134" s="142"/>
      <c r="C134" s="146"/>
      <c r="D134" s="142"/>
      <c r="E134" s="146"/>
      <c r="F134" s="151"/>
      <c r="G134" s="181" t="s">
        <v>199</v>
      </c>
      <c r="H134" s="95"/>
      <c r="I134" s="95"/>
      <c r="J134" s="95"/>
      <c r="K134" s="95"/>
      <c r="L134" s="95"/>
      <c r="M134" s="95"/>
      <c r="N134" s="95"/>
      <c r="O134" s="95"/>
      <c r="P134" s="95"/>
      <c r="Q134" s="95"/>
      <c r="R134" s="95"/>
      <c r="S134" s="95"/>
      <c r="T134" s="95"/>
      <c r="U134" s="95"/>
      <c r="V134" s="95"/>
      <c r="W134" s="95"/>
      <c r="X134" s="182"/>
      <c r="Y134" s="203" t="s">
        <v>289</v>
      </c>
      <c r="Z134" s="204"/>
      <c r="AA134" s="205"/>
      <c r="AB134" s="241" t="s">
        <v>40</v>
      </c>
      <c r="AC134" s="195"/>
      <c r="AD134" s="195"/>
      <c r="AE134" s="238">
        <v>52</v>
      </c>
      <c r="AF134" s="192"/>
      <c r="AG134" s="192"/>
      <c r="AH134" s="192"/>
      <c r="AI134" s="238">
        <v>52</v>
      </c>
      <c r="AJ134" s="192"/>
      <c r="AK134" s="192"/>
      <c r="AL134" s="192"/>
      <c r="AM134" s="238">
        <v>52</v>
      </c>
      <c r="AN134" s="192"/>
      <c r="AO134" s="192"/>
      <c r="AP134" s="192"/>
      <c r="AQ134" s="238" t="s">
        <v>569</v>
      </c>
      <c r="AR134" s="192"/>
      <c r="AS134" s="192"/>
      <c r="AT134" s="192"/>
      <c r="AU134" s="238">
        <v>52</v>
      </c>
      <c r="AV134" s="192"/>
      <c r="AW134" s="192"/>
      <c r="AX134" s="207"/>
    </row>
    <row r="135" spans="1:50" ht="32.2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76</v>
      </c>
      <c r="Z135" s="188"/>
      <c r="AA135" s="189"/>
      <c r="AB135" s="237" t="s">
        <v>40</v>
      </c>
      <c r="AC135" s="206"/>
      <c r="AD135" s="206"/>
      <c r="AE135" s="238">
        <v>55</v>
      </c>
      <c r="AF135" s="192"/>
      <c r="AG135" s="192"/>
      <c r="AH135" s="192"/>
      <c r="AI135" s="238">
        <v>56</v>
      </c>
      <c r="AJ135" s="192"/>
      <c r="AK135" s="192"/>
      <c r="AL135" s="192"/>
      <c r="AM135" s="238">
        <v>57</v>
      </c>
      <c r="AN135" s="192"/>
      <c r="AO135" s="192"/>
      <c r="AP135" s="192"/>
      <c r="AQ135" s="238" t="s">
        <v>568</v>
      </c>
      <c r="AR135" s="192"/>
      <c r="AS135" s="192"/>
      <c r="AT135" s="192"/>
      <c r="AU135" s="238">
        <v>57</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149</v>
      </c>
      <c r="AF136" s="215"/>
      <c r="AG136" s="215"/>
      <c r="AH136" s="215"/>
      <c r="AI136" s="215" t="s">
        <v>382</v>
      </c>
      <c r="AJ136" s="215"/>
      <c r="AK136" s="215"/>
      <c r="AL136" s="215"/>
      <c r="AM136" s="215" t="s">
        <v>62</v>
      </c>
      <c r="AN136" s="215"/>
      <c r="AO136" s="215"/>
      <c r="AP136" s="214"/>
      <c r="AQ136" s="214" t="s">
        <v>274</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275</v>
      </c>
      <c r="AT137" s="173"/>
      <c r="AU137" s="194"/>
      <c r="AV137" s="194"/>
      <c r="AW137" s="172" t="s">
        <v>250</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149</v>
      </c>
      <c r="AF140" s="215"/>
      <c r="AG140" s="215"/>
      <c r="AH140" s="215"/>
      <c r="AI140" s="215" t="s">
        <v>382</v>
      </c>
      <c r="AJ140" s="215"/>
      <c r="AK140" s="215"/>
      <c r="AL140" s="215"/>
      <c r="AM140" s="215" t="s">
        <v>62</v>
      </c>
      <c r="AN140" s="215"/>
      <c r="AO140" s="215"/>
      <c r="AP140" s="214"/>
      <c r="AQ140" s="214" t="s">
        <v>274</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275</v>
      </c>
      <c r="AT141" s="173"/>
      <c r="AU141" s="194"/>
      <c r="AV141" s="194"/>
      <c r="AW141" s="172" t="s">
        <v>250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149</v>
      </c>
      <c r="AF144" s="215"/>
      <c r="AG144" s="215"/>
      <c r="AH144" s="215"/>
      <c r="AI144" s="215" t="s">
        <v>382</v>
      </c>
      <c r="AJ144" s="215"/>
      <c r="AK144" s="215"/>
      <c r="AL144" s="215"/>
      <c r="AM144" s="215" t="s">
        <v>62</v>
      </c>
      <c r="AN144" s="215"/>
      <c r="AO144" s="215"/>
      <c r="AP144" s="214"/>
      <c r="AQ144" s="214" t="s">
        <v>274</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275</v>
      </c>
      <c r="AT145" s="173"/>
      <c r="AU145" s="194"/>
      <c r="AV145" s="194"/>
      <c r="AW145" s="172" t="s">
        <v>250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149</v>
      </c>
      <c r="AF148" s="215"/>
      <c r="AG148" s="215"/>
      <c r="AH148" s="215"/>
      <c r="AI148" s="215" t="s">
        <v>382</v>
      </c>
      <c r="AJ148" s="215"/>
      <c r="AK148" s="215"/>
      <c r="AL148" s="215"/>
      <c r="AM148" s="215" t="s">
        <v>62</v>
      </c>
      <c r="AN148" s="215"/>
      <c r="AO148" s="215"/>
      <c r="AP148" s="214"/>
      <c r="AQ148" s="214" t="s">
        <v>274</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275</v>
      </c>
      <c r="AT149" s="173"/>
      <c r="AU149" s="194"/>
      <c r="AV149" s="194"/>
      <c r="AW149" s="172" t="s">
        <v>250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355</v>
      </c>
      <c r="R152" s="169"/>
      <c r="S152" s="169"/>
      <c r="T152" s="169"/>
      <c r="U152" s="169"/>
      <c r="V152" s="169"/>
      <c r="W152" s="169"/>
      <c r="X152" s="169"/>
      <c r="Y152" s="169"/>
      <c r="Z152" s="169"/>
      <c r="AA152" s="169"/>
      <c r="AB152" s="217" t="s">
        <v>357</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355</v>
      </c>
      <c r="R159" s="169"/>
      <c r="S159" s="169"/>
      <c r="T159" s="169"/>
      <c r="U159" s="169"/>
      <c r="V159" s="169"/>
      <c r="W159" s="169"/>
      <c r="X159" s="169"/>
      <c r="Y159" s="169"/>
      <c r="Z159" s="169"/>
      <c r="AA159" s="169"/>
      <c r="AB159" s="217" t="s">
        <v>357</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355</v>
      </c>
      <c r="R166" s="169"/>
      <c r="S166" s="169"/>
      <c r="T166" s="169"/>
      <c r="U166" s="169"/>
      <c r="V166" s="169"/>
      <c r="W166" s="169"/>
      <c r="X166" s="169"/>
      <c r="Y166" s="169"/>
      <c r="Z166" s="169"/>
      <c r="AA166" s="169"/>
      <c r="AB166" s="217" t="s">
        <v>357</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355</v>
      </c>
      <c r="R173" s="169"/>
      <c r="S173" s="169"/>
      <c r="T173" s="169"/>
      <c r="U173" s="169"/>
      <c r="V173" s="169"/>
      <c r="W173" s="169"/>
      <c r="X173" s="169"/>
      <c r="Y173" s="169"/>
      <c r="Z173" s="169"/>
      <c r="AA173" s="169"/>
      <c r="AB173" s="217" t="s">
        <v>357</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355</v>
      </c>
      <c r="R180" s="169"/>
      <c r="S180" s="169"/>
      <c r="T180" s="169"/>
      <c r="U180" s="169"/>
      <c r="V180" s="169"/>
      <c r="W180" s="169"/>
      <c r="X180" s="169"/>
      <c r="Y180" s="169"/>
      <c r="Z180" s="169"/>
      <c r="AA180" s="169"/>
      <c r="AB180" s="217" t="s">
        <v>357</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703" t="s">
        <v>295</v>
      </c>
      <c r="AF184" s="703"/>
      <c r="AG184" s="703"/>
      <c r="AH184" s="703"/>
      <c r="AI184" s="703"/>
      <c r="AJ184" s="703"/>
      <c r="AK184" s="703"/>
      <c r="AL184" s="703"/>
      <c r="AM184" s="703"/>
      <c r="AN184" s="703"/>
      <c r="AO184" s="703"/>
      <c r="AP184" s="703"/>
      <c r="AQ184" s="703"/>
      <c r="AR184" s="703"/>
      <c r="AS184" s="703"/>
      <c r="AT184" s="703"/>
      <c r="AU184" s="703"/>
      <c r="AV184" s="703"/>
      <c r="AW184" s="703"/>
      <c r="AX184" s="70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84" t="s">
        <v>324</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141"/>
      <c r="B188" s="142"/>
      <c r="C188" s="146"/>
      <c r="D188" s="142"/>
      <c r="E188" s="94" t="s">
        <v>492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706" t="s">
        <v>310</v>
      </c>
      <c r="F190" s="707"/>
      <c r="G190" s="708"/>
      <c r="H190" s="709"/>
      <c r="I190" s="709"/>
      <c r="J190" s="709"/>
      <c r="K190" s="709"/>
      <c r="L190" s="709"/>
      <c r="M190" s="709"/>
      <c r="N190" s="709"/>
      <c r="O190" s="709"/>
      <c r="P190" s="709"/>
      <c r="Q190" s="709"/>
      <c r="R190" s="709"/>
      <c r="S190" s="709"/>
      <c r="T190" s="709"/>
      <c r="U190" s="709"/>
      <c r="V190" s="709"/>
      <c r="W190" s="709"/>
      <c r="X190" s="709"/>
      <c r="Y190" s="709"/>
      <c r="Z190" s="709"/>
      <c r="AA190" s="709"/>
      <c r="AB190" s="709"/>
      <c r="AC190" s="709"/>
      <c r="AD190" s="709"/>
      <c r="AE190" s="709"/>
      <c r="AF190" s="709"/>
      <c r="AG190" s="709"/>
      <c r="AH190" s="709"/>
      <c r="AI190" s="709"/>
      <c r="AJ190" s="709"/>
      <c r="AK190" s="709"/>
      <c r="AL190" s="709"/>
      <c r="AM190" s="709"/>
      <c r="AN190" s="709"/>
      <c r="AO190" s="709"/>
      <c r="AP190" s="709"/>
      <c r="AQ190" s="709"/>
      <c r="AR190" s="709"/>
      <c r="AS190" s="709"/>
      <c r="AT190" s="709"/>
      <c r="AU190" s="709"/>
      <c r="AV190" s="709"/>
      <c r="AW190" s="709"/>
      <c r="AX190" s="710"/>
    </row>
    <row r="191" spans="1:50" ht="45" hidden="1" customHeight="1" x14ac:dyDescent="0.15">
      <c r="A191" s="141"/>
      <c r="B191" s="142"/>
      <c r="C191" s="146"/>
      <c r="D191" s="142"/>
      <c r="E191" s="695" t="s">
        <v>308</v>
      </c>
      <c r="F191" s="696"/>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711"/>
    </row>
    <row r="192" spans="1:50" ht="18.75" hidden="1" customHeight="1" x14ac:dyDescent="0.15">
      <c r="A192" s="141"/>
      <c r="B192" s="142"/>
      <c r="C192" s="146"/>
      <c r="D192" s="142"/>
      <c r="E192" s="149" t="s">
        <v>268</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149</v>
      </c>
      <c r="AF192" s="215"/>
      <c r="AG192" s="215"/>
      <c r="AH192" s="215"/>
      <c r="AI192" s="215" t="s">
        <v>382</v>
      </c>
      <c r="AJ192" s="215"/>
      <c r="AK192" s="215"/>
      <c r="AL192" s="215"/>
      <c r="AM192" s="215" t="s">
        <v>62</v>
      </c>
      <c r="AN192" s="215"/>
      <c r="AO192" s="215"/>
      <c r="AP192" s="214"/>
      <c r="AQ192" s="214" t="s">
        <v>274</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275</v>
      </c>
      <c r="AT193" s="173"/>
      <c r="AU193" s="194"/>
      <c r="AV193" s="194"/>
      <c r="AW193" s="172" t="s">
        <v>250</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149</v>
      </c>
      <c r="AF196" s="215"/>
      <c r="AG196" s="215"/>
      <c r="AH196" s="215"/>
      <c r="AI196" s="215" t="s">
        <v>382</v>
      </c>
      <c r="AJ196" s="215"/>
      <c r="AK196" s="215"/>
      <c r="AL196" s="215"/>
      <c r="AM196" s="215" t="s">
        <v>62</v>
      </c>
      <c r="AN196" s="215"/>
      <c r="AO196" s="215"/>
      <c r="AP196" s="214"/>
      <c r="AQ196" s="214" t="s">
        <v>274</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275</v>
      </c>
      <c r="AT197" s="173"/>
      <c r="AU197" s="194"/>
      <c r="AV197" s="194"/>
      <c r="AW197" s="172" t="s">
        <v>250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149</v>
      </c>
      <c r="AF200" s="215"/>
      <c r="AG200" s="215"/>
      <c r="AH200" s="215"/>
      <c r="AI200" s="215" t="s">
        <v>382</v>
      </c>
      <c r="AJ200" s="215"/>
      <c r="AK200" s="215"/>
      <c r="AL200" s="215"/>
      <c r="AM200" s="215" t="s">
        <v>62</v>
      </c>
      <c r="AN200" s="215"/>
      <c r="AO200" s="215"/>
      <c r="AP200" s="214"/>
      <c r="AQ200" s="214" t="s">
        <v>274</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275</v>
      </c>
      <c r="AT201" s="173"/>
      <c r="AU201" s="194"/>
      <c r="AV201" s="194"/>
      <c r="AW201" s="172" t="s">
        <v>250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149</v>
      </c>
      <c r="AF204" s="215"/>
      <c r="AG204" s="215"/>
      <c r="AH204" s="215"/>
      <c r="AI204" s="215" t="s">
        <v>382</v>
      </c>
      <c r="AJ204" s="215"/>
      <c r="AK204" s="215"/>
      <c r="AL204" s="215"/>
      <c r="AM204" s="215" t="s">
        <v>62</v>
      </c>
      <c r="AN204" s="215"/>
      <c r="AO204" s="215"/>
      <c r="AP204" s="214"/>
      <c r="AQ204" s="214" t="s">
        <v>274</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275</v>
      </c>
      <c r="AT205" s="173"/>
      <c r="AU205" s="194"/>
      <c r="AV205" s="194"/>
      <c r="AW205" s="172" t="s">
        <v>250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149</v>
      </c>
      <c r="AF208" s="215"/>
      <c r="AG208" s="215"/>
      <c r="AH208" s="215"/>
      <c r="AI208" s="215" t="s">
        <v>382</v>
      </c>
      <c r="AJ208" s="215"/>
      <c r="AK208" s="215"/>
      <c r="AL208" s="215"/>
      <c r="AM208" s="215" t="s">
        <v>62</v>
      </c>
      <c r="AN208" s="215"/>
      <c r="AO208" s="215"/>
      <c r="AP208" s="214"/>
      <c r="AQ208" s="214" t="s">
        <v>274</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275</v>
      </c>
      <c r="AT209" s="173"/>
      <c r="AU209" s="194"/>
      <c r="AV209" s="194"/>
      <c r="AW209" s="172" t="s">
        <v>250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355</v>
      </c>
      <c r="R212" s="169"/>
      <c r="S212" s="169"/>
      <c r="T212" s="169"/>
      <c r="U212" s="169"/>
      <c r="V212" s="169"/>
      <c r="W212" s="169"/>
      <c r="X212" s="169"/>
      <c r="Y212" s="169"/>
      <c r="Z212" s="169"/>
      <c r="AA212" s="169"/>
      <c r="AB212" s="217" t="s">
        <v>357</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355</v>
      </c>
      <c r="R219" s="169"/>
      <c r="S219" s="169"/>
      <c r="T219" s="169"/>
      <c r="U219" s="169"/>
      <c r="V219" s="169"/>
      <c r="W219" s="169"/>
      <c r="X219" s="169"/>
      <c r="Y219" s="169"/>
      <c r="Z219" s="169"/>
      <c r="AA219" s="169"/>
      <c r="AB219" s="217" t="s">
        <v>357</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355</v>
      </c>
      <c r="R226" s="169"/>
      <c r="S226" s="169"/>
      <c r="T226" s="169"/>
      <c r="U226" s="169"/>
      <c r="V226" s="169"/>
      <c r="W226" s="169"/>
      <c r="X226" s="169"/>
      <c r="Y226" s="169"/>
      <c r="Z226" s="169"/>
      <c r="AA226" s="169"/>
      <c r="AB226" s="217" t="s">
        <v>357</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355</v>
      </c>
      <c r="R233" s="169"/>
      <c r="S233" s="169"/>
      <c r="T233" s="169"/>
      <c r="U233" s="169"/>
      <c r="V233" s="169"/>
      <c r="W233" s="169"/>
      <c r="X233" s="169"/>
      <c r="Y233" s="169"/>
      <c r="Z233" s="169"/>
      <c r="AA233" s="169"/>
      <c r="AB233" s="217" t="s">
        <v>357</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355</v>
      </c>
      <c r="R240" s="169"/>
      <c r="S240" s="169"/>
      <c r="T240" s="169"/>
      <c r="U240" s="169"/>
      <c r="V240" s="169"/>
      <c r="W240" s="169"/>
      <c r="X240" s="169"/>
      <c r="Y240" s="169"/>
      <c r="Z240" s="169"/>
      <c r="AA240" s="169"/>
      <c r="AB240" s="217" t="s">
        <v>357</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703" t="s">
        <v>295</v>
      </c>
      <c r="AF244" s="703"/>
      <c r="AG244" s="703"/>
      <c r="AH244" s="703"/>
      <c r="AI244" s="703"/>
      <c r="AJ244" s="703"/>
      <c r="AK244" s="703"/>
      <c r="AL244" s="703"/>
      <c r="AM244" s="703"/>
      <c r="AN244" s="703"/>
      <c r="AO244" s="703"/>
      <c r="AP244" s="703"/>
      <c r="AQ244" s="703"/>
      <c r="AR244" s="703"/>
      <c r="AS244" s="703"/>
      <c r="AT244" s="703"/>
      <c r="AU244" s="703"/>
      <c r="AV244" s="703"/>
      <c r="AW244" s="703"/>
      <c r="AX244" s="704"/>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84" t="s">
        <v>324</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706" t="s">
        <v>310</v>
      </c>
      <c r="F250" s="707"/>
      <c r="G250" s="708"/>
      <c r="H250" s="709"/>
      <c r="I250" s="709"/>
      <c r="J250" s="709"/>
      <c r="K250" s="709"/>
      <c r="L250" s="709"/>
      <c r="M250" s="709"/>
      <c r="N250" s="709"/>
      <c r="O250" s="709"/>
      <c r="P250" s="709"/>
      <c r="Q250" s="709"/>
      <c r="R250" s="709"/>
      <c r="S250" s="709"/>
      <c r="T250" s="709"/>
      <c r="U250" s="709"/>
      <c r="V250" s="709"/>
      <c r="W250" s="709"/>
      <c r="X250" s="709"/>
      <c r="Y250" s="709"/>
      <c r="Z250" s="709"/>
      <c r="AA250" s="709"/>
      <c r="AB250" s="709"/>
      <c r="AC250" s="709"/>
      <c r="AD250" s="709"/>
      <c r="AE250" s="709"/>
      <c r="AF250" s="709"/>
      <c r="AG250" s="709"/>
      <c r="AH250" s="709"/>
      <c r="AI250" s="709"/>
      <c r="AJ250" s="709"/>
      <c r="AK250" s="709"/>
      <c r="AL250" s="709"/>
      <c r="AM250" s="709"/>
      <c r="AN250" s="709"/>
      <c r="AO250" s="709"/>
      <c r="AP250" s="709"/>
      <c r="AQ250" s="709"/>
      <c r="AR250" s="709"/>
      <c r="AS250" s="709"/>
      <c r="AT250" s="709"/>
      <c r="AU250" s="709"/>
      <c r="AV250" s="709"/>
      <c r="AW250" s="709"/>
      <c r="AX250" s="710"/>
    </row>
    <row r="251" spans="1:50" ht="45" hidden="1" customHeight="1" x14ac:dyDescent="0.15">
      <c r="A251" s="141"/>
      <c r="B251" s="142"/>
      <c r="C251" s="146"/>
      <c r="D251" s="142"/>
      <c r="E251" s="695" t="s">
        <v>308</v>
      </c>
      <c r="F251" s="696"/>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711"/>
    </row>
    <row r="252" spans="1:50" ht="18.75" hidden="1" customHeight="1" x14ac:dyDescent="0.15">
      <c r="A252" s="141"/>
      <c r="B252" s="142"/>
      <c r="C252" s="146"/>
      <c r="D252" s="142"/>
      <c r="E252" s="149" t="s">
        <v>268</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149</v>
      </c>
      <c r="AF252" s="215"/>
      <c r="AG252" s="215"/>
      <c r="AH252" s="215"/>
      <c r="AI252" s="215" t="s">
        <v>382</v>
      </c>
      <c r="AJ252" s="215"/>
      <c r="AK252" s="215"/>
      <c r="AL252" s="215"/>
      <c r="AM252" s="215" t="s">
        <v>62</v>
      </c>
      <c r="AN252" s="215"/>
      <c r="AO252" s="215"/>
      <c r="AP252" s="214"/>
      <c r="AQ252" s="214" t="s">
        <v>274</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275</v>
      </c>
      <c r="AT253" s="173"/>
      <c r="AU253" s="194"/>
      <c r="AV253" s="194"/>
      <c r="AW253" s="172" t="s">
        <v>250</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149</v>
      </c>
      <c r="AF256" s="215"/>
      <c r="AG256" s="215"/>
      <c r="AH256" s="215"/>
      <c r="AI256" s="215" t="s">
        <v>382</v>
      </c>
      <c r="AJ256" s="215"/>
      <c r="AK256" s="215"/>
      <c r="AL256" s="215"/>
      <c r="AM256" s="215" t="s">
        <v>62</v>
      </c>
      <c r="AN256" s="215"/>
      <c r="AO256" s="215"/>
      <c r="AP256" s="214"/>
      <c r="AQ256" s="214" t="s">
        <v>274</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275</v>
      </c>
      <c r="AT257" s="173"/>
      <c r="AU257" s="194"/>
      <c r="AV257" s="194"/>
      <c r="AW257" s="172" t="s">
        <v>250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149</v>
      </c>
      <c r="AF260" s="215"/>
      <c r="AG260" s="215"/>
      <c r="AH260" s="215"/>
      <c r="AI260" s="215" t="s">
        <v>382</v>
      </c>
      <c r="AJ260" s="215"/>
      <c r="AK260" s="215"/>
      <c r="AL260" s="215"/>
      <c r="AM260" s="215" t="s">
        <v>62</v>
      </c>
      <c r="AN260" s="215"/>
      <c r="AO260" s="215"/>
      <c r="AP260" s="214"/>
      <c r="AQ260" s="214" t="s">
        <v>274</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275</v>
      </c>
      <c r="AT261" s="173"/>
      <c r="AU261" s="194"/>
      <c r="AV261" s="194"/>
      <c r="AW261" s="172" t="s">
        <v>250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149</v>
      </c>
      <c r="AF264" s="215"/>
      <c r="AG264" s="215"/>
      <c r="AH264" s="215"/>
      <c r="AI264" s="215" t="s">
        <v>382</v>
      </c>
      <c r="AJ264" s="215"/>
      <c r="AK264" s="215"/>
      <c r="AL264" s="215"/>
      <c r="AM264" s="215" t="s">
        <v>62</v>
      </c>
      <c r="AN264" s="215"/>
      <c r="AO264" s="215"/>
      <c r="AP264" s="214"/>
      <c r="AQ264" s="177" t="s">
        <v>274</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275</v>
      </c>
      <c r="AT265" s="173"/>
      <c r="AU265" s="194"/>
      <c r="AV265" s="194"/>
      <c r="AW265" s="172" t="s">
        <v>250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149</v>
      </c>
      <c r="AF268" s="215"/>
      <c r="AG268" s="215"/>
      <c r="AH268" s="215"/>
      <c r="AI268" s="215" t="s">
        <v>382</v>
      </c>
      <c r="AJ268" s="215"/>
      <c r="AK268" s="215"/>
      <c r="AL268" s="215"/>
      <c r="AM268" s="215" t="s">
        <v>62</v>
      </c>
      <c r="AN268" s="215"/>
      <c r="AO268" s="215"/>
      <c r="AP268" s="214"/>
      <c r="AQ268" s="214" t="s">
        <v>274</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275</v>
      </c>
      <c r="AT269" s="173"/>
      <c r="AU269" s="194"/>
      <c r="AV269" s="194"/>
      <c r="AW269" s="172" t="s">
        <v>250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355</v>
      </c>
      <c r="R272" s="169"/>
      <c r="S272" s="169"/>
      <c r="T272" s="169"/>
      <c r="U272" s="169"/>
      <c r="V272" s="169"/>
      <c r="W272" s="169"/>
      <c r="X272" s="169"/>
      <c r="Y272" s="169"/>
      <c r="Z272" s="169"/>
      <c r="AA272" s="169"/>
      <c r="AB272" s="217" t="s">
        <v>357</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355</v>
      </c>
      <c r="R279" s="169"/>
      <c r="S279" s="169"/>
      <c r="T279" s="169"/>
      <c r="U279" s="169"/>
      <c r="V279" s="169"/>
      <c r="W279" s="169"/>
      <c r="X279" s="169"/>
      <c r="Y279" s="169"/>
      <c r="Z279" s="169"/>
      <c r="AA279" s="169"/>
      <c r="AB279" s="217" t="s">
        <v>357</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355</v>
      </c>
      <c r="R286" s="169"/>
      <c r="S286" s="169"/>
      <c r="T286" s="169"/>
      <c r="U286" s="169"/>
      <c r="V286" s="169"/>
      <c r="W286" s="169"/>
      <c r="X286" s="169"/>
      <c r="Y286" s="169"/>
      <c r="Z286" s="169"/>
      <c r="AA286" s="169"/>
      <c r="AB286" s="217" t="s">
        <v>357</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355</v>
      </c>
      <c r="R293" s="169"/>
      <c r="S293" s="169"/>
      <c r="T293" s="169"/>
      <c r="U293" s="169"/>
      <c r="V293" s="169"/>
      <c r="W293" s="169"/>
      <c r="X293" s="169"/>
      <c r="Y293" s="169"/>
      <c r="Z293" s="169"/>
      <c r="AA293" s="169"/>
      <c r="AB293" s="217" t="s">
        <v>357</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355</v>
      </c>
      <c r="R300" s="169"/>
      <c r="S300" s="169"/>
      <c r="T300" s="169"/>
      <c r="U300" s="169"/>
      <c r="V300" s="169"/>
      <c r="W300" s="169"/>
      <c r="X300" s="169"/>
      <c r="Y300" s="169"/>
      <c r="Z300" s="169"/>
      <c r="AA300" s="169"/>
      <c r="AB300" s="217" t="s">
        <v>357</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703" t="s">
        <v>295</v>
      </c>
      <c r="AF304" s="703"/>
      <c r="AG304" s="703"/>
      <c r="AH304" s="703"/>
      <c r="AI304" s="703"/>
      <c r="AJ304" s="703"/>
      <c r="AK304" s="703"/>
      <c r="AL304" s="703"/>
      <c r="AM304" s="703"/>
      <c r="AN304" s="703"/>
      <c r="AO304" s="703"/>
      <c r="AP304" s="703"/>
      <c r="AQ304" s="703"/>
      <c r="AR304" s="703"/>
      <c r="AS304" s="703"/>
      <c r="AT304" s="703"/>
      <c r="AU304" s="703"/>
      <c r="AV304" s="703"/>
      <c r="AW304" s="703"/>
      <c r="AX304" s="704"/>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84" t="s">
        <v>324</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706" t="s">
        <v>310</v>
      </c>
      <c r="F310" s="707"/>
      <c r="G310" s="708"/>
      <c r="H310" s="709"/>
      <c r="I310" s="709"/>
      <c r="J310" s="709"/>
      <c r="K310" s="709"/>
      <c r="L310" s="709"/>
      <c r="M310" s="709"/>
      <c r="N310" s="709"/>
      <c r="O310" s="709"/>
      <c r="P310" s="709"/>
      <c r="Q310" s="709"/>
      <c r="R310" s="709"/>
      <c r="S310" s="709"/>
      <c r="T310" s="709"/>
      <c r="U310" s="709"/>
      <c r="V310" s="709"/>
      <c r="W310" s="709"/>
      <c r="X310" s="709"/>
      <c r="Y310" s="709"/>
      <c r="Z310" s="709"/>
      <c r="AA310" s="709"/>
      <c r="AB310" s="709"/>
      <c r="AC310" s="709"/>
      <c r="AD310" s="709"/>
      <c r="AE310" s="709"/>
      <c r="AF310" s="709"/>
      <c r="AG310" s="709"/>
      <c r="AH310" s="709"/>
      <c r="AI310" s="709"/>
      <c r="AJ310" s="709"/>
      <c r="AK310" s="709"/>
      <c r="AL310" s="709"/>
      <c r="AM310" s="709"/>
      <c r="AN310" s="709"/>
      <c r="AO310" s="709"/>
      <c r="AP310" s="709"/>
      <c r="AQ310" s="709"/>
      <c r="AR310" s="709"/>
      <c r="AS310" s="709"/>
      <c r="AT310" s="709"/>
      <c r="AU310" s="709"/>
      <c r="AV310" s="709"/>
      <c r="AW310" s="709"/>
      <c r="AX310" s="710"/>
    </row>
    <row r="311" spans="1:50" ht="45" hidden="1" customHeight="1" x14ac:dyDescent="0.15">
      <c r="A311" s="141"/>
      <c r="B311" s="142"/>
      <c r="C311" s="146"/>
      <c r="D311" s="142"/>
      <c r="E311" s="695" t="s">
        <v>308</v>
      </c>
      <c r="F311" s="696"/>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711"/>
    </row>
    <row r="312" spans="1:50" ht="18.75" hidden="1" customHeight="1" x14ac:dyDescent="0.15">
      <c r="A312" s="141"/>
      <c r="B312" s="142"/>
      <c r="C312" s="146"/>
      <c r="D312" s="142"/>
      <c r="E312" s="149" t="s">
        <v>268</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149</v>
      </c>
      <c r="AF312" s="215"/>
      <c r="AG312" s="215"/>
      <c r="AH312" s="215"/>
      <c r="AI312" s="215" t="s">
        <v>382</v>
      </c>
      <c r="AJ312" s="215"/>
      <c r="AK312" s="215"/>
      <c r="AL312" s="215"/>
      <c r="AM312" s="215" t="s">
        <v>62</v>
      </c>
      <c r="AN312" s="215"/>
      <c r="AO312" s="215"/>
      <c r="AP312" s="214"/>
      <c r="AQ312" s="214" t="s">
        <v>274</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275</v>
      </c>
      <c r="AT313" s="173"/>
      <c r="AU313" s="194"/>
      <c r="AV313" s="194"/>
      <c r="AW313" s="172" t="s">
        <v>250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149</v>
      </c>
      <c r="AF316" s="215"/>
      <c r="AG316" s="215"/>
      <c r="AH316" s="215"/>
      <c r="AI316" s="215" t="s">
        <v>382</v>
      </c>
      <c r="AJ316" s="215"/>
      <c r="AK316" s="215"/>
      <c r="AL316" s="215"/>
      <c r="AM316" s="215" t="s">
        <v>62</v>
      </c>
      <c r="AN316" s="215"/>
      <c r="AO316" s="215"/>
      <c r="AP316" s="214"/>
      <c r="AQ316" s="214" t="s">
        <v>274</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275</v>
      </c>
      <c r="AT317" s="173"/>
      <c r="AU317" s="194"/>
      <c r="AV317" s="194"/>
      <c r="AW317" s="172" t="s">
        <v>250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149</v>
      </c>
      <c r="AF320" s="215"/>
      <c r="AG320" s="215"/>
      <c r="AH320" s="215"/>
      <c r="AI320" s="215" t="s">
        <v>382</v>
      </c>
      <c r="AJ320" s="215"/>
      <c r="AK320" s="215"/>
      <c r="AL320" s="215"/>
      <c r="AM320" s="215" t="s">
        <v>62</v>
      </c>
      <c r="AN320" s="215"/>
      <c r="AO320" s="215"/>
      <c r="AP320" s="214"/>
      <c r="AQ320" s="214" t="s">
        <v>274</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275</v>
      </c>
      <c r="AT321" s="173"/>
      <c r="AU321" s="194"/>
      <c r="AV321" s="194"/>
      <c r="AW321" s="172" t="s">
        <v>250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149</v>
      </c>
      <c r="AF324" s="215"/>
      <c r="AG324" s="215"/>
      <c r="AH324" s="215"/>
      <c r="AI324" s="215" t="s">
        <v>382</v>
      </c>
      <c r="AJ324" s="215"/>
      <c r="AK324" s="215"/>
      <c r="AL324" s="215"/>
      <c r="AM324" s="215" t="s">
        <v>62</v>
      </c>
      <c r="AN324" s="215"/>
      <c r="AO324" s="215"/>
      <c r="AP324" s="214"/>
      <c r="AQ324" s="214" t="s">
        <v>274</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275</v>
      </c>
      <c r="AT325" s="173"/>
      <c r="AU325" s="194"/>
      <c r="AV325" s="194"/>
      <c r="AW325" s="172" t="s">
        <v>250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149</v>
      </c>
      <c r="AF328" s="215"/>
      <c r="AG328" s="215"/>
      <c r="AH328" s="215"/>
      <c r="AI328" s="215" t="s">
        <v>382</v>
      </c>
      <c r="AJ328" s="215"/>
      <c r="AK328" s="215"/>
      <c r="AL328" s="215"/>
      <c r="AM328" s="215" t="s">
        <v>62</v>
      </c>
      <c r="AN328" s="215"/>
      <c r="AO328" s="215"/>
      <c r="AP328" s="214"/>
      <c r="AQ328" s="214" t="s">
        <v>274</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275</v>
      </c>
      <c r="AT329" s="173"/>
      <c r="AU329" s="194"/>
      <c r="AV329" s="194"/>
      <c r="AW329" s="172" t="s">
        <v>250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355</v>
      </c>
      <c r="R332" s="169"/>
      <c r="S332" s="169"/>
      <c r="T332" s="169"/>
      <c r="U332" s="169"/>
      <c r="V332" s="169"/>
      <c r="W332" s="169"/>
      <c r="X332" s="169"/>
      <c r="Y332" s="169"/>
      <c r="Z332" s="169"/>
      <c r="AA332" s="169"/>
      <c r="AB332" s="217" t="s">
        <v>357</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355</v>
      </c>
      <c r="R339" s="169"/>
      <c r="S339" s="169"/>
      <c r="T339" s="169"/>
      <c r="U339" s="169"/>
      <c r="V339" s="169"/>
      <c r="W339" s="169"/>
      <c r="X339" s="169"/>
      <c r="Y339" s="169"/>
      <c r="Z339" s="169"/>
      <c r="AA339" s="169"/>
      <c r="AB339" s="217" t="s">
        <v>357</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355</v>
      </c>
      <c r="R346" s="169"/>
      <c r="S346" s="169"/>
      <c r="T346" s="169"/>
      <c r="U346" s="169"/>
      <c r="V346" s="169"/>
      <c r="W346" s="169"/>
      <c r="X346" s="169"/>
      <c r="Y346" s="169"/>
      <c r="Z346" s="169"/>
      <c r="AA346" s="169"/>
      <c r="AB346" s="217" t="s">
        <v>357</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355</v>
      </c>
      <c r="R353" s="169"/>
      <c r="S353" s="169"/>
      <c r="T353" s="169"/>
      <c r="U353" s="169"/>
      <c r="V353" s="169"/>
      <c r="W353" s="169"/>
      <c r="X353" s="169"/>
      <c r="Y353" s="169"/>
      <c r="Z353" s="169"/>
      <c r="AA353" s="169"/>
      <c r="AB353" s="217" t="s">
        <v>357</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355</v>
      </c>
      <c r="R360" s="169"/>
      <c r="S360" s="169"/>
      <c r="T360" s="169"/>
      <c r="U360" s="169"/>
      <c r="V360" s="169"/>
      <c r="W360" s="169"/>
      <c r="X360" s="169"/>
      <c r="Y360" s="169"/>
      <c r="Z360" s="169"/>
      <c r="AA360" s="169"/>
      <c r="AB360" s="217" t="s">
        <v>357</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703" t="s">
        <v>295</v>
      </c>
      <c r="AF364" s="703"/>
      <c r="AG364" s="703"/>
      <c r="AH364" s="703"/>
      <c r="AI364" s="703"/>
      <c r="AJ364" s="703"/>
      <c r="AK364" s="703"/>
      <c r="AL364" s="703"/>
      <c r="AM364" s="703"/>
      <c r="AN364" s="703"/>
      <c r="AO364" s="703"/>
      <c r="AP364" s="703"/>
      <c r="AQ364" s="703"/>
      <c r="AR364" s="703"/>
      <c r="AS364" s="703"/>
      <c r="AT364" s="703"/>
      <c r="AU364" s="703"/>
      <c r="AV364" s="703"/>
      <c r="AW364" s="703"/>
      <c r="AX364" s="704"/>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84" t="s">
        <v>324</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706" t="s">
        <v>310</v>
      </c>
      <c r="F370" s="707"/>
      <c r="G370" s="708"/>
      <c r="H370" s="709"/>
      <c r="I370" s="709"/>
      <c r="J370" s="709"/>
      <c r="K370" s="709"/>
      <c r="L370" s="709"/>
      <c r="M370" s="709"/>
      <c r="N370" s="709"/>
      <c r="O370" s="709"/>
      <c r="P370" s="709"/>
      <c r="Q370" s="709"/>
      <c r="R370" s="709"/>
      <c r="S370" s="709"/>
      <c r="T370" s="709"/>
      <c r="U370" s="709"/>
      <c r="V370" s="709"/>
      <c r="W370" s="709"/>
      <c r="X370" s="709"/>
      <c r="Y370" s="709"/>
      <c r="Z370" s="709"/>
      <c r="AA370" s="709"/>
      <c r="AB370" s="709"/>
      <c r="AC370" s="709"/>
      <c r="AD370" s="709"/>
      <c r="AE370" s="709"/>
      <c r="AF370" s="709"/>
      <c r="AG370" s="709"/>
      <c r="AH370" s="709"/>
      <c r="AI370" s="709"/>
      <c r="AJ370" s="709"/>
      <c r="AK370" s="709"/>
      <c r="AL370" s="709"/>
      <c r="AM370" s="709"/>
      <c r="AN370" s="709"/>
      <c r="AO370" s="709"/>
      <c r="AP370" s="709"/>
      <c r="AQ370" s="709"/>
      <c r="AR370" s="709"/>
      <c r="AS370" s="709"/>
      <c r="AT370" s="709"/>
      <c r="AU370" s="709"/>
      <c r="AV370" s="709"/>
      <c r="AW370" s="709"/>
      <c r="AX370" s="710"/>
    </row>
    <row r="371" spans="1:50" ht="45" hidden="1" customHeight="1" x14ac:dyDescent="0.15">
      <c r="A371" s="141"/>
      <c r="B371" s="142"/>
      <c r="C371" s="146"/>
      <c r="D371" s="142"/>
      <c r="E371" s="695" t="s">
        <v>308</v>
      </c>
      <c r="F371" s="696"/>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711"/>
    </row>
    <row r="372" spans="1:50" ht="18.75" hidden="1" customHeight="1" x14ac:dyDescent="0.15">
      <c r="A372" s="141"/>
      <c r="B372" s="142"/>
      <c r="C372" s="146"/>
      <c r="D372" s="142"/>
      <c r="E372" s="149" t="s">
        <v>268</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149</v>
      </c>
      <c r="AF372" s="215"/>
      <c r="AG372" s="215"/>
      <c r="AH372" s="215"/>
      <c r="AI372" s="215" t="s">
        <v>382</v>
      </c>
      <c r="AJ372" s="215"/>
      <c r="AK372" s="215"/>
      <c r="AL372" s="215"/>
      <c r="AM372" s="215" t="s">
        <v>62</v>
      </c>
      <c r="AN372" s="215"/>
      <c r="AO372" s="215"/>
      <c r="AP372" s="214"/>
      <c r="AQ372" s="214" t="s">
        <v>274</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275</v>
      </c>
      <c r="AT373" s="173"/>
      <c r="AU373" s="194"/>
      <c r="AV373" s="194"/>
      <c r="AW373" s="172" t="s">
        <v>250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149</v>
      </c>
      <c r="AF376" s="215"/>
      <c r="AG376" s="215"/>
      <c r="AH376" s="215"/>
      <c r="AI376" s="215" t="s">
        <v>382</v>
      </c>
      <c r="AJ376" s="215"/>
      <c r="AK376" s="215"/>
      <c r="AL376" s="215"/>
      <c r="AM376" s="215" t="s">
        <v>62</v>
      </c>
      <c r="AN376" s="215"/>
      <c r="AO376" s="215"/>
      <c r="AP376" s="214"/>
      <c r="AQ376" s="214" t="s">
        <v>274</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275</v>
      </c>
      <c r="AT377" s="173"/>
      <c r="AU377" s="194"/>
      <c r="AV377" s="194"/>
      <c r="AW377" s="172" t="s">
        <v>250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149</v>
      </c>
      <c r="AF380" s="215"/>
      <c r="AG380" s="215"/>
      <c r="AH380" s="215"/>
      <c r="AI380" s="215" t="s">
        <v>382</v>
      </c>
      <c r="AJ380" s="215"/>
      <c r="AK380" s="215"/>
      <c r="AL380" s="215"/>
      <c r="AM380" s="215" t="s">
        <v>62</v>
      </c>
      <c r="AN380" s="215"/>
      <c r="AO380" s="215"/>
      <c r="AP380" s="214"/>
      <c r="AQ380" s="214" t="s">
        <v>274</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275</v>
      </c>
      <c r="AT381" s="173"/>
      <c r="AU381" s="194"/>
      <c r="AV381" s="194"/>
      <c r="AW381" s="172" t="s">
        <v>250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149</v>
      </c>
      <c r="AF384" s="215"/>
      <c r="AG384" s="215"/>
      <c r="AH384" s="215"/>
      <c r="AI384" s="215" t="s">
        <v>382</v>
      </c>
      <c r="AJ384" s="215"/>
      <c r="AK384" s="215"/>
      <c r="AL384" s="215"/>
      <c r="AM384" s="215" t="s">
        <v>62</v>
      </c>
      <c r="AN384" s="215"/>
      <c r="AO384" s="215"/>
      <c r="AP384" s="214"/>
      <c r="AQ384" s="214" t="s">
        <v>274</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275</v>
      </c>
      <c r="AT385" s="173"/>
      <c r="AU385" s="194"/>
      <c r="AV385" s="194"/>
      <c r="AW385" s="172" t="s">
        <v>250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149</v>
      </c>
      <c r="AF388" s="215"/>
      <c r="AG388" s="215"/>
      <c r="AH388" s="215"/>
      <c r="AI388" s="215" t="s">
        <v>382</v>
      </c>
      <c r="AJ388" s="215"/>
      <c r="AK388" s="215"/>
      <c r="AL388" s="215"/>
      <c r="AM388" s="215" t="s">
        <v>62</v>
      </c>
      <c r="AN388" s="215"/>
      <c r="AO388" s="215"/>
      <c r="AP388" s="214"/>
      <c r="AQ388" s="214" t="s">
        <v>274</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275</v>
      </c>
      <c r="AT389" s="173"/>
      <c r="AU389" s="194"/>
      <c r="AV389" s="194"/>
      <c r="AW389" s="172" t="s">
        <v>250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355</v>
      </c>
      <c r="R392" s="169"/>
      <c r="S392" s="169"/>
      <c r="T392" s="169"/>
      <c r="U392" s="169"/>
      <c r="V392" s="169"/>
      <c r="W392" s="169"/>
      <c r="X392" s="169"/>
      <c r="Y392" s="169"/>
      <c r="Z392" s="169"/>
      <c r="AA392" s="169"/>
      <c r="AB392" s="217" t="s">
        <v>357</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355</v>
      </c>
      <c r="R399" s="169"/>
      <c r="S399" s="169"/>
      <c r="T399" s="169"/>
      <c r="U399" s="169"/>
      <c r="V399" s="169"/>
      <c r="W399" s="169"/>
      <c r="X399" s="169"/>
      <c r="Y399" s="169"/>
      <c r="Z399" s="169"/>
      <c r="AA399" s="169"/>
      <c r="AB399" s="217" t="s">
        <v>357</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355</v>
      </c>
      <c r="R406" s="169"/>
      <c r="S406" s="169"/>
      <c r="T406" s="169"/>
      <c r="U406" s="169"/>
      <c r="V406" s="169"/>
      <c r="W406" s="169"/>
      <c r="X406" s="169"/>
      <c r="Y406" s="169"/>
      <c r="Z406" s="169"/>
      <c r="AA406" s="169"/>
      <c r="AB406" s="217" t="s">
        <v>357</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355</v>
      </c>
      <c r="R413" s="169"/>
      <c r="S413" s="169"/>
      <c r="T413" s="169"/>
      <c r="U413" s="169"/>
      <c r="V413" s="169"/>
      <c r="W413" s="169"/>
      <c r="X413" s="169"/>
      <c r="Y413" s="169"/>
      <c r="Z413" s="169"/>
      <c r="AA413" s="169"/>
      <c r="AB413" s="217" t="s">
        <v>357</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355</v>
      </c>
      <c r="R420" s="169"/>
      <c r="S420" s="169"/>
      <c r="T420" s="169"/>
      <c r="U420" s="169"/>
      <c r="V420" s="169"/>
      <c r="W420" s="169"/>
      <c r="X420" s="169"/>
      <c r="Y420" s="169"/>
      <c r="Z420" s="169"/>
      <c r="AA420" s="169"/>
      <c r="AB420" s="217" t="s">
        <v>357</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0.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703" t="s">
        <v>295</v>
      </c>
      <c r="AF424" s="703"/>
      <c r="AG424" s="703"/>
      <c r="AH424" s="703"/>
      <c r="AI424" s="703"/>
      <c r="AJ424" s="703"/>
      <c r="AK424" s="703"/>
      <c r="AL424" s="703"/>
      <c r="AM424" s="703"/>
      <c r="AN424" s="703"/>
      <c r="AO424" s="703"/>
      <c r="AP424" s="703"/>
      <c r="AQ424" s="703"/>
      <c r="AR424" s="703"/>
      <c r="AS424" s="703"/>
      <c r="AT424" s="703"/>
      <c r="AU424" s="703"/>
      <c r="AV424" s="703"/>
      <c r="AW424" s="703"/>
      <c r="AX424" s="704"/>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84" t="s">
        <v>324</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330</v>
      </c>
      <c r="D430" s="153"/>
      <c r="E430" s="695" t="s">
        <v>388</v>
      </c>
      <c r="F430" s="705"/>
      <c r="G430" s="697" t="s">
        <v>296</v>
      </c>
      <c r="H430" s="685"/>
      <c r="I430" s="685"/>
      <c r="J430" s="698" t="s">
        <v>392</v>
      </c>
      <c r="K430" s="699"/>
      <c r="L430" s="699"/>
      <c r="M430" s="699"/>
      <c r="N430" s="699"/>
      <c r="O430" s="699"/>
      <c r="P430" s="699"/>
      <c r="Q430" s="699"/>
      <c r="R430" s="699"/>
      <c r="S430" s="699"/>
      <c r="T430" s="700"/>
      <c r="U430" s="701"/>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701"/>
      <c r="AQ430" s="701"/>
      <c r="AR430" s="701"/>
      <c r="AS430" s="701"/>
      <c r="AT430" s="701"/>
      <c r="AU430" s="701"/>
      <c r="AV430" s="701"/>
      <c r="AW430" s="701"/>
      <c r="AX430" s="702"/>
    </row>
    <row r="431" spans="1:50" ht="18.75" customHeight="1" x14ac:dyDescent="0.15">
      <c r="A431" s="141"/>
      <c r="B431" s="142"/>
      <c r="C431" s="146"/>
      <c r="D431" s="142"/>
      <c r="E431" s="166" t="s">
        <v>282</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264</v>
      </c>
      <c r="AJ431" s="179"/>
      <c r="AK431" s="179"/>
      <c r="AL431" s="177"/>
      <c r="AM431" s="179" t="s">
        <v>337</v>
      </c>
      <c r="AN431" s="179"/>
      <c r="AO431" s="179"/>
      <c r="AP431" s="177"/>
      <c r="AQ431" s="177" t="s">
        <v>274</v>
      </c>
      <c r="AR431" s="169"/>
      <c r="AS431" s="169"/>
      <c r="AT431" s="170"/>
      <c r="AU431" s="199" t="s">
        <v>200</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392</v>
      </c>
      <c r="AF432" s="194"/>
      <c r="AG432" s="172" t="s">
        <v>275</v>
      </c>
      <c r="AH432" s="173"/>
      <c r="AI432" s="180"/>
      <c r="AJ432" s="180"/>
      <c r="AK432" s="180"/>
      <c r="AL432" s="178"/>
      <c r="AM432" s="180"/>
      <c r="AN432" s="180"/>
      <c r="AO432" s="180"/>
      <c r="AP432" s="178"/>
      <c r="AQ432" s="201" t="s">
        <v>392</v>
      </c>
      <c r="AR432" s="194"/>
      <c r="AS432" s="172" t="s">
        <v>275</v>
      </c>
      <c r="AT432" s="173"/>
      <c r="AU432" s="194" t="s">
        <v>392</v>
      </c>
      <c r="AV432" s="194"/>
      <c r="AW432" s="172" t="s">
        <v>250</v>
      </c>
      <c r="AX432" s="202"/>
    </row>
    <row r="433" spans="1:50" ht="17.25" customHeight="1" x14ac:dyDescent="0.15">
      <c r="A433" s="141"/>
      <c r="B433" s="142"/>
      <c r="C433" s="146"/>
      <c r="D433" s="142"/>
      <c r="E433" s="166"/>
      <c r="F433" s="167"/>
      <c r="G433" s="181" t="s">
        <v>571</v>
      </c>
      <c r="H433" s="95"/>
      <c r="I433" s="95"/>
      <c r="J433" s="95"/>
      <c r="K433" s="95"/>
      <c r="L433" s="95"/>
      <c r="M433" s="95"/>
      <c r="N433" s="95"/>
      <c r="O433" s="95"/>
      <c r="P433" s="95"/>
      <c r="Q433" s="95"/>
      <c r="R433" s="95"/>
      <c r="S433" s="95"/>
      <c r="T433" s="95"/>
      <c r="U433" s="95"/>
      <c r="V433" s="95"/>
      <c r="W433" s="95"/>
      <c r="X433" s="182"/>
      <c r="Y433" s="203" t="s">
        <v>39</v>
      </c>
      <c r="Z433" s="204"/>
      <c r="AA433" s="205"/>
      <c r="AB433" s="206" t="s">
        <v>509</v>
      </c>
      <c r="AC433" s="206"/>
      <c r="AD433" s="206"/>
      <c r="AE433" s="191" t="s">
        <v>392</v>
      </c>
      <c r="AF433" s="192"/>
      <c r="AG433" s="192"/>
      <c r="AH433" s="192"/>
      <c r="AI433" s="191" t="s">
        <v>392</v>
      </c>
      <c r="AJ433" s="192"/>
      <c r="AK433" s="192"/>
      <c r="AL433" s="192"/>
      <c r="AM433" s="191" t="s">
        <v>392</v>
      </c>
      <c r="AN433" s="192"/>
      <c r="AO433" s="192"/>
      <c r="AP433" s="193"/>
      <c r="AQ433" s="191" t="s">
        <v>392</v>
      </c>
      <c r="AR433" s="192"/>
      <c r="AS433" s="192"/>
      <c r="AT433" s="193"/>
      <c r="AU433" s="192" t="s">
        <v>392</v>
      </c>
      <c r="AV433" s="192"/>
      <c r="AW433" s="192"/>
      <c r="AX433" s="207"/>
    </row>
    <row r="434" spans="1:50" ht="17.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5" t="s">
        <v>510</v>
      </c>
      <c r="AC434" s="195"/>
      <c r="AD434" s="195"/>
      <c r="AE434" s="191" t="s">
        <v>392</v>
      </c>
      <c r="AF434" s="192"/>
      <c r="AG434" s="192"/>
      <c r="AH434" s="193"/>
      <c r="AI434" s="191" t="s">
        <v>392</v>
      </c>
      <c r="AJ434" s="192"/>
      <c r="AK434" s="192"/>
      <c r="AL434" s="192"/>
      <c r="AM434" s="191" t="s">
        <v>392</v>
      </c>
      <c r="AN434" s="192"/>
      <c r="AO434" s="192"/>
      <c r="AP434" s="193"/>
      <c r="AQ434" s="191" t="s">
        <v>392</v>
      </c>
      <c r="AR434" s="192"/>
      <c r="AS434" s="192"/>
      <c r="AT434" s="193"/>
      <c r="AU434" s="192" t="s">
        <v>392</v>
      </c>
      <c r="AV434" s="192"/>
      <c r="AW434" s="192"/>
      <c r="AX434" s="207"/>
    </row>
    <row r="435" spans="1:50" ht="17.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t="s">
        <v>392</v>
      </c>
      <c r="AF435" s="192"/>
      <c r="AG435" s="192"/>
      <c r="AH435" s="193"/>
      <c r="AI435" s="191" t="s">
        <v>392</v>
      </c>
      <c r="AJ435" s="192"/>
      <c r="AK435" s="192"/>
      <c r="AL435" s="192"/>
      <c r="AM435" s="191" t="s">
        <v>392</v>
      </c>
      <c r="AN435" s="192"/>
      <c r="AO435" s="192"/>
      <c r="AP435" s="193"/>
      <c r="AQ435" s="191" t="s">
        <v>392</v>
      </c>
      <c r="AR435" s="192"/>
      <c r="AS435" s="192"/>
      <c r="AT435" s="193"/>
      <c r="AU435" s="192" t="s">
        <v>392</v>
      </c>
      <c r="AV435" s="192"/>
      <c r="AW435" s="192"/>
      <c r="AX435" s="207"/>
    </row>
    <row r="436" spans="1:50" ht="18.75" hidden="1" customHeight="1" x14ac:dyDescent="0.15">
      <c r="A436" s="141"/>
      <c r="B436" s="142"/>
      <c r="C436" s="146"/>
      <c r="D436" s="142"/>
      <c r="E436" s="166" t="s">
        <v>282</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264</v>
      </c>
      <c r="AJ436" s="179"/>
      <c r="AK436" s="179"/>
      <c r="AL436" s="177"/>
      <c r="AM436" s="179" t="s">
        <v>337</v>
      </c>
      <c r="AN436" s="179"/>
      <c r="AO436" s="179"/>
      <c r="AP436" s="177"/>
      <c r="AQ436" s="177" t="s">
        <v>274</v>
      </c>
      <c r="AR436" s="169"/>
      <c r="AS436" s="169"/>
      <c r="AT436" s="170"/>
      <c r="AU436" s="199" t="s">
        <v>200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275</v>
      </c>
      <c r="AH437" s="173"/>
      <c r="AI437" s="180"/>
      <c r="AJ437" s="180"/>
      <c r="AK437" s="180"/>
      <c r="AL437" s="178"/>
      <c r="AM437" s="180"/>
      <c r="AN437" s="180"/>
      <c r="AO437" s="180"/>
      <c r="AP437" s="178"/>
      <c r="AQ437" s="201"/>
      <c r="AR437" s="194"/>
      <c r="AS437" s="172" t="s">
        <v>275</v>
      </c>
      <c r="AT437" s="173"/>
      <c r="AU437" s="194"/>
      <c r="AV437" s="194"/>
      <c r="AW437" s="172" t="s">
        <v>250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264</v>
      </c>
      <c r="AJ441" s="179"/>
      <c r="AK441" s="179"/>
      <c r="AL441" s="177"/>
      <c r="AM441" s="179" t="s">
        <v>337</v>
      </c>
      <c r="AN441" s="179"/>
      <c r="AO441" s="179"/>
      <c r="AP441" s="177"/>
      <c r="AQ441" s="177" t="s">
        <v>274</v>
      </c>
      <c r="AR441" s="169"/>
      <c r="AS441" s="169"/>
      <c r="AT441" s="170"/>
      <c r="AU441" s="199" t="s">
        <v>200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275</v>
      </c>
      <c r="AH442" s="173"/>
      <c r="AI442" s="180"/>
      <c r="AJ442" s="180"/>
      <c r="AK442" s="180"/>
      <c r="AL442" s="178"/>
      <c r="AM442" s="180"/>
      <c r="AN442" s="180"/>
      <c r="AO442" s="180"/>
      <c r="AP442" s="178"/>
      <c r="AQ442" s="201"/>
      <c r="AR442" s="194"/>
      <c r="AS442" s="172" t="s">
        <v>275</v>
      </c>
      <c r="AT442" s="173"/>
      <c r="AU442" s="194"/>
      <c r="AV442" s="194"/>
      <c r="AW442" s="172" t="s">
        <v>250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264</v>
      </c>
      <c r="AJ446" s="179"/>
      <c r="AK446" s="179"/>
      <c r="AL446" s="177"/>
      <c r="AM446" s="179" t="s">
        <v>337</v>
      </c>
      <c r="AN446" s="179"/>
      <c r="AO446" s="179"/>
      <c r="AP446" s="177"/>
      <c r="AQ446" s="177" t="s">
        <v>274</v>
      </c>
      <c r="AR446" s="169"/>
      <c r="AS446" s="169"/>
      <c r="AT446" s="170"/>
      <c r="AU446" s="199" t="s">
        <v>200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275</v>
      </c>
      <c r="AH447" s="173"/>
      <c r="AI447" s="180"/>
      <c r="AJ447" s="180"/>
      <c r="AK447" s="180"/>
      <c r="AL447" s="178"/>
      <c r="AM447" s="180"/>
      <c r="AN447" s="180"/>
      <c r="AO447" s="180"/>
      <c r="AP447" s="178"/>
      <c r="AQ447" s="201"/>
      <c r="AR447" s="194"/>
      <c r="AS447" s="172" t="s">
        <v>275</v>
      </c>
      <c r="AT447" s="173"/>
      <c r="AU447" s="194"/>
      <c r="AV447" s="194"/>
      <c r="AW447" s="172" t="s">
        <v>250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264</v>
      </c>
      <c r="AJ451" s="179"/>
      <c r="AK451" s="179"/>
      <c r="AL451" s="177"/>
      <c r="AM451" s="179" t="s">
        <v>337</v>
      </c>
      <c r="AN451" s="179"/>
      <c r="AO451" s="179"/>
      <c r="AP451" s="177"/>
      <c r="AQ451" s="177" t="s">
        <v>274</v>
      </c>
      <c r="AR451" s="169"/>
      <c r="AS451" s="169"/>
      <c r="AT451" s="170"/>
      <c r="AU451" s="199" t="s">
        <v>200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275</v>
      </c>
      <c r="AH452" s="173"/>
      <c r="AI452" s="180"/>
      <c r="AJ452" s="180"/>
      <c r="AK452" s="180"/>
      <c r="AL452" s="178"/>
      <c r="AM452" s="180"/>
      <c r="AN452" s="180"/>
      <c r="AO452" s="180"/>
      <c r="AP452" s="178"/>
      <c r="AQ452" s="201"/>
      <c r="AR452" s="194"/>
      <c r="AS452" s="172" t="s">
        <v>275</v>
      </c>
      <c r="AT452" s="173"/>
      <c r="AU452" s="194"/>
      <c r="AV452" s="194"/>
      <c r="AW452" s="172" t="s">
        <v>250</v>
      </c>
      <c r="AX452" s="202"/>
    </row>
    <row r="453" spans="1:50" ht="21"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264</v>
      </c>
      <c r="AJ456" s="179"/>
      <c r="AK456" s="179"/>
      <c r="AL456" s="177"/>
      <c r="AM456" s="179" t="s">
        <v>337</v>
      </c>
      <c r="AN456" s="179"/>
      <c r="AO456" s="179"/>
      <c r="AP456" s="177"/>
      <c r="AQ456" s="177" t="s">
        <v>274</v>
      </c>
      <c r="AR456" s="169"/>
      <c r="AS456" s="169"/>
      <c r="AT456" s="170"/>
      <c r="AU456" s="199" t="s">
        <v>200</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507</v>
      </c>
      <c r="AF457" s="194"/>
      <c r="AG457" s="172" t="s">
        <v>275</v>
      </c>
      <c r="AH457" s="173"/>
      <c r="AI457" s="180"/>
      <c r="AJ457" s="180"/>
      <c r="AK457" s="180"/>
      <c r="AL457" s="178"/>
      <c r="AM457" s="180"/>
      <c r="AN457" s="180"/>
      <c r="AO457" s="180"/>
      <c r="AP457" s="178"/>
      <c r="AQ457" s="201" t="s">
        <v>507</v>
      </c>
      <c r="AR457" s="194"/>
      <c r="AS457" s="172" t="s">
        <v>275</v>
      </c>
      <c r="AT457" s="173"/>
      <c r="AU457" s="194" t="s">
        <v>507</v>
      </c>
      <c r="AV457" s="194"/>
      <c r="AW457" s="172" t="s">
        <v>250</v>
      </c>
      <c r="AX457" s="202"/>
    </row>
    <row r="458" spans="1:50" ht="21" customHeight="1" x14ac:dyDescent="0.15">
      <c r="A458" s="141"/>
      <c r="B458" s="142"/>
      <c r="C458" s="146"/>
      <c r="D458" s="142"/>
      <c r="E458" s="166"/>
      <c r="F458" s="167"/>
      <c r="G458" s="181" t="s">
        <v>507</v>
      </c>
      <c r="H458" s="95"/>
      <c r="I458" s="95"/>
      <c r="J458" s="95"/>
      <c r="K458" s="95"/>
      <c r="L458" s="95"/>
      <c r="M458" s="95"/>
      <c r="N458" s="95"/>
      <c r="O458" s="95"/>
      <c r="P458" s="95"/>
      <c r="Q458" s="95"/>
      <c r="R458" s="95"/>
      <c r="S458" s="95"/>
      <c r="T458" s="95"/>
      <c r="U458" s="95"/>
      <c r="V458" s="95"/>
      <c r="W458" s="95"/>
      <c r="X458" s="182"/>
      <c r="Y458" s="203" t="s">
        <v>39</v>
      </c>
      <c r="Z458" s="204"/>
      <c r="AA458" s="205"/>
      <c r="AB458" s="206" t="s">
        <v>511</v>
      </c>
      <c r="AC458" s="206"/>
      <c r="AD458" s="206"/>
      <c r="AE458" s="191" t="s">
        <v>508</v>
      </c>
      <c r="AF458" s="192"/>
      <c r="AG458" s="192"/>
      <c r="AH458" s="192"/>
      <c r="AI458" s="191" t="s">
        <v>507</v>
      </c>
      <c r="AJ458" s="192"/>
      <c r="AK458" s="192"/>
      <c r="AL458" s="192"/>
      <c r="AM458" s="191" t="s">
        <v>507</v>
      </c>
      <c r="AN458" s="192"/>
      <c r="AO458" s="192"/>
      <c r="AP458" s="193"/>
      <c r="AQ458" s="191" t="s">
        <v>507</v>
      </c>
      <c r="AR458" s="192"/>
      <c r="AS458" s="192"/>
      <c r="AT458" s="193"/>
      <c r="AU458" s="192" t="s">
        <v>507</v>
      </c>
      <c r="AV458" s="192"/>
      <c r="AW458" s="192"/>
      <c r="AX458" s="207"/>
    </row>
    <row r="459" spans="1:50" ht="2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5" t="s">
        <v>507</v>
      </c>
      <c r="AC459" s="195"/>
      <c r="AD459" s="195"/>
      <c r="AE459" s="191" t="s">
        <v>507</v>
      </c>
      <c r="AF459" s="192"/>
      <c r="AG459" s="192"/>
      <c r="AH459" s="193"/>
      <c r="AI459" s="191" t="s">
        <v>507</v>
      </c>
      <c r="AJ459" s="192"/>
      <c r="AK459" s="192"/>
      <c r="AL459" s="192"/>
      <c r="AM459" s="191" t="s">
        <v>507</v>
      </c>
      <c r="AN459" s="192"/>
      <c r="AO459" s="192"/>
      <c r="AP459" s="193"/>
      <c r="AQ459" s="191" t="s">
        <v>507</v>
      </c>
      <c r="AR459" s="192"/>
      <c r="AS459" s="192"/>
      <c r="AT459" s="193"/>
      <c r="AU459" s="192" t="s">
        <v>507</v>
      </c>
      <c r="AV459" s="192"/>
      <c r="AW459" s="192"/>
      <c r="AX459" s="207"/>
    </row>
    <row r="460" spans="1:50" ht="2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t="s">
        <v>507</v>
      </c>
      <c r="AF460" s="192"/>
      <c r="AG460" s="192"/>
      <c r="AH460" s="193"/>
      <c r="AI460" s="191" t="s">
        <v>507</v>
      </c>
      <c r="AJ460" s="192"/>
      <c r="AK460" s="192"/>
      <c r="AL460" s="192"/>
      <c r="AM460" s="191" t="s">
        <v>507</v>
      </c>
      <c r="AN460" s="192"/>
      <c r="AO460" s="192"/>
      <c r="AP460" s="193"/>
      <c r="AQ460" s="191" t="s">
        <v>507</v>
      </c>
      <c r="AR460" s="192"/>
      <c r="AS460" s="192"/>
      <c r="AT460" s="193"/>
      <c r="AU460" s="192" t="s">
        <v>507</v>
      </c>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264</v>
      </c>
      <c r="AJ461" s="179"/>
      <c r="AK461" s="179"/>
      <c r="AL461" s="177"/>
      <c r="AM461" s="179" t="s">
        <v>337</v>
      </c>
      <c r="AN461" s="179"/>
      <c r="AO461" s="179"/>
      <c r="AP461" s="177"/>
      <c r="AQ461" s="177" t="s">
        <v>274</v>
      </c>
      <c r="AR461" s="169"/>
      <c r="AS461" s="169"/>
      <c r="AT461" s="170"/>
      <c r="AU461" s="199" t="s">
        <v>200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275</v>
      </c>
      <c r="AH462" s="173"/>
      <c r="AI462" s="180"/>
      <c r="AJ462" s="180"/>
      <c r="AK462" s="180"/>
      <c r="AL462" s="178"/>
      <c r="AM462" s="180"/>
      <c r="AN462" s="180"/>
      <c r="AO462" s="180"/>
      <c r="AP462" s="178"/>
      <c r="AQ462" s="201"/>
      <c r="AR462" s="194"/>
      <c r="AS462" s="172" t="s">
        <v>275</v>
      </c>
      <c r="AT462" s="173"/>
      <c r="AU462" s="194"/>
      <c r="AV462" s="194"/>
      <c r="AW462" s="172" t="s">
        <v>250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264</v>
      </c>
      <c r="AJ466" s="179"/>
      <c r="AK466" s="179"/>
      <c r="AL466" s="177"/>
      <c r="AM466" s="179" t="s">
        <v>337</v>
      </c>
      <c r="AN466" s="179"/>
      <c r="AO466" s="179"/>
      <c r="AP466" s="177"/>
      <c r="AQ466" s="177" t="s">
        <v>274</v>
      </c>
      <c r="AR466" s="169"/>
      <c r="AS466" s="169"/>
      <c r="AT466" s="170"/>
      <c r="AU466" s="199" t="s">
        <v>200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275</v>
      </c>
      <c r="AH467" s="173"/>
      <c r="AI467" s="180"/>
      <c r="AJ467" s="180"/>
      <c r="AK467" s="180"/>
      <c r="AL467" s="178"/>
      <c r="AM467" s="180"/>
      <c r="AN467" s="180"/>
      <c r="AO467" s="180"/>
      <c r="AP467" s="178"/>
      <c r="AQ467" s="201"/>
      <c r="AR467" s="194"/>
      <c r="AS467" s="172" t="s">
        <v>275</v>
      </c>
      <c r="AT467" s="173"/>
      <c r="AU467" s="194"/>
      <c r="AV467" s="194"/>
      <c r="AW467" s="172" t="s">
        <v>250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264</v>
      </c>
      <c r="AJ471" s="179"/>
      <c r="AK471" s="179"/>
      <c r="AL471" s="177"/>
      <c r="AM471" s="179" t="s">
        <v>337</v>
      </c>
      <c r="AN471" s="179"/>
      <c r="AO471" s="179"/>
      <c r="AP471" s="177"/>
      <c r="AQ471" s="177" t="s">
        <v>274</v>
      </c>
      <c r="AR471" s="169"/>
      <c r="AS471" s="169"/>
      <c r="AT471" s="170"/>
      <c r="AU471" s="199" t="s">
        <v>200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275</v>
      </c>
      <c r="AH472" s="173"/>
      <c r="AI472" s="180"/>
      <c r="AJ472" s="180"/>
      <c r="AK472" s="180"/>
      <c r="AL472" s="178"/>
      <c r="AM472" s="180"/>
      <c r="AN472" s="180"/>
      <c r="AO472" s="180"/>
      <c r="AP472" s="178"/>
      <c r="AQ472" s="201"/>
      <c r="AR472" s="194"/>
      <c r="AS472" s="172" t="s">
        <v>275</v>
      </c>
      <c r="AT472" s="173"/>
      <c r="AU472" s="194"/>
      <c r="AV472" s="194"/>
      <c r="AW472" s="172" t="s">
        <v>250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264</v>
      </c>
      <c r="AJ476" s="179"/>
      <c r="AK476" s="179"/>
      <c r="AL476" s="177"/>
      <c r="AM476" s="179" t="s">
        <v>337</v>
      </c>
      <c r="AN476" s="179"/>
      <c r="AO476" s="179"/>
      <c r="AP476" s="177"/>
      <c r="AQ476" s="177" t="s">
        <v>274</v>
      </c>
      <c r="AR476" s="169"/>
      <c r="AS476" s="169"/>
      <c r="AT476" s="170"/>
      <c r="AU476" s="199" t="s">
        <v>200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275</v>
      </c>
      <c r="AH477" s="173"/>
      <c r="AI477" s="180"/>
      <c r="AJ477" s="180"/>
      <c r="AK477" s="180"/>
      <c r="AL477" s="178"/>
      <c r="AM477" s="180"/>
      <c r="AN477" s="180"/>
      <c r="AO477" s="180"/>
      <c r="AP477" s="178"/>
      <c r="AQ477" s="201"/>
      <c r="AR477" s="194"/>
      <c r="AS477" s="172" t="s">
        <v>275</v>
      </c>
      <c r="AT477" s="173"/>
      <c r="AU477" s="194"/>
      <c r="AV477" s="194"/>
      <c r="AW477" s="172" t="s">
        <v>250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84" t="s">
        <v>157</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95" t="s">
        <v>390</v>
      </c>
      <c r="F484" s="696"/>
      <c r="G484" s="697" t="s">
        <v>296</v>
      </c>
      <c r="H484" s="685"/>
      <c r="I484" s="685"/>
      <c r="J484" s="698"/>
      <c r="K484" s="699"/>
      <c r="L484" s="699"/>
      <c r="M484" s="699"/>
      <c r="N484" s="699"/>
      <c r="O484" s="699"/>
      <c r="P484" s="699"/>
      <c r="Q484" s="699"/>
      <c r="R484" s="699"/>
      <c r="S484" s="699"/>
      <c r="T484" s="700"/>
      <c r="U484" s="701"/>
      <c r="V484" s="701"/>
      <c r="W484" s="701"/>
      <c r="X484" s="701"/>
      <c r="Y484" s="701"/>
      <c r="Z484" s="701"/>
      <c r="AA484" s="701"/>
      <c r="AB484" s="701"/>
      <c r="AC484" s="701"/>
      <c r="AD484" s="701"/>
      <c r="AE484" s="701"/>
      <c r="AF484" s="701"/>
      <c r="AG484" s="701"/>
      <c r="AH484" s="701"/>
      <c r="AI484" s="701"/>
      <c r="AJ484" s="701"/>
      <c r="AK484" s="701"/>
      <c r="AL484" s="701"/>
      <c r="AM484" s="701"/>
      <c r="AN484" s="701"/>
      <c r="AO484" s="701"/>
      <c r="AP484" s="701"/>
      <c r="AQ484" s="701"/>
      <c r="AR484" s="701"/>
      <c r="AS484" s="701"/>
      <c r="AT484" s="701"/>
      <c r="AU484" s="701"/>
      <c r="AV484" s="701"/>
      <c r="AW484" s="701"/>
      <c r="AX484" s="702"/>
    </row>
    <row r="485" spans="1:50" ht="18.75" hidden="1" customHeight="1" x14ac:dyDescent="0.15">
      <c r="A485" s="141"/>
      <c r="B485" s="142"/>
      <c r="C485" s="146"/>
      <c r="D485" s="142"/>
      <c r="E485" s="166" t="s">
        <v>282</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264</v>
      </c>
      <c r="AJ485" s="179"/>
      <c r="AK485" s="179"/>
      <c r="AL485" s="177"/>
      <c r="AM485" s="179" t="s">
        <v>337</v>
      </c>
      <c r="AN485" s="179"/>
      <c r="AO485" s="179"/>
      <c r="AP485" s="177"/>
      <c r="AQ485" s="177" t="s">
        <v>274</v>
      </c>
      <c r="AR485" s="169"/>
      <c r="AS485" s="169"/>
      <c r="AT485" s="170"/>
      <c r="AU485" s="199" t="s">
        <v>200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275</v>
      </c>
      <c r="AH486" s="173"/>
      <c r="AI486" s="180"/>
      <c r="AJ486" s="180"/>
      <c r="AK486" s="180"/>
      <c r="AL486" s="178"/>
      <c r="AM486" s="180"/>
      <c r="AN486" s="180"/>
      <c r="AO486" s="180"/>
      <c r="AP486" s="178"/>
      <c r="AQ486" s="201"/>
      <c r="AR486" s="194"/>
      <c r="AS486" s="172" t="s">
        <v>275</v>
      </c>
      <c r="AT486" s="173"/>
      <c r="AU486" s="194"/>
      <c r="AV486" s="194"/>
      <c r="AW486" s="172" t="s">
        <v>250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264</v>
      </c>
      <c r="AJ490" s="179"/>
      <c r="AK490" s="179"/>
      <c r="AL490" s="177"/>
      <c r="AM490" s="179" t="s">
        <v>337</v>
      </c>
      <c r="AN490" s="179"/>
      <c r="AO490" s="179"/>
      <c r="AP490" s="177"/>
      <c r="AQ490" s="177" t="s">
        <v>274</v>
      </c>
      <c r="AR490" s="169"/>
      <c r="AS490" s="169"/>
      <c r="AT490" s="170"/>
      <c r="AU490" s="199" t="s">
        <v>200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275</v>
      </c>
      <c r="AH491" s="173"/>
      <c r="AI491" s="180"/>
      <c r="AJ491" s="180"/>
      <c r="AK491" s="180"/>
      <c r="AL491" s="178"/>
      <c r="AM491" s="180"/>
      <c r="AN491" s="180"/>
      <c r="AO491" s="180"/>
      <c r="AP491" s="178"/>
      <c r="AQ491" s="201"/>
      <c r="AR491" s="194"/>
      <c r="AS491" s="172" t="s">
        <v>275</v>
      </c>
      <c r="AT491" s="173"/>
      <c r="AU491" s="194"/>
      <c r="AV491" s="194"/>
      <c r="AW491" s="172" t="s">
        <v>250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264</v>
      </c>
      <c r="AJ495" s="179"/>
      <c r="AK495" s="179"/>
      <c r="AL495" s="177"/>
      <c r="AM495" s="179" t="s">
        <v>337</v>
      </c>
      <c r="AN495" s="179"/>
      <c r="AO495" s="179"/>
      <c r="AP495" s="177"/>
      <c r="AQ495" s="177" t="s">
        <v>274</v>
      </c>
      <c r="AR495" s="169"/>
      <c r="AS495" s="169"/>
      <c r="AT495" s="170"/>
      <c r="AU495" s="199" t="s">
        <v>200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275</v>
      </c>
      <c r="AH496" s="173"/>
      <c r="AI496" s="180"/>
      <c r="AJ496" s="180"/>
      <c r="AK496" s="180"/>
      <c r="AL496" s="178"/>
      <c r="AM496" s="180"/>
      <c r="AN496" s="180"/>
      <c r="AO496" s="180"/>
      <c r="AP496" s="178"/>
      <c r="AQ496" s="201"/>
      <c r="AR496" s="194"/>
      <c r="AS496" s="172" t="s">
        <v>275</v>
      </c>
      <c r="AT496" s="173"/>
      <c r="AU496" s="194"/>
      <c r="AV496" s="194"/>
      <c r="AW496" s="172" t="s">
        <v>250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264</v>
      </c>
      <c r="AJ500" s="179"/>
      <c r="AK500" s="179"/>
      <c r="AL500" s="177"/>
      <c r="AM500" s="179" t="s">
        <v>337</v>
      </c>
      <c r="AN500" s="179"/>
      <c r="AO500" s="179"/>
      <c r="AP500" s="177"/>
      <c r="AQ500" s="177" t="s">
        <v>274</v>
      </c>
      <c r="AR500" s="169"/>
      <c r="AS500" s="169"/>
      <c r="AT500" s="170"/>
      <c r="AU500" s="199" t="s">
        <v>200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275</v>
      </c>
      <c r="AH501" s="173"/>
      <c r="AI501" s="180"/>
      <c r="AJ501" s="180"/>
      <c r="AK501" s="180"/>
      <c r="AL501" s="178"/>
      <c r="AM501" s="180"/>
      <c r="AN501" s="180"/>
      <c r="AO501" s="180"/>
      <c r="AP501" s="178"/>
      <c r="AQ501" s="201"/>
      <c r="AR501" s="194"/>
      <c r="AS501" s="172" t="s">
        <v>275</v>
      </c>
      <c r="AT501" s="173"/>
      <c r="AU501" s="194"/>
      <c r="AV501" s="194"/>
      <c r="AW501" s="172" t="s">
        <v>250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264</v>
      </c>
      <c r="AJ505" s="179"/>
      <c r="AK505" s="179"/>
      <c r="AL505" s="177"/>
      <c r="AM505" s="179" t="s">
        <v>337</v>
      </c>
      <c r="AN505" s="179"/>
      <c r="AO505" s="179"/>
      <c r="AP505" s="177"/>
      <c r="AQ505" s="177" t="s">
        <v>274</v>
      </c>
      <c r="AR505" s="169"/>
      <c r="AS505" s="169"/>
      <c r="AT505" s="170"/>
      <c r="AU505" s="199" t="s">
        <v>200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275</v>
      </c>
      <c r="AH506" s="173"/>
      <c r="AI506" s="180"/>
      <c r="AJ506" s="180"/>
      <c r="AK506" s="180"/>
      <c r="AL506" s="178"/>
      <c r="AM506" s="180"/>
      <c r="AN506" s="180"/>
      <c r="AO506" s="180"/>
      <c r="AP506" s="178"/>
      <c r="AQ506" s="201"/>
      <c r="AR506" s="194"/>
      <c r="AS506" s="172" t="s">
        <v>275</v>
      </c>
      <c r="AT506" s="173"/>
      <c r="AU506" s="194"/>
      <c r="AV506" s="194"/>
      <c r="AW506" s="172" t="s">
        <v>250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264</v>
      </c>
      <c r="AJ510" s="179"/>
      <c r="AK510" s="179"/>
      <c r="AL510" s="177"/>
      <c r="AM510" s="179" t="s">
        <v>337</v>
      </c>
      <c r="AN510" s="179"/>
      <c r="AO510" s="179"/>
      <c r="AP510" s="177"/>
      <c r="AQ510" s="177" t="s">
        <v>274</v>
      </c>
      <c r="AR510" s="169"/>
      <c r="AS510" s="169"/>
      <c r="AT510" s="170"/>
      <c r="AU510" s="199" t="s">
        <v>200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275</v>
      </c>
      <c r="AH511" s="173"/>
      <c r="AI511" s="180"/>
      <c r="AJ511" s="180"/>
      <c r="AK511" s="180"/>
      <c r="AL511" s="178"/>
      <c r="AM511" s="180"/>
      <c r="AN511" s="180"/>
      <c r="AO511" s="180"/>
      <c r="AP511" s="178"/>
      <c r="AQ511" s="201"/>
      <c r="AR511" s="194"/>
      <c r="AS511" s="172" t="s">
        <v>275</v>
      </c>
      <c r="AT511" s="173"/>
      <c r="AU511" s="194"/>
      <c r="AV511" s="194"/>
      <c r="AW511" s="172" t="s">
        <v>250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264</v>
      </c>
      <c r="AJ515" s="179"/>
      <c r="AK515" s="179"/>
      <c r="AL515" s="177"/>
      <c r="AM515" s="179" t="s">
        <v>337</v>
      </c>
      <c r="AN515" s="179"/>
      <c r="AO515" s="179"/>
      <c r="AP515" s="177"/>
      <c r="AQ515" s="177" t="s">
        <v>274</v>
      </c>
      <c r="AR515" s="169"/>
      <c r="AS515" s="169"/>
      <c r="AT515" s="170"/>
      <c r="AU515" s="199" t="s">
        <v>200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275</v>
      </c>
      <c r="AH516" s="173"/>
      <c r="AI516" s="180"/>
      <c r="AJ516" s="180"/>
      <c r="AK516" s="180"/>
      <c r="AL516" s="178"/>
      <c r="AM516" s="180"/>
      <c r="AN516" s="180"/>
      <c r="AO516" s="180"/>
      <c r="AP516" s="178"/>
      <c r="AQ516" s="201"/>
      <c r="AR516" s="194"/>
      <c r="AS516" s="172" t="s">
        <v>275</v>
      </c>
      <c r="AT516" s="173"/>
      <c r="AU516" s="194"/>
      <c r="AV516" s="194"/>
      <c r="AW516" s="172" t="s">
        <v>250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264</v>
      </c>
      <c r="AJ520" s="179"/>
      <c r="AK520" s="179"/>
      <c r="AL520" s="177"/>
      <c r="AM520" s="179" t="s">
        <v>337</v>
      </c>
      <c r="AN520" s="179"/>
      <c r="AO520" s="179"/>
      <c r="AP520" s="177"/>
      <c r="AQ520" s="177" t="s">
        <v>274</v>
      </c>
      <c r="AR520" s="169"/>
      <c r="AS520" s="169"/>
      <c r="AT520" s="170"/>
      <c r="AU520" s="199" t="s">
        <v>200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275</v>
      </c>
      <c r="AH521" s="173"/>
      <c r="AI521" s="180"/>
      <c r="AJ521" s="180"/>
      <c r="AK521" s="180"/>
      <c r="AL521" s="178"/>
      <c r="AM521" s="180"/>
      <c r="AN521" s="180"/>
      <c r="AO521" s="180"/>
      <c r="AP521" s="178"/>
      <c r="AQ521" s="201"/>
      <c r="AR521" s="194"/>
      <c r="AS521" s="172" t="s">
        <v>275</v>
      </c>
      <c r="AT521" s="173"/>
      <c r="AU521" s="194"/>
      <c r="AV521" s="194"/>
      <c r="AW521" s="172" t="s">
        <v>250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264</v>
      </c>
      <c r="AJ525" s="179"/>
      <c r="AK525" s="179"/>
      <c r="AL525" s="177"/>
      <c r="AM525" s="179" t="s">
        <v>337</v>
      </c>
      <c r="AN525" s="179"/>
      <c r="AO525" s="179"/>
      <c r="AP525" s="177"/>
      <c r="AQ525" s="177" t="s">
        <v>274</v>
      </c>
      <c r="AR525" s="169"/>
      <c r="AS525" s="169"/>
      <c r="AT525" s="170"/>
      <c r="AU525" s="199" t="s">
        <v>200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275</v>
      </c>
      <c r="AH526" s="173"/>
      <c r="AI526" s="180"/>
      <c r="AJ526" s="180"/>
      <c r="AK526" s="180"/>
      <c r="AL526" s="178"/>
      <c r="AM526" s="180"/>
      <c r="AN526" s="180"/>
      <c r="AO526" s="180"/>
      <c r="AP526" s="178"/>
      <c r="AQ526" s="201"/>
      <c r="AR526" s="194"/>
      <c r="AS526" s="172" t="s">
        <v>275</v>
      </c>
      <c r="AT526" s="173"/>
      <c r="AU526" s="194"/>
      <c r="AV526" s="194"/>
      <c r="AW526" s="172" t="s">
        <v>250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264</v>
      </c>
      <c r="AJ530" s="179"/>
      <c r="AK530" s="179"/>
      <c r="AL530" s="177"/>
      <c r="AM530" s="179" t="s">
        <v>337</v>
      </c>
      <c r="AN530" s="179"/>
      <c r="AO530" s="179"/>
      <c r="AP530" s="177"/>
      <c r="AQ530" s="177" t="s">
        <v>274</v>
      </c>
      <c r="AR530" s="169"/>
      <c r="AS530" s="169"/>
      <c r="AT530" s="170"/>
      <c r="AU530" s="199" t="s">
        <v>200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275</v>
      </c>
      <c r="AH531" s="173"/>
      <c r="AI531" s="180"/>
      <c r="AJ531" s="180"/>
      <c r="AK531" s="180"/>
      <c r="AL531" s="178"/>
      <c r="AM531" s="180"/>
      <c r="AN531" s="180"/>
      <c r="AO531" s="180"/>
      <c r="AP531" s="178"/>
      <c r="AQ531" s="201"/>
      <c r="AR531" s="194"/>
      <c r="AS531" s="172" t="s">
        <v>275</v>
      </c>
      <c r="AT531" s="173"/>
      <c r="AU531" s="194"/>
      <c r="AV531" s="194"/>
      <c r="AW531" s="172" t="s">
        <v>250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customHeight="1" x14ac:dyDescent="0.15">
      <c r="A535" s="141"/>
      <c r="B535" s="142"/>
      <c r="C535" s="146"/>
      <c r="D535" s="142"/>
      <c r="E535" s="684" t="s">
        <v>120</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15.75" customHeight="1" x14ac:dyDescent="0.15">
      <c r="A536" s="141"/>
      <c r="B536" s="142"/>
      <c r="C536" s="146"/>
      <c r="D536" s="142"/>
      <c r="E536" s="94" t="s">
        <v>568</v>
      </c>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15.75"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95" t="s">
        <v>390</v>
      </c>
      <c r="F538" s="696"/>
      <c r="G538" s="697" t="s">
        <v>296</v>
      </c>
      <c r="H538" s="685"/>
      <c r="I538" s="685"/>
      <c r="J538" s="698"/>
      <c r="K538" s="699"/>
      <c r="L538" s="699"/>
      <c r="M538" s="699"/>
      <c r="N538" s="699"/>
      <c r="O538" s="699"/>
      <c r="P538" s="699"/>
      <c r="Q538" s="699"/>
      <c r="R538" s="699"/>
      <c r="S538" s="699"/>
      <c r="T538" s="700"/>
      <c r="U538" s="701"/>
      <c r="V538" s="701"/>
      <c r="W538" s="701"/>
      <c r="X538" s="701"/>
      <c r="Y538" s="701"/>
      <c r="Z538" s="701"/>
      <c r="AA538" s="701"/>
      <c r="AB538" s="701"/>
      <c r="AC538" s="701"/>
      <c r="AD538" s="701"/>
      <c r="AE538" s="701"/>
      <c r="AF538" s="701"/>
      <c r="AG538" s="701"/>
      <c r="AH538" s="701"/>
      <c r="AI538" s="701"/>
      <c r="AJ538" s="701"/>
      <c r="AK538" s="701"/>
      <c r="AL538" s="701"/>
      <c r="AM538" s="701"/>
      <c r="AN538" s="701"/>
      <c r="AO538" s="701"/>
      <c r="AP538" s="701"/>
      <c r="AQ538" s="701"/>
      <c r="AR538" s="701"/>
      <c r="AS538" s="701"/>
      <c r="AT538" s="701"/>
      <c r="AU538" s="701"/>
      <c r="AV538" s="701"/>
      <c r="AW538" s="701"/>
      <c r="AX538" s="702"/>
    </row>
    <row r="539" spans="1:50" ht="18.75" hidden="1" customHeight="1" x14ac:dyDescent="0.15">
      <c r="A539" s="141"/>
      <c r="B539" s="142"/>
      <c r="C539" s="146"/>
      <c r="D539" s="142"/>
      <c r="E539" s="166" t="s">
        <v>282</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264</v>
      </c>
      <c r="AJ539" s="179"/>
      <c r="AK539" s="179"/>
      <c r="AL539" s="177"/>
      <c r="AM539" s="179" t="s">
        <v>337</v>
      </c>
      <c r="AN539" s="179"/>
      <c r="AO539" s="179"/>
      <c r="AP539" s="177"/>
      <c r="AQ539" s="177" t="s">
        <v>274</v>
      </c>
      <c r="AR539" s="169"/>
      <c r="AS539" s="169"/>
      <c r="AT539" s="170"/>
      <c r="AU539" s="199" t="s">
        <v>200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275</v>
      </c>
      <c r="AH540" s="173"/>
      <c r="AI540" s="180"/>
      <c r="AJ540" s="180"/>
      <c r="AK540" s="180"/>
      <c r="AL540" s="178"/>
      <c r="AM540" s="180"/>
      <c r="AN540" s="180"/>
      <c r="AO540" s="180"/>
      <c r="AP540" s="178"/>
      <c r="AQ540" s="201"/>
      <c r="AR540" s="194"/>
      <c r="AS540" s="172" t="s">
        <v>275</v>
      </c>
      <c r="AT540" s="173"/>
      <c r="AU540" s="194"/>
      <c r="AV540" s="194"/>
      <c r="AW540" s="172" t="s">
        <v>250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264</v>
      </c>
      <c r="AJ544" s="179"/>
      <c r="AK544" s="179"/>
      <c r="AL544" s="177"/>
      <c r="AM544" s="179" t="s">
        <v>337</v>
      </c>
      <c r="AN544" s="179"/>
      <c r="AO544" s="179"/>
      <c r="AP544" s="177"/>
      <c r="AQ544" s="177" t="s">
        <v>274</v>
      </c>
      <c r="AR544" s="169"/>
      <c r="AS544" s="169"/>
      <c r="AT544" s="170"/>
      <c r="AU544" s="199" t="s">
        <v>200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275</v>
      </c>
      <c r="AH545" s="173"/>
      <c r="AI545" s="180"/>
      <c r="AJ545" s="180"/>
      <c r="AK545" s="180"/>
      <c r="AL545" s="178"/>
      <c r="AM545" s="180"/>
      <c r="AN545" s="180"/>
      <c r="AO545" s="180"/>
      <c r="AP545" s="178"/>
      <c r="AQ545" s="201"/>
      <c r="AR545" s="194"/>
      <c r="AS545" s="172" t="s">
        <v>275</v>
      </c>
      <c r="AT545" s="173"/>
      <c r="AU545" s="194"/>
      <c r="AV545" s="194"/>
      <c r="AW545" s="172" t="s">
        <v>250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264</v>
      </c>
      <c r="AJ549" s="179"/>
      <c r="AK549" s="179"/>
      <c r="AL549" s="177"/>
      <c r="AM549" s="179" t="s">
        <v>337</v>
      </c>
      <c r="AN549" s="179"/>
      <c r="AO549" s="179"/>
      <c r="AP549" s="177"/>
      <c r="AQ549" s="177" t="s">
        <v>274</v>
      </c>
      <c r="AR549" s="169"/>
      <c r="AS549" s="169"/>
      <c r="AT549" s="170"/>
      <c r="AU549" s="199" t="s">
        <v>200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275</v>
      </c>
      <c r="AH550" s="173"/>
      <c r="AI550" s="180"/>
      <c r="AJ550" s="180"/>
      <c r="AK550" s="180"/>
      <c r="AL550" s="178"/>
      <c r="AM550" s="180"/>
      <c r="AN550" s="180"/>
      <c r="AO550" s="180"/>
      <c r="AP550" s="178"/>
      <c r="AQ550" s="201"/>
      <c r="AR550" s="194"/>
      <c r="AS550" s="172" t="s">
        <v>275</v>
      </c>
      <c r="AT550" s="173"/>
      <c r="AU550" s="194"/>
      <c r="AV550" s="194"/>
      <c r="AW550" s="172" t="s">
        <v>250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264</v>
      </c>
      <c r="AJ554" s="179"/>
      <c r="AK554" s="179"/>
      <c r="AL554" s="177"/>
      <c r="AM554" s="179" t="s">
        <v>337</v>
      </c>
      <c r="AN554" s="179"/>
      <c r="AO554" s="179"/>
      <c r="AP554" s="177"/>
      <c r="AQ554" s="177" t="s">
        <v>274</v>
      </c>
      <c r="AR554" s="169"/>
      <c r="AS554" s="169"/>
      <c r="AT554" s="170"/>
      <c r="AU554" s="199" t="s">
        <v>200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275</v>
      </c>
      <c r="AH555" s="173"/>
      <c r="AI555" s="180"/>
      <c r="AJ555" s="180"/>
      <c r="AK555" s="180"/>
      <c r="AL555" s="178"/>
      <c r="AM555" s="180"/>
      <c r="AN555" s="180"/>
      <c r="AO555" s="180"/>
      <c r="AP555" s="178"/>
      <c r="AQ555" s="201"/>
      <c r="AR555" s="194"/>
      <c r="AS555" s="172" t="s">
        <v>275</v>
      </c>
      <c r="AT555" s="173"/>
      <c r="AU555" s="194"/>
      <c r="AV555" s="194"/>
      <c r="AW555" s="172" t="s">
        <v>250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264</v>
      </c>
      <c r="AJ559" s="179"/>
      <c r="AK559" s="179"/>
      <c r="AL559" s="177"/>
      <c r="AM559" s="179" t="s">
        <v>337</v>
      </c>
      <c r="AN559" s="179"/>
      <c r="AO559" s="179"/>
      <c r="AP559" s="177"/>
      <c r="AQ559" s="177" t="s">
        <v>274</v>
      </c>
      <c r="AR559" s="169"/>
      <c r="AS559" s="169"/>
      <c r="AT559" s="170"/>
      <c r="AU559" s="199" t="s">
        <v>200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275</v>
      </c>
      <c r="AH560" s="173"/>
      <c r="AI560" s="180"/>
      <c r="AJ560" s="180"/>
      <c r="AK560" s="180"/>
      <c r="AL560" s="178"/>
      <c r="AM560" s="180"/>
      <c r="AN560" s="180"/>
      <c r="AO560" s="180"/>
      <c r="AP560" s="178"/>
      <c r="AQ560" s="201"/>
      <c r="AR560" s="194"/>
      <c r="AS560" s="172" t="s">
        <v>275</v>
      </c>
      <c r="AT560" s="173"/>
      <c r="AU560" s="194"/>
      <c r="AV560" s="194"/>
      <c r="AW560" s="172" t="s">
        <v>250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264</v>
      </c>
      <c r="AJ564" s="179"/>
      <c r="AK564" s="179"/>
      <c r="AL564" s="177"/>
      <c r="AM564" s="179" t="s">
        <v>337</v>
      </c>
      <c r="AN564" s="179"/>
      <c r="AO564" s="179"/>
      <c r="AP564" s="177"/>
      <c r="AQ564" s="177" t="s">
        <v>274</v>
      </c>
      <c r="AR564" s="169"/>
      <c r="AS564" s="169"/>
      <c r="AT564" s="170"/>
      <c r="AU564" s="199" t="s">
        <v>200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275</v>
      </c>
      <c r="AH565" s="173"/>
      <c r="AI565" s="180"/>
      <c r="AJ565" s="180"/>
      <c r="AK565" s="180"/>
      <c r="AL565" s="178"/>
      <c r="AM565" s="180"/>
      <c r="AN565" s="180"/>
      <c r="AO565" s="180"/>
      <c r="AP565" s="178"/>
      <c r="AQ565" s="201"/>
      <c r="AR565" s="194"/>
      <c r="AS565" s="172" t="s">
        <v>275</v>
      </c>
      <c r="AT565" s="173"/>
      <c r="AU565" s="194"/>
      <c r="AV565" s="194"/>
      <c r="AW565" s="172" t="s">
        <v>250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264</v>
      </c>
      <c r="AJ569" s="179"/>
      <c r="AK569" s="179"/>
      <c r="AL569" s="177"/>
      <c r="AM569" s="179" t="s">
        <v>337</v>
      </c>
      <c r="AN569" s="179"/>
      <c r="AO569" s="179"/>
      <c r="AP569" s="177"/>
      <c r="AQ569" s="177" t="s">
        <v>274</v>
      </c>
      <c r="AR569" s="169"/>
      <c r="AS569" s="169"/>
      <c r="AT569" s="170"/>
      <c r="AU569" s="199" t="s">
        <v>200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275</v>
      </c>
      <c r="AH570" s="173"/>
      <c r="AI570" s="180"/>
      <c r="AJ570" s="180"/>
      <c r="AK570" s="180"/>
      <c r="AL570" s="178"/>
      <c r="AM570" s="180"/>
      <c r="AN570" s="180"/>
      <c r="AO570" s="180"/>
      <c r="AP570" s="178"/>
      <c r="AQ570" s="201"/>
      <c r="AR570" s="194"/>
      <c r="AS570" s="172" t="s">
        <v>275</v>
      </c>
      <c r="AT570" s="173"/>
      <c r="AU570" s="194"/>
      <c r="AV570" s="194"/>
      <c r="AW570" s="172" t="s">
        <v>250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264</v>
      </c>
      <c r="AJ574" s="179"/>
      <c r="AK574" s="179"/>
      <c r="AL574" s="177"/>
      <c r="AM574" s="179" t="s">
        <v>337</v>
      </c>
      <c r="AN574" s="179"/>
      <c r="AO574" s="179"/>
      <c r="AP574" s="177"/>
      <c r="AQ574" s="177" t="s">
        <v>274</v>
      </c>
      <c r="AR574" s="169"/>
      <c r="AS574" s="169"/>
      <c r="AT574" s="170"/>
      <c r="AU574" s="199" t="s">
        <v>200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275</v>
      </c>
      <c r="AH575" s="173"/>
      <c r="AI575" s="180"/>
      <c r="AJ575" s="180"/>
      <c r="AK575" s="180"/>
      <c r="AL575" s="178"/>
      <c r="AM575" s="180"/>
      <c r="AN575" s="180"/>
      <c r="AO575" s="180"/>
      <c r="AP575" s="178"/>
      <c r="AQ575" s="201"/>
      <c r="AR575" s="194"/>
      <c r="AS575" s="172" t="s">
        <v>275</v>
      </c>
      <c r="AT575" s="173"/>
      <c r="AU575" s="194"/>
      <c r="AV575" s="194"/>
      <c r="AW575" s="172" t="s">
        <v>250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264</v>
      </c>
      <c r="AJ579" s="179"/>
      <c r="AK579" s="179"/>
      <c r="AL579" s="177"/>
      <c r="AM579" s="179" t="s">
        <v>337</v>
      </c>
      <c r="AN579" s="179"/>
      <c r="AO579" s="179"/>
      <c r="AP579" s="177"/>
      <c r="AQ579" s="177" t="s">
        <v>274</v>
      </c>
      <c r="AR579" s="169"/>
      <c r="AS579" s="169"/>
      <c r="AT579" s="170"/>
      <c r="AU579" s="199" t="s">
        <v>200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275</v>
      </c>
      <c r="AH580" s="173"/>
      <c r="AI580" s="180"/>
      <c r="AJ580" s="180"/>
      <c r="AK580" s="180"/>
      <c r="AL580" s="178"/>
      <c r="AM580" s="180"/>
      <c r="AN580" s="180"/>
      <c r="AO580" s="180"/>
      <c r="AP580" s="178"/>
      <c r="AQ580" s="201"/>
      <c r="AR580" s="194"/>
      <c r="AS580" s="172" t="s">
        <v>275</v>
      </c>
      <c r="AT580" s="173"/>
      <c r="AU580" s="194"/>
      <c r="AV580" s="194"/>
      <c r="AW580" s="172" t="s">
        <v>250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264</v>
      </c>
      <c r="AJ584" s="179"/>
      <c r="AK584" s="179"/>
      <c r="AL584" s="177"/>
      <c r="AM584" s="179" t="s">
        <v>337</v>
      </c>
      <c r="AN584" s="179"/>
      <c r="AO584" s="179"/>
      <c r="AP584" s="177"/>
      <c r="AQ584" s="177" t="s">
        <v>274</v>
      </c>
      <c r="AR584" s="169"/>
      <c r="AS584" s="169"/>
      <c r="AT584" s="170"/>
      <c r="AU584" s="199" t="s">
        <v>200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275</v>
      </c>
      <c r="AH585" s="173"/>
      <c r="AI585" s="180"/>
      <c r="AJ585" s="180"/>
      <c r="AK585" s="180"/>
      <c r="AL585" s="178"/>
      <c r="AM585" s="180"/>
      <c r="AN585" s="180"/>
      <c r="AO585" s="180"/>
      <c r="AP585" s="178"/>
      <c r="AQ585" s="201"/>
      <c r="AR585" s="194"/>
      <c r="AS585" s="172" t="s">
        <v>275</v>
      </c>
      <c r="AT585" s="173"/>
      <c r="AU585" s="194"/>
      <c r="AV585" s="194"/>
      <c r="AW585" s="172" t="s">
        <v>250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84" t="s">
        <v>120</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95" t="s">
        <v>390</v>
      </c>
      <c r="F592" s="696"/>
      <c r="G592" s="697" t="s">
        <v>296</v>
      </c>
      <c r="H592" s="685"/>
      <c r="I592" s="685"/>
      <c r="J592" s="698"/>
      <c r="K592" s="699"/>
      <c r="L592" s="699"/>
      <c r="M592" s="699"/>
      <c r="N592" s="699"/>
      <c r="O592" s="699"/>
      <c r="P592" s="699"/>
      <c r="Q592" s="699"/>
      <c r="R592" s="699"/>
      <c r="S592" s="699"/>
      <c r="T592" s="700"/>
      <c r="U592" s="701"/>
      <c r="V592" s="701"/>
      <c r="W592" s="701"/>
      <c r="X592" s="701"/>
      <c r="Y592" s="701"/>
      <c r="Z592" s="701"/>
      <c r="AA592" s="701"/>
      <c r="AB592" s="701"/>
      <c r="AC592" s="701"/>
      <c r="AD592" s="701"/>
      <c r="AE592" s="701"/>
      <c r="AF592" s="701"/>
      <c r="AG592" s="701"/>
      <c r="AH592" s="701"/>
      <c r="AI592" s="701"/>
      <c r="AJ592" s="701"/>
      <c r="AK592" s="701"/>
      <c r="AL592" s="701"/>
      <c r="AM592" s="701"/>
      <c r="AN592" s="701"/>
      <c r="AO592" s="701"/>
      <c r="AP592" s="701"/>
      <c r="AQ592" s="701"/>
      <c r="AR592" s="701"/>
      <c r="AS592" s="701"/>
      <c r="AT592" s="701"/>
      <c r="AU592" s="701"/>
      <c r="AV592" s="701"/>
      <c r="AW592" s="701"/>
      <c r="AX592" s="702"/>
    </row>
    <row r="593" spans="1:50" ht="18.75" hidden="1" customHeight="1" x14ac:dyDescent="0.15">
      <c r="A593" s="141"/>
      <c r="B593" s="142"/>
      <c r="C593" s="146"/>
      <c r="D593" s="142"/>
      <c r="E593" s="166" t="s">
        <v>282</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264</v>
      </c>
      <c r="AJ593" s="179"/>
      <c r="AK593" s="179"/>
      <c r="AL593" s="177"/>
      <c r="AM593" s="179" t="s">
        <v>337</v>
      </c>
      <c r="AN593" s="179"/>
      <c r="AO593" s="179"/>
      <c r="AP593" s="177"/>
      <c r="AQ593" s="177" t="s">
        <v>274</v>
      </c>
      <c r="AR593" s="169"/>
      <c r="AS593" s="169"/>
      <c r="AT593" s="170"/>
      <c r="AU593" s="199" t="s">
        <v>200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275</v>
      </c>
      <c r="AH594" s="173"/>
      <c r="AI594" s="180"/>
      <c r="AJ594" s="180"/>
      <c r="AK594" s="180"/>
      <c r="AL594" s="178"/>
      <c r="AM594" s="180"/>
      <c r="AN594" s="180"/>
      <c r="AO594" s="180"/>
      <c r="AP594" s="178"/>
      <c r="AQ594" s="201"/>
      <c r="AR594" s="194"/>
      <c r="AS594" s="172" t="s">
        <v>275</v>
      </c>
      <c r="AT594" s="173"/>
      <c r="AU594" s="194"/>
      <c r="AV594" s="194"/>
      <c r="AW594" s="172" t="s">
        <v>250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282</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264</v>
      </c>
      <c r="AJ598" s="179"/>
      <c r="AK598" s="179"/>
      <c r="AL598" s="177"/>
      <c r="AM598" s="179" t="s">
        <v>337</v>
      </c>
      <c r="AN598" s="179"/>
      <c r="AO598" s="179"/>
      <c r="AP598" s="177"/>
      <c r="AQ598" s="177" t="s">
        <v>274</v>
      </c>
      <c r="AR598" s="169"/>
      <c r="AS598" s="169"/>
      <c r="AT598" s="170"/>
      <c r="AU598" s="199" t="s">
        <v>200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275</v>
      </c>
      <c r="AH599" s="173"/>
      <c r="AI599" s="180"/>
      <c r="AJ599" s="180"/>
      <c r="AK599" s="180"/>
      <c r="AL599" s="178"/>
      <c r="AM599" s="180"/>
      <c r="AN599" s="180"/>
      <c r="AO599" s="180"/>
      <c r="AP599" s="178"/>
      <c r="AQ599" s="201"/>
      <c r="AR599" s="194"/>
      <c r="AS599" s="172" t="s">
        <v>275</v>
      </c>
      <c r="AT599" s="173"/>
      <c r="AU599" s="194"/>
      <c r="AV599" s="194"/>
      <c r="AW599" s="172" t="s">
        <v>250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264</v>
      </c>
      <c r="AJ603" s="179"/>
      <c r="AK603" s="179"/>
      <c r="AL603" s="177"/>
      <c r="AM603" s="179" t="s">
        <v>337</v>
      </c>
      <c r="AN603" s="179"/>
      <c r="AO603" s="179"/>
      <c r="AP603" s="177"/>
      <c r="AQ603" s="177" t="s">
        <v>274</v>
      </c>
      <c r="AR603" s="169"/>
      <c r="AS603" s="169"/>
      <c r="AT603" s="170"/>
      <c r="AU603" s="199" t="s">
        <v>200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275</v>
      </c>
      <c r="AH604" s="173"/>
      <c r="AI604" s="180"/>
      <c r="AJ604" s="180"/>
      <c r="AK604" s="180"/>
      <c r="AL604" s="178"/>
      <c r="AM604" s="180"/>
      <c r="AN604" s="180"/>
      <c r="AO604" s="180"/>
      <c r="AP604" s="178"/>
      <c r="AQ604" s="201"/>
      <c r="AR604" s="194"/>
      <c r="AS604" s="172" t="s">
        <v>275</v>
      </c>
      <c r="AT604" s="173"/>
      <c r="AU604" s="194"/>
      <c r="AV604" s="194"/>
      <c r="AW604" s="172" t="s">
        <v>250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264</v>
      </c>
      <c r="AJ608" s="179"/>
      <c r="AK608" s="179"/>
      <c r="AL608" s="177"/>
      <c r="AM608" s="179" t="s">
        <v>337</v>
      </c>
      <c r="AN608" s="179"/>
      <c r="AO608" s="179"/>
      <c r="AP608" s="177"/>
      <c r="AQ608" s="177" t="s">
        <v>274</v>
      </c>
      <c r="AR608" s="169"/>
      <c r="AS608" s="169"/>
      <c r="AT608" s="170"/>
      <c r="AU608" s="199" t="s">
        <v>200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275</v>
      </c>
      <c r="AH609" s="173"/>
      <c r="AI609" s="180"/>
      <c r="AJ609" s="180"/>
      <c r="AK609" s="180"/>
      <c r="AL609" s="178"/>
      <c r="AM609" s="180"/>
      <c r="AN609" s="180"/>
      <c r="AO609" s="180"/>
      <c r="AP609" s="178"/>
      <c r="AQ609" s="201"/>
      <c r="AR609" s="194"/>
      <c r="AS609" s="172" t="s">
        <v>275</v>
      </c>
      <c r="AT609" s="173"/>
      <c r="AU609" s="194"/>
      <c r="AV609" s="194"/>
      <c r="AW609" s="172" t="s">
        <v>250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264</v>
      </c>
      <c r="AJ613" s="179"/>
      <c r="AK613" s="179"/>
      <c r="AL613" s="177"/>
      <c r="AM613" s="179" t="s">
        <v>337</v>
      </c>
      <c r="AN613" s="179"/>
      <c r="AO613" s="179"/>
      <c r="AP613" s="177"/>
      <c r="AQ613" s="177" t="s">
        <v>274</v>
      </c>
      <c r="AR613" s="169"/>
      <c r="AS613" s="169"/>
      <c r="AT613" s="170"/>
      <c r="AU613" s="199" t="s">
        <v>200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275</v>
      </c>
      <c r="AH614" s="173"/>
      <c r="AI614" s="180"/>
      <c r="AJ614" s="180"/>
      <c r="AK614" s="180"/>
      <c r="AL614" s="178"/>
      <c r="AM614" s="180"/>
      <c r="AN614" s="180"/>
      <c r="AO614" s="180"/>
      <c r="AP614" s="178"/>
      <c r="AQ614" s="201"/>
      <c r="AR614" s="194"/>
      <c r="AS614" s="172" t="s">
        <v>275</v>
      </c>
      <c r="AT614" s="173"/>
      <c r="AU614" s="194"/>
      <c r="AV614" s="194"/>
      <c r="AW614" s="172" t="s">
        <v>250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264</v>
      </c>
      <c r="AJ618" s="179"/>
      <c r="AK618" s="179"/>
      <c r="AL618" s="177"/>
      <c r="AM618" s="179" t="s">
        <v>337</v>
      </c>
      <c r="AN618" s="179"/>
      <c r="AO618" s="179"/>
      <c r="AP618" s="177"/>
      <c r="AQ618" s="177" t="s">
        <v>274</v>
      </c>
      <c r="AR618" s="169"/>
      <c r="AS618" s="169"/>
      <c r="AT618" s="170"/>
      <c r="AU618" s="199" t="s">
        <v>200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275</v>
      </c>
      <c r="AH619" s="173"/>
      <c r="AI619" s="180"/>
      <c r="AJ619" s="180"/>
      <c r="AK619" s="180"/>
      <c r="AL619" s="178"/>
      <c r="AM619" s="180"/>
      <c r="AN619" s="180"/>
      <c r="AO619" s="180"/>
      <c r="AP619" s="178"/>
      <c r="AQ619" s="201"/>
      <c r="AR619" s="194"/>
      <c r="AS619" s="172" t="s">
        <v>275</v>
      </c>
      <c r="AT619" s="173"/>
      <c r="AU619" s="194"/>
      <c r="AV619" s="194"/>
      <c r="AW619" s="172" t="s">
        <v>250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264</v>
      </c>
      <c r="AJ623" s="179"/>
      <c r="AK623" s="179"/>
      <c r="AL623" s="177"/>
      <c r="AM623" s="179" t="s">
        <v>337</v>
      </c>
      <c r="AN623" s="179"/>
      <c r="AO623" s="179"/>
      <c r="AP623" s="177"/>
      <c r="AQ623" s="177" t="s">
        <v>274</v>
      </c>
      <c r="AR623" s="169"/>
      <c r="AS623" s="169"/>
      <c r="AT623" s="170"/>
      <c r="AU623" s="199" t="s">
        <v>200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275</v>
      </c>
      <c r="AH624" s="173"/>
      <c r="AI624" s="180"/>
      <c r="AJ624" s="180"/>
      <c r="AK624" s="180"/>
      <c r="AL624" s="178"/>
      <c r="AM624" s="180"/>
      <c r="AN624" s="180"/>
      <c r="AO624" s="180"/>
      <c r="AP624" s="178"/>
      <c r="AQ624" s="201"/>
      <c r="AR624" s="194"/>
      <c r="AS624" s="172" t="s">
        <v>275</v>
      </c>
      <c r="AT624" s="173"/>
      <c r="AU624" s="194"/>
      <c r="AV624" s="194"/>
      <c r="AW624" s="172" t="s">
        <v>250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264</v>
      </c>
      <c r="AJ628" s="179"/>
      <c r="AK628" s="179"/>
      <c r="AL628" s="177"/>
      <c r="AM628" s="179" t="s">
        <v>337</v>
      </c>
      <c r="AN628" s="179"/>
      <c r="AO628" s="179"/>
      <c r="AP628" s="177"/>
      <c r="AQ628" s="177" t="s">
        <v>274</v>
      </c>
      <c r="AR628" s="169"/>
      <c r="AS628" s="169"/>
      <c r="AT628" s="170"/>
      <c r="AU628" s="199" t="s">
        <v>200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275</v>
      </c>
      <c r="AH629" s="173"/>
      <c r="AI629" s="180"/>
      <c r="AJ629" s="180"/>
      <c r="AK629" s="180"/>
      <c r="AL629" s="178"/>
      <c r="AM629" s="180"/>
      <c r="AN629" s="180"/>
      <c r="AO629" s="180"/>
      <c r="AP629" s="178"/>
      <c r="AQ629" s="201"/>
      <c r="AR629" s="194"/>
      <c r="AS629" s="172" t="s">
        <v>275</v>
      </c>
      <c r="AT629" s="173"/>
      <c r="AU629" s="194"/>
      <c r="AV629" s="194"/>
      <c r="AW629" s="172" t="s">
        <v>250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264</v>
      </c>
      <c r="AJ633" s="179"/>
      <c r="AK633" s="179"/>
      <c r="AL633" s="177"/>
      <c r="AM633" s="179" t="s">
        <v>337</v>
      </c>
      <c r="AN633" s="179"/>
      <c r="AO633" s="179"/>
      <c r="AP633" s="177"/>
      <c r="AQ633" s="177" t="s">
        <v>274</v>
      </c>
      <c r="AR633" s="169"/>
      <c r="AS633" s="169"/>
      <c r="AT633" s="170"/>
      <c r="AU633" s="199" t="s">
        <v>200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275</v>
      </c>
      <c r="AH634" s="173"/>
      <c r="AI634" s="180"/>
      <c r="AJ634" s="180"/>
      <c r="AK634" s="180"/>
      <c r="AL634" s="178"/>
      <c r="AM634" s="180"/>
      <c r="AN634" s="180"/>
      <c r="AO634" s="180"/>
      <c r="AP634" s="178"/>
      <c r="AQ634" s="201"/>
      <c r="AR634" s="194"/>
      <c r="AS634" s="172" t="s">
        <v>275</v>
      </c>
      <c r="AT634" s="173"/>
      <c r="AU634" s="194"/>
      <c r="AV634" s="194"/>
      <c r="AW634" s="172" t="s">
        <v>250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264</v>
      </c>
      <c r="AJ638" s="179"/>
      <c r="AK638" s="179"/>
      <c r="AL638" s="177"/>
      <c r="AM638" s="179" t="s">
        <v>337</v>
      </c>
      <c r="AN638" s="179"/>
      <c r="AO638" s="179"/>
      <c r="AP638" s="177"/>
      <c r="AQ638" s="177" t="s">
        <v>274</v>
      </c>
      <c r="AR638" s="169"/>
      <c r="AS638" s="169"/>
      <c r="AT638" s="170"/>
      <c r="AU638" s="199" t="s">
        <v>200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275</v>
      </c>
      <c r="AH639" s="173"/>
      <c r="AI639" s="180"/>
      <c r="AJ639" s="180"/>
      <c r="AK639" s="180"/>
      <c r="AL639" s="178"/>
      <c r="AM639" s="180"/>
      <c r="AN639" s="180"/>
      <c r="AO639" s="180"/>
      <c r="AP639" s="178"/>
      <c r="AQ639" s="201"/>
      <c r="AR639" s="194"/>
      <c r="AS639" s="172" t="s">
        <v>275</v>
      </c>
      <c r="AT639" s="173"/>
      <c r="AU639" s="194"/>
      <c r="AV639" s="194"/>
      <c r="AW639" s="172" t="s">
        <v>250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84" t="s">
        <v>120</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95" t="s">
        <v>390</v>
      </c>
      <c r="F646" s="696"/>
      <c r="G646" s="697" t="s">
        <v>296</v>
      </c>
      <c r="H646" s="685"/>
      <c r="I646" s="685"/>
      <c r="J646" s="698"/>
      <c r="K646" s="699"/>
      <c r="L646" s="699"/>
      <c r="M646" s="699"/>
      <c r="N646" s="699"/>
      <c r="O646" s="699"/>
      <c r="P646" s="699"/>
      <c r="Q646" s="699"/>
      <c r="R646" s="699"/>
      <c r="S646" s="699"/>
      <c r="T646" s="700"/>
      <c r="U646" s="701"/>
      <c r="V646" s="701"/>
      <c r="W646" s="701"/>
      <c r="X646" s="701"/>
      <c r="Y646" s="701"/>
      <c r="Z646" s="701"/>
      <c r="AA646" s="701"/>
      <c r="AB646" s="701"/>
      <c r="AC646" s="701"/>
      <c r="AD646" s="701"/>
      <c r="AE646" s="701"/>
      <c r="AF646" s="701"/>
      <c r="AG646" s="701"/>
      <c r="AH646" s="701"/>
      <c r="AI646" s="701"/>
      <c r="AJ646" s="701"/>
      <c r="AK646" s="701"/>
      <c r="AL646" s="701"/>
      <c r="AM646" s="701"/>
      <c r="AN646" s="701"/>
      <c r="AO646" s="701"/>
      <c r="AP646" s="701"/>
      <c r="AQ646" s="701"/>
      <c r="AR646" s="701"/>
      <c r="AS646" s="701"/>
      <c r="AT646" s="701"/>
      <c r="AU646" s="701"/>
      <c r="AV646" s="701"/>
      <c r="AW646" s="701"/>
      <c r="AX646" s="702"/>
    </row>
    <row r="647" spans="1:50" ht="18.75" hidden="1" customHeight="1" x14ac:dyDescent="0.15">
      <c r="A647" s="141"/>
      <c r="B647" s="142"/>
      <c r="C647" s="146"/>
      <c r="D647" s="142"/>
      <c r="E647" s="166" t="s">
        <v>282</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264</v>
      </c>
      <c r="AJ647" s="179"/>
      <c r="AK647" s="179"/>
      <c r="AL647" s="177"/>
      <c r="AM647" s="179" t="s">
        <v>337</v>
      </c>
      <c r="AN647" s="179"/>
      <c r="AO647" s="179"/>
      <c r="AP647" s="177"/>
      <c r="AQ647" s="177" t="s">
        <v>274</v>
      </c>
      <c r="AR647" s="169"/>
      <c r="AS647" s="169"/>
      <c r="AT647" s="170"/>
      <c r="AU647" s="199" t="s">
        <v>200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275</v>
      </c>
      <c r="AH648" s="173"/>
      <c r="AI648" s="180"/>
      <c r="AJ648" s="180"/>
      <c r="AK648" s="180"/>
      <c r="AL648" s="178"/>
      <c r="AM648" s="180"/>
      <c r="AN648" s="180"/>
      <c r="AO648" s="180"/>
      <c r="AP648" s="178"/>
      <c r="AQ648" s="201"/>
      <c r="AR648" s="194"/>
      <c r="AS648" s="172" t="s">
        <v>275</v>
      </c>
      <c r="AT648" s="173"/>
      <c r="AU648" s="194"/>
      <c r="AV648" s="194"/>
      <c r="AW648" s="172" t="s">
        <v>250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264</v>
      </c>
      <c r="AJ652" s="179"/>
      <c r="AK652" s="179"/>
      <c r="AL652" s="177"/>
      <c r="AM652" s="179" t="s">
        <v>337</v>
      </c>
      <c r="AN652" s="179"/>
      <c r="AO652" s="179"/>
      <c r="AP652" s="177"/>
      <c r="AQ652" s="177" t="s">
        <v>274</v>
      </c>
      <c r="AR652" s="169"/>
      <c r="AS652" s="169"/>
      <c r="AT652" s="170"/>
      <c r="AU652" s="199" t="s">
        <v>200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275</v>
      </c>
      <c r="AH653" s="173"/>
      <c r="AI653" s="180"/>
      <c r="AJ653" s="180"/>
      <c r="AK653" s="180"/>
      <c r="AL653" s="178"/>
      <c r="AM653" s="180"/>
      <c r="AN653" s="180"/>
      <c r="AO653" s="180"/>
      <c r="AP653" s="178"/>
      <c r="AQ653" s="201"/>
      <c r="AR653" s="194"/>
      <c r="AS653" s="172" t="s">
        <v>275</v>
      </c>
      <c r="AT653" s="173"/>
      <c r="AU653" s="194"/>
      <c r="AV653" s="194"/>
      <c r="AW653" s="172" t="s">
        <v>250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264</v>
      </c>
      <c r="AJ657" s="179"/>
      <c r="AK657" s="179"/>
      <c r="AL657" s="177"/>
      <c r="AM657" s="179" t="s">
        <v>337</v>
      </c>
      <c r="AN657" s="179"/>
      <c r="AO657" s="179"/>
      <c r="AP657" s="177"/>
      <c r="AQ657" s="177" t="s">
        <v>274</v>
      </c>
      <c r="AR657" s="169"/>
      <c r="AS657" s="169"/>
      <c r="AT657" s="170"/>
      <c r="AU657" s="199" t="s">
        <v>200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275</v>
      </c>
      <c r="AH658" s="173"/>
      <c r="AI658" s="180"/>
      <c r="AJ658" s="180"/>
      <c r="AK658" s="180"/>
      <c r="AL658" s="178"/>
      <c r="AM658" s="180"/>
      <c r="AN658" s="180"/>
      <c r="AO658" s="180"/>
      <c r="AP658" s="178"/>
      <c r="AQ658" s="201"/>
      <c r="AR658" s="194"/>
      <c r="AS658" s="172" t="s">
        <v>275</v>
      </c>
      <c r="AT658" s="173"/>
      <c r="AU658" s="194"/>
      <c r="AV658" s="194"/>
      <c r="AW658" s="172" t="s">
        <v>250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264</v>
      </c>
      <c r="AJ662" s="179"/>
      <c r="AK662" s="179"/>
      <c r="AL662" s="177"/>
      <c r="AM662" s="179" t="s">
        <v>337</v>
      </c>
      <c r="AN662" s="179"/>
      <c r="AO662" s="179"/>
      <c r="AP662" s="177"/>
      <c r="AQ662" s="177" t="s">
        <v>274</v>
      </c>
      <c r="AR662" s="169"/>
      <c r="AS662" s="169"/>
      <c r="AT662" s="170"/>
      <c r="AU662" s="199" t="s">
        <v>200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275</v>
      </c>
      <c r="AH663" s="173"/>
      <c r="AI663" s="180"/>
      <c r="AJ663" s="180"/>
      <c r="AK663" s="180"/>
      <c r="AL663" s="178"/>
      <c r="AM663" s="180"/>
      <c r="AN663" s="180"/>
      <c r="AO663" s="180"/>
      <c r="AP663" s="178"/>
      <c r="AQ663" s="201"/>
      <c r="AR663" s="194"/>
      <c r="AS663" s="172" t="s">
        <v>275</v>
      </c>
      <c r="AT663" s="173"/>
      <c r="AU663" s="194"/>
      <c r="AV663" s="194"/>
      <c r="AW663" s="172" t="s">
        <v>250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264</v>
      </c>
      <c r="AJ667" s="179"/>
      <c r="AK667" s="179"/>
      <c r="AL667" s="177"/>
      <c r="AM667" s="179" t="s">
        <v>337</v>
      </c>
      <c r="AN667" s="179"/>
      <c r="AO667" s="179"/>
      <c r="AP667" s="177"/>
      <c r="AQ667" s="177" t="s">
        <v>274</v>
      </c>
      <c r="AR667" s="169"/>
      <c r="AS667" s="169"/>
      <c r="AT667" s="170"/>
      <c r="AU667" s="199" t="s">
        <v>200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275</v>
      </c>
      <c r="AH668" s="173"/>
      <c r="AI668" s="180"/>
      <c r="AJ668" s="180"/>
      <c r="AK668" s="180"/>
      <c r="AL668" s="178"/>
      <c r="AM668" s="180"/>
      <c r="AN668" s="180"/>
      <c r="AO668" s="180"/>
      <c r="AP668" s="178"/>
      <c r="AQ668" s="201"/>
      <c r="AR668" s="194"/>
      <c r="AS668" s="172" t="s">
        <v>275</v>
      </c>
      <c r="AT668" s="173"/>
      <c r="AU668" s="194"/>
      <c r="AV668" s="194"/>
      <c r="AW668" s="172" t="s">
        <v>250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264</v>
      </c>
      <c r="AJ672" s="179"/>
      <c r="AK672" s="179"/>
      <c r="AL672" s="177"/>
      <c r="AM672" s="179" t="s">
        <v>337</v>
      </c>
      <c r="AN672" s="179"/>
      <c r="AO672" s="179"/>
      <c r="AP672" s="177"/>
      <c r="AQ672" s="177" t="s">
        <v>274</v>
      </c>
      <c r="AR672" s="169"/>
      <c r="AS672" s="169"/>
      <c r="AT672" s="170"/>
      <c r="AU672" s="199" t="s">
        <v>200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275</v>
      </c>
      <c r="AH673" s="173"/>
      <c r="AI673" s="180"/>
      <c r="AJ673" s="180"/>
      <c r="AK673" s="180"/>
      <c r="AL673" s="178"/>
      <c r="AM673" s="180"/>
      <c r="AN673" s="180"/>
      <c r="AO673" s="180"/>
      <c r="AP673" s="178"/>
      <c r="AQ673" s="201"/>
      <c r="AR673" s="194"/>
      <c r="AS673" s="172" t="s">
        <v>275</v>
      </c>
      <c r="AT673" s="173"/>
      <c r="AU673" s="194"/>
      <c r="AV673" s="194"/>
      <c r="AW673" s="172" t="s">
        <v>250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264</v>
      </c>
      <c r="AJ677" s="179"/>
      <c r="AK677" s="179"/>
      <c r="AL677" s="177"/>
      <c r="AM677" s="179" t="s">
        <v>337</v>
      </c>
      <c r="AN677" s="179"/>
      <c r="AO677" s="179"/>
      <c r="AP677" s="177"/>
      <c r="AQ677" s="177" t="s">
        <v>274</v>
      </c>
      <c r="AR677" s="169"/>
      <c r="AS677" s="169"/>
      <c r="AT677" s="170"/>
      <c r="AU677" s="199" t="s">
        <v>200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275</v>
      </c>
      <c r="AH678" s="173"/>
      <c r="AI678" s="180"/>
      <c r="AJ678" s="180"/>
      <c r="AK678" s="180"/>
      <c r="AL678" s="178"/>
      <c r="AM678" s="180"/>
      <c r="AN678" s="180"/>
      <c r="AO678" s="180"/>
      <c r="AP678" s="178"/>
      <c r="AQ678" s="201"/>
      <c r="AR678" s="194"/>
      <c r="AS678" s="172" t="s">
        <v>275</v>
      </c>
      <c r="AT678" s="173"/>
      <c r="AU678" s="194"/>
      <c r="AV678" s="194"/>
      <c r="AW678" s="172" t="s">
        <v>250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264</v>
      </c>
      <c r="AJ682" s="179"/>
      <c r="AK682" s="179"/>
      <c r="AL682" s="177"/>
      <c r="AM682" s="179" t="s">
        <v>337</v>
      </c>
      <c r="AN682" s="179"/>
      <c r="AO682" s="179"/>
      <c r="AP682" s="177"/>
      <c r="AQ682" s="177" t="s">
        <v>274</v>
      </c>
      <c r="AR682" s="169"/>
      <c r="AS682" s="169"/>
      <c r="AT682" s="170"/>
      <c r="AU682" s="199" t="s">
        <v>200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275</v>
      </c>
      <c r="AH683" s="173"/>
      <c r="AI683" s="180"/>
      <c r="AJ683" s="180"/>
      <c r="AK683" s="180"/>
      <c r="AL683" s="178"/>
      <c r="AM683" s="180"/>
      <c r="AN683" s="180"/>
      <c r="AO683" s="180"/>
      <c r="AP683" s="178"/>
      <c r="AQ683" s="201"/>
      <c r="AR683" s="194"/>
      <c r="AS683" s="172" t="s">
        <v>275</v>
      </c>
      <c r="AT683" s="173"/>
      <c r="AU683" s="194"/>
      <c r="AV683" s="194"/>
      <c r="AW683" s="172" t="s">
        <v>250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264</v>
      </c>
      <c r="AJ687" s="179"/>
      <c r="AK687" s="179"/>
      <c r="AL687" s="177"/>
      <c r="AM687" s="179" t="s">
        <v>337</v>
      </c>
      <c r="AN687" s="179"/>
      <c r="AO687" s="179"/>
      <c r="AP687" s="177"/>
      <c r="AQ687" s="177" t="s">
        <v>274</v>
      </c>
      <c r="AR687" s="169"/>
      <c r="AS687" s="169"/>
      <c r="AT687" s="170"/>
      <c r="AU687" s="199" t="s">
        <v>200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275</v>
      </c>
      <c r="AH688" s="173"/>
      <c r="AI688" s="180"/>
      <c r="AJ688" s="180"/>
      <c r="AK688" s="180"/>
      <c r="AL688" s="178"/>
      <c r="AM688" s="180"/>
      <c r="AN688" s="180"/>
      <c r="AO688" s="180"/>
      <c r="AP688" s="178"/>
      <c r="AQ688" s="201"/>
      <c r="AR688" s="194"/>
      <c r="AS688" s="172" t="s">
        <v>275</v>
      </c>
      <c r="AT688" s="173"/>
      <c r="AU688" s="194"/>
      <c r="AV688" s="194"/>
      <c r="AW688" s="172" t="s">
        <v>250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264</v>
      </c>
      <c r="AJ692" s="179"/>
      <c r="AK692" s="179"/>
      <c r="AL692" s="177"/>
      <c r="AM692" s="179" t="s">
        <v>337</v>
      </c>
      <c r="AN692" s="179"/>
      <c r="AO692" s="179"/>
      <c r="AP692" s="177"/>
      <c r="AQ692" s="177" t="s">
        <v>274</v>
      </c>
      <c r="AR692" s="169"/>
      <c r="AS692" s="169"/>
      <c r="AT692" s="170"/>
      <c r="AU692" s="199" t="s">
        <v>200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275</v>
      </c>
      <c r="AH693" s="173"/>
      <c r="AI693" s="180"/>
      <c r="AJ693" s="180"/>
      <c r="AK693" s="180"/>
      <c r="AL693" s="178"/>
      <c r="AM693" s="180"/>
      <c r="AN693" s="180"/>
      <c r="AO693" s="180"/>
      <c r="AP693" s="178"/>
      <c r="AQ693" s="201"/>
      <c r="AR693" s="194"/>
      <c r="AS693" s="172" t="s">
        <v>275</v>
      </c>
      <c r="AT693" s="173"/>
      <c r="AU693" s="194"/>
      <c r="AV693" s="194"/>
      <c r="AW693" s="172" t="s">
        <v>250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2.5" hidden="1" customHeight="1" x14ac:dyDescent="0.15">
      <c r="A697" s="141"/>
      <c r="B697" s="142"/>
      <c r="C697" s="146"/>
      <c r="D697" s="142"/>
      <c r="E697" s="684" t="s">
        <v>120</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87" t="s">
        <v>99</v>
      </c>
      <c r="B700" s="688"/>
      <c r="C700" s="688"/>
      <c r="D700" s="688"/>
      <c r="E700" s="688"/>
      <c r="F700" s="688"/>
      <c r="G700" s="688"/>
      <c r="H700" s="688"/>
      <c r="I700" s="688"/>
      <c r="J700" s="688"/>
      <c r="K700" s="688"/>
      <c r="L700" s="688"/>
      <c r="M700" s="688"/>
      <c r="N700" s="688"/>
      <c r="O700" s="688"/>
      <c r="P700" s="688"/>
      <c r="Q700" s="688"/>
      <c r="R700" s="688"/>
      <c r="S700" s="688"/>
      <c r="T700" s="688"/>
      <c r="U700" s="688"/>
      <c r="V700" s="688"/>
      <c r="W700" s="688"/>
      <c r="X700" s="688"/>
      <c r="Y700" s="688"/>
      <c r="Z700" s="688"/>
      <c r="AA700" s="688"/>
      <c r="AB700" s="688"/>
      <c r="AC700" s="688"/>
      <c r="AD700" s="688"/>
      <c r="AE700" s="688"/>
      <c r="AF700" s="688"/>
      <c r="AG700" s="688"/>
      <c r="AH700" s="688"/>
      <c r="AI700" s="688"/>
      <c r="AJ700" s="688"/>
      <c r="AK700" s="688"/>
      <c r="AL700" s="688"/>
      <c r="AM700" s="688"/>
      <c r="AN700" s="688"/>
      <c r="AO700" s="688"/>
      <c r="AP700" s="688"/>
      <c r="AQ700" s="688"/>
      <c r="AR700" s="688"/>
      <c r="AS700" s="688"/>
      <c r="AT700" s="688"/>
      <c r="AU700" s="688"/>
      <c r="AV700" s="688"/>
      <c r="AW700" s="688"/>
      <c r="AX700" s="689"/>
    </row>
    <row r="701" spans="1:50" ht="27" customHeight="1" x14ac:dyDescent="0.15">
      <c r="A701" s="3"/>
      <c r="B701" s="9"/>
      <c r="C701" s="690" t="s">
        <v>65</v>
      </c>
      <c r="D701" s="691"/>
      <c r="E701" s="691"/>
      <c r="F701" s="691"/>
      <c r="G701" s="691"/>
      <c r="H701" s="691"/>
      <c r="I701" s="691"/>
      <c r="J701" s="691"/>
      <c r="K701" s="691"/>
      <c r="L701" s="691"/>
      <c r="M701" s="691"/>
      <c r="N701" s="691"/>
      <c r="O701" s="691"/>
      <c r="P701" s="691"/>
      <c r="Q701" s="691"/>
      <c r="R701" s="691"/>
      <c r="S701" s="691"/>
      <c r="T701" s="691"/>
      <c r="U701" s="691"/>
      <c r="V701" s="691"/>
      <c r="W701" s="691"/>
      <c r="X701" s="691"/>
      <c r="Y701" s="691"/>
      <c r="Z701" s="691"/>
      <c r="AA701" s="691"/>
      <c r="AB701" s="691"/>
      <c r="AC701" s="692"/>
      <c r="AD701" s="691" t="s">
        <v>55</v>
      </c>
      <c r="AE701" s="691"/>
      <c r="AF701" s="691"/>
      <c r="AG701" s="693" t="s">
        <v>46</v>
      </c>
      <c r="AH701" s="691"/>
      <c r="AI701" s="691"/>
      <c r="AJ701" s="691"/>
      <c r="AK701" s="691"/>
      <c r="AL701" s="691"/>
      <c r="AM701" s="691"/>
      <c r="AN701" s="691"/>
      <c r="AO701" s="691"/>
      <c r="AP701" s="691"/>
      <c r="AQ701" s="691"/>
      <c r="AR701" s="691"/>
      <c r="AS701" s="691"/>
      <c r="AT701" s="691"/>
      <c r="AU701" s="691"/>
      <c r="AV701" s="691"/>
      <c r="AW701" s="691"/>
      <c r="AX701" s="694"/>
    </row>
    <row r="702" spans="1:50" ht="69" customHeight="1" x14ac:dyDescent="0.15">
      <c r="A702" s="88" t="s">
        <v>204</v>
      </c>
      <c r="B702" s="89"/>
      <c r="C702" s="656" t="s">
        <v>205</v>
      </c>
      <c r="D702" s="657"/>
      <c r="E702" s="657"/>
      <c r="F702" s="657"/>
      <c r="G702" s="657"/>
      <c r="H702" s="657"/>
      <c r="I702" s="657"/>
      <c r="J702" s="657"/>
      <c r="K702" s="657"/>
      <c r="L702" s="657"/>
      <c r="M702" s="657"/>
      <c r="N702" s="657"/>
      <c r="O702" s="657"/>
      <c r="P702" s="657"/>
      <c r="Q702" s="657"/>
      <c r="R702" s="657"/>
      <c r="S702" s="657"/>
      <c r="T702" s="657"/>
      <c r="U702" s="657"/>
      <c r="V702" s="657"/>
      <c r="W702" s="657"/>
      <c r="X702" s="657"/>
      <c r="Y702" s="657"/>
      <c r="Z702" s="657"/>
      <c r="AA702" s="657"/>
      <c r="AB702" s="657"/>
      <c r="AC702" s="658"/>
      <c r="AD702" s="659" t="s">
        <v>480</v>
      </c>
      <c r="AE702" s="660"/>
      <c r="AF702" s="660"/>
      <c r="AG702" s="661" t="s">
        <v>97</v>
      </c>
      <c r="AH702" s="662"/>
      <c r="AI702" s="662"/>
      <c r="AJ702" s="662"/>
      <c r="AK702" s="662"/>
      <c r="AL702" s="662"/>
      <c r="AM702" s="662"/>
      <c r="AN702" s="662"/>
      <c r="AO702" s="662"/>
      <c r="AP702" s="662"/>
      <c r="AQ702" s="662"/>
      <c r="AR702" s="662"/>
      <c r="AS702" s="662"/>
      <c r="AT702" s="662"/>
      <c r="AU702" s="662"/>
      <c r="AV702" s="662"/>
      <c r="AW702" s="662"/>
      <c r="AX702" s="663"/>
    </row>
    <row r="703" spans="1:50" ht="51.75" customHeight="1" x14ac:dyDescent="0.15">
      <c r="A703" s="90"/>
      <c r="B703" s="91"/>
      <c r="C703" s="664" t="s">
        <v>81</v>
      </c>
      <c r="D703" s="665"/>
      <c r="E703" s="665"/>
      <c r="F703" s="665"/>
      <c r="G703" s="665"/>
      <c r="H703" s="665"/>
      <c r="I703" s="665"/>
      <c r="J703" s="665"/>
      <c r="K703" s="665"/>
      <c r="L703" s="665"/>
      <c r="M703" s="665"/>
      <c r="N703" s="665"/>
      <c r="O703" s="665"/>
      <c r="P703" s="665"/>
      <c r="Q703" s="665"/>
      <c r="R703" s="665"/>
      <c r="S703" s="665"/>
      <c r="T703" s="665"/>
      <c r="U703" s="665"/>
      <c r="V703" s="665"/>
      <c r="W703" s="665"/>
      <c r="X703" s="665"/>
      <c r="Y703" s="665"/>
      <c r="Z703" s="665"/>
      <c r="AA703" s="665"/>
      <c r="AB703" s="665"/>
      <c r="AC703" s="626"/>
      <c r="AD703" s="627" t="s">
        <v>480</v>
      </c>
      <c r="AE703" s="628"/>
      <c r="AF703" s="628"/>
      <c r="AG703" s="622" t="s">
        <v>563</v>
      </c>
      <c r="AH703" s="623"/>
      <c r="AI703" s="623"/>
      <c r="AJ703" s="623"/>
      <c r="AK703" s="623"/>
      <c r="AL703" s="623"/>
      <c r="AM703" s="623"/>
      <c r="AN703" s="623"/>
      <c r="AO703" s="623"/>
      <c r="AP703" s="623"/>
      <c r="AQ703" s="623"/>
      <c r="AR703" s="623"/>
      <c r="AS703" s="623"/>
      <c r="AT703" s="623"/>
      <c r="AU703" s="623"/>
      <c r="AV703" s="623"/>
      <c r="AW703" s="623"/>
      <c r="AX703" s="624"/>
    </row>
    <row r="704" spans="1:50" ht="54.75" customHeight="1" x14ac:dyDescent="0.15">
      <c r="A704" s="92"/>
      <c r="B704" s="93"/>
      <c r="C704" s="666" t="s">
        <v>207</v>
      </c>
      <c r="D704" s="667"/>
      <c r="E704" s="667"/>
      <c r="F704" s="667"/>
      <c r="G704" s="667"/>
      <c r="H704" s="667"/>
      <c r="I704" s="667"/>
      <c r="J704" s="667"/>
      <c r="K704" s="667"/>
      <c r="L704" s="667"/>
      <c r="M704" s="667"/>
      <c r="N704" s="667"/>
      <c r="O704" s="667"/>
      <c r="P704" s="667"/>
      <c r="Q704" s="667"/>
      <c r="R704" s="667"/>
      <c r="S704" s="667"/>
      <c r="T704" s="667"/>
      <c r="U704" s="667"/>
      <c r="V704" s="667"/>
      <c r="W704" s="667"/>
      <c r="X704" s="667"/>
      <c r="Y704" s="667"/>
      <c r="Z704" s="667"/>
      <c r="AA704" s="667"/>
      <c r="AB704" s="667"/>
      <c r="AC704" s="668"/>
      <c r="AD704" s="638" t="s">
        <v>480</v>
      </c>
      <c r="AE704" s="639"/>
      <c r="AF704" s="639"/>
      <c r="AG704" s="97" t="s">
        <v>493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84</v>
      </c>
      <c r="B705" s="155"/>
      <c r="C705" s="669" t="s">
        <v>88</v>
      </c>
      <c r="D705" s="67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71"/>
      <c r="AD705" s="672" t="s">
        <v>448</v>
      </c>
      <c r="AE705" s="673"/>
      <c r="AF705" s="673"/>
      <c r="AG705" s="94" t="s">
        <v>392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74" t="s">
        <v>110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627"/>
      <c r="AE706" s="628"/>
      <c r="AF706" s="64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77" t="s">
        <v>343</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680"/>
      <c r="AE707" s="681"/>
      <c r="AF707" s="68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82" t="s">
        <v>11</v>
      </c>
      <c r="D708" s="683"/>
      <c r="E708" s="683"/>
      <c r="F708" s="683"/>
      <c r="G708" s="683"/>
      <c r="H708" s="683"/>
      <c r="I708" s="683"/>
      <c r="J708" s="683"/>
      <c r="K708" s="683"/>
      <c r="L708" s="683"/>
      <c r="M708" s="683"/>
      <c r="N708" s="683"/>
      <c r="O708" s="683"/>
      <c r="P708" s="683"/>
      <c r="Q708" s="683"/>
      <c r="R708" s="683"/>
      <c r="S708" s="683"/>
      <c r="T708" s="683"/>
      <c r="U708" s="683"/>
      <c r="V708" s="683"/>
      <c r="W708" s="683"/>
      <c r="X708" s="683"/>
      <c r="Y708" s="683"/>
      <c r="Z708" s="683"/>
      <c r="AA708" s="683"/>
      <c r="AB708" s="683"/>
      <c r="AC708" s="683"/>
      <c r="AD708" s="611" t="s">
        <v>480</v>
      </c>
      <c r="AE708" s="612"/>
      <c r="AF708" s="612"/>
      <c r="AG708" s="614" t="s">
        <v>494</v>
      </c>
      <c r="AH708" s="615"/>
      <c r="AI708" s="615"/>
      <c r="AJ708" s="615"/>
      <c r="AK708" s="615"/>
      <c r="AL708" s="615"/>
      <c r="AM708" s="615"/>
      <c r="AN708" s="615"/>
      <c r="AO708" s="615"/>
      <c r="AP708" s="615"/>
      <c r="AQ708" s="615"/>
      <c r="AR708" s="615"/>
      <c r="AS708" s="615"/>
      <c r="AT708" s="615"/>
      <c r="AU708" s="615"/>
      <c r="AV708" s="615"/>
      <c r="AW708" s="615"/>
      <c r="AX708" s="616"/>
    </row>
    <row r="709" spans="1:50" ht="34.5" customHeight="1" x14ac:dyDescent="0.15">
      <c r="A709" s="106"/>
      <c r="B709" s="107"/>
      <c r="C709" s="625" t="s">
        <v>179</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7" t="s">
        <v>480</v>
      </c>
      <c r="AE709" s="628"/>
      <c r="AF709" s="628"/>
      <c r="AG709" s="622" t="s">
        <v>209</v>
      </c>
      <c r="AH709" s="623"/>
      <c r="AI709" s="623"/>
      <c r="AJ709" s="623"/>
      <c r="AK709" s="623"/>
      <c r="AL709" s="623"/>
      <c r="AM709" s="623"/>
      <c r="AN709" s="623"/>
      <c r="AO709" s="623"/>
      <c r="AP709" s="623"/>
      <c r="AQ709" s="623"/>
      <c r="AR709" s="623"/>
      <c r="AS709" s="623"/>
      <c r="AT709" s="623"/>
      <c r="AU709" s="623"/>
      <c r="AV709" s="623"/>
      <c r="AW709" s="623"/>
      <c r="AX709" s="624"/>
    </row>
    <row r="710" spans="1:50" ht="63" customHeight="1" x14ac:dyDescent="0.15">
      <c r="A710" s="106"/>
      <c r="B710" s="107"/>
      <c r="C710" s="625" t="s">
        <v>17</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7" t="s">
        <v>480</v>
      </c>
      <c r="AE710" s="628"/>
      <c r="AF710" s="628"/>
      <c r="AG710" s="622" t="s">
        <v>262</v>
      </c>
      <c r="AH710" s="623"/>
      <c r="AI710" s="623"/>
      <c r="AJ710" s="623"/>
      <c r="AK710" s="623"/>
      <c r="AL710" s="623"/>
      <c r="AM710" s="623"/>
      <c r="AN710" s="623"/>
      <c r="AO710" s="623"/>
      <c r="AP710" s="623"/>
      <c r="AQ710" s="623"/>
      <c r="AR710" s="623"/>
      <c r="AS710" s="623"/>
      <c r="AT710" s="623"/>
      <c r="AU710" s="623"/>
      <c r="AV710" s="623"/>
      <c r="AW710" s="623"/>
      <c r="AX710" s="624"/>
    </row>
    <row r="711" spans="1:50" ht="41.25" customHeight="1" x14ac:dyDescent="0.15">
      <c r="A711" s="106"/>
      <c r="B711" s="107"/>
      <c r="C711" s="625" t="s">
        <v>78</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37"/>
      <c r="AD711" s="627" t="s">
        <v>480</v>
      </c>
      <c r="AE711" s="628"/>
      <c r="AF711" s="628"/>
      <c r="AG711" s="622" t="s">
        <v>564</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15">
      <c r="A712" s="106"/>
      <c r="B712" s="107"/>
      <c r="C712" s="625" t="s">
        <v>302</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37"/>
      <c r="AD712" s="638" t="s">
        <v>448</v>
      </c>
      <c r="AE712" s="639"/>
      <c r="AF712" s="639"/>
      <c r="AG712" s="640" t="s">
        <v>392</v>
      </c>
      <c r="AH712" s="641"/>
      <c r="AI712" s="641"/>
      <c r="AJ712" s="641"/>
      <c r="AK712" s="641"/>
      <c r="AL712" s="641"/>
      <c r="AM712" s="641"/>
      <c r="AN712" s="641"/>
      <c r="AO712" s="641"/>
      <c r="AP712" s="641"/>
      <c r="AQ712" s="641"/>
      <c r="AR712" s="641"/>
      <c r="AS712" s="641"/>
      <c r="AT712" s="641"/>
      <c r="AU712" s="641"/>
      <c r="AV712" s="641"/>
      <c r="AW712" s="641"/>
      <c r="AX712" s="642"/>
    </row>
    <row r="713" spans="1:50" ht="52.5" customHeight="1" x14ac:dyDescent="0.15">
      <c r="A713" s="106"/>
      <c r="B713" s="107"/>
      <c r="C713" s="643" t="s">
        <v>311</v>
      </c>
      <c r="D713" s="644"/>
      <c r="E713" s="644"/>
      <c r="F713" s="644"/>
      <c r="G713" s="644"/>
      <c r="H713" s="644"/>
      <c r="I713" s="644"/>
      <c r="J713" s="644"/>
      <c r="K713" s="644"/>
      <c r="L713" s="644"/>
      <c r="M713" s="644"/>
      <c r="N713" s="644"/>
      <c r="O713" s="644"/>
      <c r="P713" s="644"/>
      <c r="Q713" s="644"/>
      <c r="R713" s="644"/>
      <c r="S713" s="644"/>
      <c r="T713" s="644"/>
      <c r="U713" s="644"/>
      <c r="V713" s="644"/>
      <c r="W713" s="644"/>
      <c r="X713" s="644"/>
      <c r="Y713" s="644"/>
      <c r="Z713" s="644"/>
      <c r="AA713" s="644"/>
      <c r="AB713" s="644"/>
      <c r="AC713" s="645"/>
      <c r="AD713" s="627" t="s">
        <v>480</v>
      </c>
      <c r="AE713" s="628"/>
      <c r="AF713" s="646"/>
      <c r="AG713" s="622" t="s">
        <v>495</v>
      </c>
      <c r="AH713" s="623"/>
      <c r="AI713" s="623"/>
      <c r="AJ713" s="623"/>
      <c r="AK713" s="623"/>
      <c r="AL713" s="623"/>
      <c r="AM713" s="623"/>
      <c r="AN713" s="623"/>
      <c r="AO713" s="623"/>
      <c r="AP713" s="623"/>
      <c r="AQ713" s="623"/>
      <c r="AR713" s="623"/>
      <c r="AS713" s="623"/>
      <c r="AT713" s="623"/>
      <c r="AU713" s="623"/>
      <c r="AV713" s="623"/>
      <c r="AW713" s="623"/>
      <c r="AX713" s="624"/>
    </row>
    <row r="714" spans="1:50" ht="42.75" customHeight="1" x14ac:dyDescent="0.15">
      <c r="A714" s="108"/>
      <c r="B714" s="109"/>
      <c r="C714" s="647" t="s">
        <v>263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0" t="s">
        <v>480</v>
      </c>
      <c r="AE714" s="651"/>
      <c r="AF714" s="652"/>
      <c r="AG714" s="653" t="s">
        <v>496</v>
      </c>
      <c r="AH714" s="654"/>
      <c r="AI714" s="654"/>
      <c r="AJ714" s="654"/>
      <c r="AK714" s="654"/>
      <c r="AL714" s="654"/>
      <c r="AM714" s="654"/>
      <c r="AN714" s="654"/>
      <c r="AO714" s="654"/>
      <c r="AP714" s="654"/>
      <c r="AQ714" s="654"/>
      <c r="AR714" s="654"/>
      <c r="AS714" s="654"/>
      <c r="AT714" s="654"/>
      <c r="AU714" s="654"/>
      <c r="AV714" s="654"/>
      <c r="AW714" s="654"/>
      <c r="AX714" s="655"/>
    </row>
    <row r="715" spans="1:50" ht="106.5" customHeight="1" x14ac:dyDescent="0.15">
      <c r="A715" s="104" t="s">
        <v>86</v>
      </c>
      <c r="B715" s="105"/>
      <c r="C715" s="608" t="s">
        <v>350</v>
      </c>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10"/>
      <c r="AD715" s="611" t="s">
        <v>480</v>
      </c>
      <c r="AE715" s="612"/>
      <c r="AF715" s="613"/>
      <c r="AG715" s="614" t="s">
        <v>573</v>
      </c>
      <c r="AH715" s="615"/>
      <c r="AI715" s="615"/>
      <c r="AJ715" s="615"/>
      <c r="AK715" s="615"/>
      <c r="AL715" s="615"/>
      <c r="AM715" s="615"/>
      <c r="AN715" s="615"/>
      <c r="AO715" s="615"/>
      <c r="AP715" s="615"/>
      <c r="AQ715" s="615"/>
      <c r="AR715" s="615"/>
      <c r="AS715" s="615"/>
      <c r="AT715" s="615"/>
      <c r="AU715" s="615"/>
      <c r="AV715" s="615"/>
      <c r="AW715" s="615"/>
      <c r="AX715" s="616"/>
    </row>
    <row r="716" spans="1:50" ht="75" customHeight="1" x14ac:dyDescent="0.15">
      <c r="A716" s="106"/>
      <c r="B716" s="107"/>
      <c r="C716" s="617" t="s">
        <v>94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0" t="s">
        <v>480</v>
      </c>
      <c r="AE716" s="621"/>
      <c r="AF716" s="621"/>
      <c r="AG716" s="622" t="s">
        <v>497</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106"/>
      <c r="B717" s="107"/>
      <c r="C717" s="625" t="s">
        <v>284</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7" t="s">
        <v>480</v>
      </c>
      <c r="AE717" s="628"/>
      <c r="AF717" s="628"/>
      <c r="AG717" s="622" t="s">
        <v>498</v>
      </c>
      <c r="AH717" s="623"/>
      <c r="AI717" s="623"/>
      <c r="AJ717" s="623"/>
      <c r="AK717" s="623"/>
      <c r="AL717" s="623"/>
      <c r="AM717" s="623"/>
      <c r="AN717" s="623"/>
      <c r="AO717" s="623"/>
      <c r="AP717" s="623"/>
      <c r="AQ717" s="623"/>
      <c r="AR717" s="623"/>
      <c r="AS717" s="623"/>
      <c r="AT717" s="623"/>
      <c r="AU717" s="623"/>
      <c r="AV717" s="623"/>
      <c r="AW717" s="623"/>
      <c r="AX717" s="624"/>
    </row>
    <row r="718" spans="1:50" ht="66.75" customHeight="1" x14ac:dyDescent="0.15">
      <c r="A718" s="108"/>
      <c r="B718" s="109"/>
      <c r="C718" s="625" t="s">
        <v>91</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7" t="s">
        <v>480</v>
      </c>
      <c r="AE718" s="628"/>
      <c r="AF718" s="628"/>
      <c r="AG718" s="163" t="s">
        <v>491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629" t="s">
        <v>211</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1" t="s">
        <v>448</v>
      </c>
      <c r="AE719" s="612"/>
      <c r="AF719" s="612"/>
      <c r="AG719" s="94" t="s">
        <v>392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32" t="s">
        <v>227</v>
      </c>
      <c r="D720" s="633"/>
      <c r="E720" s="633"/>
      <c r="F720" s="634"/>
      <c r="G720" s="635" t="s">
        <v>45</v>
      </c>
      <c r="H720" s="633"/>
      <c r="I720" s="633"/>
      <c r="J720" s="633"/>
      <c r="K720" s="633"/>
      <c r="L720" s="633"/>
      <c r="M720" s="633"/>
      <c r="N720" s="635" t="s">
        <v>239</v>
      </c>
      <c r="O720" s="633"/>
      <c r="P720" s="633"/>
      <c r="Q720" s="633"/>
      <c r="R720" s="633"/>
      <c r="S720" s="633"/>
      <c r="T720" s="633"/>
      <c r="U720" s="633"/>
      <c r="V720" s="633"/>
      <c r="W720" s="633"/>
      <c r="X720" s="633"/>
      <c r="Y720" s="633"/>
      <c r="Z720" s="633"/>
      <c r="AA720" s="633"/>
      <c r="AB720" s="633"/>
      <c r="AC720" s="633"/>
      <c r="AD720" s="633"/>
      <c r="AE720" s="633"/>
      <c r="AF720" s="63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90"/>
      <c r="D721" s="591"/>
      <c r="E721" s="591"/>
      <c r="F721" s="592"/>
      <c r="G721" s="593"/>
      <c r="H721" s="594"/>
      <c r="I721" s="22" t="str">
        <f>IF(OR(G721="　",G721=""),"","-")</f>
        <v/>
      </c>
      <c r="J721" s="595"/>
      <c r="K721" s="595"/>
      <c r="L721" s="22" t="str">
        <f>IF(M721="","","-")</f>
        <v/>
      </c>
      <c r="M721" s="25"/>
      <c r="N721" s="596"/>
      <c r="O721" s="597"/>
      <c r="P721" s="597"/>
      <c r="Q721" s="597"/>
      <c r="R721" s="597"/>
      <c r="S721" s="597"/>
      <c r="T721" s="597"/>
      <c r="U721" s="597"/>
      <c r="V721" s="597"/>
      <c r="W721" s="597"/>
      <c r="X721" s="597"/>
      <c r="Y721" s="597"/>
      <c r="Z721" s="597"/>
      <c r="AA721" s="597"/>
      <c r="AB721" s="597"/>
      <c r="AC721" s="597"/>
      <c r="AD721" s="597"/>
      <c r="AE721" s="597"/>
      <c r="AF721" s="59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90"/>
      <c r="D722" s="591"/>
      <c r="E722" s="591"/>
      <c r="F722" s="592"/>
      <c r="G722" s="593"/>
      <c r="H722" s="594"/>
      <c r="I722" s="22" t="str">
        <f>IF(OR(G722="　",G722=""),"","-")</f>
        <v/>
      </c>
      <c r="J722" s="595"/>
      <c r="K722" s="595"/>
      <c r="L722" s="22" t="str">
        <f>IF(M722="","","-")</f>
        <v/>
      </c>
      <c r="M722" s="25"/>
      <c r="N722" s="596"/>
      <c r="O722" s="597"/>
      <c r="P722" s="597"/>
      <c r="Q722" s="597"/>
      <c r="R722" s="597"/>
      <c r="S722" s="597"/>
      <c r="T722" s="597"/>
      <c r="U722" s="597"/>
      <c r="V722" s="597"/>
      <c r="W722" s="597"/>
      <c r="X722" s="597"/>
      <c r="Y722" s="597"/>
      <c r="Z722" s="597"/>
      <c r="AA722" s="597"/>
      <c r="AB722" s="597"/>
      <c r="AC722" s="597"/>
      <c r="AD722" s="597"/>
      <c r="AE722" s="597"/>
      <c r="AF722" s="59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90"/>
      <c r="D723" s="591"/>
      <c r="E723" s="591"/>
      <c r="F723" s="592"/>
      <c r="G723" s="593"/>
      <c r="H723" s="594"/>
      <c r="I723" s="22" t="str">
        <f>IF(OR(G723="　",G723=""),"","-")</f>
        <v/>
      </c>
      <c r="J723" s="595"/>
      <c r="K723" s="595"/>
      <c r="L723" s="22" t="str">
        <f>IF(M723="","","-")</f>
        <v/>
      </c>
      <c r="M723" s="25"/>
      <c r="N723" s="596"/>
      <c r="O723" s="597"/>
      <c r="P723" s="597"/>
      <c r="Q723" s="597"/>
      <c r="R723" s="597"/>
      <c r="S723" s="597"/>
      <c r="T723" s="597"/>
      <c r="U723" s="597"/>
      <c r="V723" s="597"/>
      <c r="W723" s="597"/>
      <c r="X723" s="597"/>
      <c r="Y723" s="597"/>
      <c r="Z723" s="597"/>
      <c r="AA723" s="597"/>
      <c r="AB723" s="597"/>
      <c r="AC723" s="597"/>
      <c r="AD723" s="597"/>
      <c r="AE723" s="597"/>
      <c r="AF723" s="59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90"/>
      <c r="D724" s="591"/>
      <c r="E724" s="591"/>
      <c r="F724" s="592"/>
      <c r="G724" s="593"/>
      <c r="H724" s="594"/>
      <c r="I724" s="22" t="str">
        <f>IF(OR(G724="　",G724=""),"","-")</f>
        <v/>
      </c>
      <c r="J724" s="595"/>
      <c r="K724" s="595"/>
      <c r="L724" s="22" t="str">
        <f>IF(M724="","","-")</f>
        <v/>
      </c>
      <c r="M724" s="25"/>
      <c r="N724" s="596"/>
      <c r="O724" s="597"/>
      <c r="P724" s="597"/>
      <c r="Q724" s="597"/>
      <c r="R724" s="597"/>
      <c r="S724" s="597"/>
      <c r="T724" s="597"/>
      <c r="U724" s="597"/>
      <c r="V724" s="597"/>
      <c r="W724" s="597"/>
      <c r="X724" s="597"/>
      <c r="Y724" s="597"/>
      <c r="Z724" s="597"/>
      <c r="AA724" s="597"/>
      <c r="AB724" s="597"/>
      <c r="AC724" s="597"/>
      <c r="AD724" s="597"/>
      <c r="AE724" s="597"/>
      <c r="AF724" s="59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99"/>
      <c r="D725" s="600"/>
      <c r="E725" s="600"/>
      <c r="F725" s="601"/>
      <c r="G725" s="602"/>
      <c r="H725" s="603"/>
      <c r="I725" s="23" t="str">
        <f>IF(OR(G725="　",G725=""),"","-")</f>
        <v/>
      </c>
      <c r="J725" s="604"/>
      <c r="K725" s="604"/>
      <c r="L725" s="23" t="str">
        <f>IF(M725="","","-")</f>
        <v/>
      </c>
      <c r="M725" s="26"/>
      <c r="N725" s="605"/>
      <c r="O725" s="606"/>
      <c r="P725" s="606"/>
      <c r="Q725" s="606"/>
      <c r="R725" s="606"/>
      <c r="S725" s="606"/>
      <c r="T725" s="606"/>
      <c r="U725" s="606"/>
      <c r="V725" s="606"/>
      <c r="W725" s="606"/>
      <c r="X725" s="606"/>
      <c r="Y725" s="606"/>
      <c r="Z725" s="606"/>
      <c r="AA725" s="606"/>
      <c r="AB725" s="606"/>
      <c r="AC725" s="606"/>
      <c r="AD725" s="606"/>
      <c r="AE725" s="606"/>
      <c r="AF725" s="60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87</v>
      </c>
      <c r="B726" s="110"/>
      <c r="C726" s="510" t="s">
        <v>102</v>
      </c>
      <c r="D726" s="286"/>
      <c r="E726" s="286"/>
      <c r="F726" s="512"/>
      <c r="G726" s="359" t="s">
        <v>354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60" t="s">
        <v>105</v>
      </c>
      <c r="D727" s="561"/>
      <c r="E727" s="561"/>
      <c r="F727" s="562"/>
      <c r="G727" s="563" t="s">
        <v>565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565" t="s">
        <v>79</v>
      </c>
      <c r="B728" s="566"/>
      <c r="C728" s="566"/>
      <c r="D728" s="566"/>
      <c r="E728" s="566"/>
      <c r="F728" s="566"/>
      <c r="G728" s="566"/>
      <c r="H728" s="566"/>
      <c r="I728" s="566"/>
      <c r="J728" s="566"/>
      <c r="K728" s="566"/>
      <c r="L728" s="566"/>
      <c r="M728" s="566"/>
      <c r="N728" s="566"/>
      <c r="O728" s="566"/>
      <c r="P728" s="566"/>
      <c r="Q728" s="566"/>
      <c r="R728" s="566"/>
      <c r="S728" s="566"/>
      <c r="T728" s="566"/>
      <c r="U728" s="566"/>
      <c r="V728" s="566"/>
      <c r="W728" s="566"/>
      <c r="X728" s="566"/>
      <c r="Y728" s="566"/>
      <c r="Z728" s="566"/>
      <c r="AA728" s="566"/>
      <c r="AB728" s="566"/>
      <c r="AC728" s="566"/>
      <c r="AD728" s="566"/>
      <c r="AE728" s="566"/>
      <c r="AF728" s="566"/>
      <c r="AG728" s="566"/>
      <c r="AH728" s="566"/>
      <c r="AI728" s="566"/>
      <c r="AJ728" s="566"/>
      <c r="AK728" s="566"/>
      <c r="AL728" s="566"/>
      <c r="AM728" s="566"/>
      <c r="AN728" s="566"/>
      <c r="AO728" s="566"/>
      <c r="AP728" s="566"/>
      <c r="AQ728" s="566"/>
      <c r="AR728" s="566"/>
      <c r="AS728" s="566"/>
      <c r="AT728" s="566"/>
      <c r="AU728" s="566"/>
      <c r="AV728" s="566"/>
      <c r="AW728" s="566"/>
      <c r="AX728" s="567"/>
    </row>
    <row r="729" spans="1:50" ht="67.5" customHeight="1" x14ac:dyDescent="0.15">
      <c r="A729" s="568"/>
      <c r="B729" s="569"/>
      <c r="C729" s="569"/>
      <c r="D729" s="569"/>
      <c r="E729" s="569"/>
      <c r="F729" s="569"/>
      <c r="G729" s="569"/>
      <c r="H729" s="569"/>
      <c r="I729" s="569"/>
      <c r="J729" s="569"/>
      <c r="K729" s="569"/>
      <c r="L729" s="569"/>
      <c r="M729" s="569"/>
      <c r="N729" s="569"/>
      <c r="O729" s="569"/>
      <c r="P729" s="569"/>
      <c r="Q729" s="569"/>
      <c r="R729" s="569"/>
      <c r="S729" s="569"/>
      <c r="T729" s="569"/>
      <c r="U729" s="569"/>
      <c r="V729" s="569"/>
      <c r="W729" s="569"/>
      <c r="X729" s="569"/>
      <c r="Y729" s="569"/>
      <c r="Z729" s="569"/>
      <c r="AA729" s="569"/>
      <c r="AB729" s="569"/>
      <c r="AC729" s="569"/>
      <c r="AD729" s="569"/>
      <c r="AE729" s="569"/>
      <c r="AF729" s="569"/>
      <c r="AG729" s="569"/>
      <c r="AH729" s="569"/>
      <c r="AI729" s="569"/>
      <c r="AJ729" s="569"/>
      <c r="AK729" s="569"/>
      <c r="AL729" s="569"/>
      <c r="AM729" s="569"/>
      <c r="AN729" s="569"/>
      <c r="AO729" s="569"/>
      <c r="AP729" s="569"/>
      <c r="AQ729" s="569"/>
      <c r="AR729" s="569"/>
      <c r="AS729" s="569"/>
      <c r="AT729" s="569"/>
      <c r="AU729" s="569"/>
      <c r="AV729" s="569"/>
      <c r="AW729" s="569"/>
      <c r="AX729" s="570"/>
    </row>
    <row r="730" spans="1:50" ht="24.75" customHeight="1" x14ac:dyDescent="0.15">
      <c r="A730" s="571" t="s">
        <v>60</v>
      </c>
      <c r="B730" s="572"/>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2"/>
      <c r="AL730" s="572"/>
      <c r="AM730" s="572"/>
      <c r="AN730" s="572"/>
      <c r="AO730" s="572"/>
      <c r="AP730" s="572"/>
      <c r="AQ730" s="572"/>
      <c r="AR730" s="572"/>
      <c r="AS730" s="572"/>
      <c r="AT730" s="572"/>
      <c r="AU730" s="572"/>
      <c r="AV730" s="572"/>
      <c r="AW730" s="572"/>
      <c r="AX730" s="573"/>
    </row>
    <row r="731" spans="1:50" ht="67.5" customHeight="1" x14ac:dyDescent="0.15">
      <c r="A731" s="574"/>
      <c r="B731" s="575"/>
      <c r="C731" s="575"/>
      <c r="D731" s="575"/>
      <c r="E731" s="576"/>
      <c r="F731" s="577"/>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69"/>
      <c r="AL731" s="569"/>
      <c r="AM731" s="569"/>
      <c r="AN731" s="569"/>
      <c r="AO731" s="569"/>
      <c r="AP731" s="569"/>
      <c r="AQ731" s="569"/>
      <c r="AR731" s="569"/>
      <c r="AS731" s="569"/>
      <c r="AT731" s="569"/>
      <c r="AU731" s="569"/>
      <c r="AV731" s="569"/>
      <c r="AW731" s="569"/>
      <c r="AX731" s="570"/>
    </row>
    <row r="732" spans="1:50" ht="24.75" customHeight="1" x14ac:dyDescent="0.15">
      <c r="A732" s="571" t="s">
        <v>95</v>
      </c>
      <c r="B732" s="572"/>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2"/>
      <c r="AL732" s="572"/>
      <c r="AM732" s="572"/>
      <c r="AN732" s="572"/>
      <c r="AO732" s="572"/>
      <c r="AP732" s="572"/>
      <c r="AQ732" s="572"/>
      <c r="AR732" s="572"/>
      <c r="AS732" s="572"/>
      <c r="AT732" s="572"/>
      <c r="AU732" s="572"/>
      <c r="AV732" s="572"/>
      <c r="AW732" s="572"/>
      <c r="AX732" s="573"/>
    </row>
    <row r="733" spans="1:50" ht="66" customHeight="1" x14ac:dyDescent="0.15">
      <c r="A733" s="578"/>
      <c r="B733" s="579"/>
      <c r="C733" s="579"/>
      <c r="D733" s="579"/>
      <c r="E733" s="580"/>
      <c r="F733" s="577"/>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69"/>
      <c r="AL733" s="569"/>
      <c r="AM733" s="569"/>
      <c r="AN733" s="569"/>
      <c r="AO733" s="569"/>
      <c r="AP733" s="569"/>
      <c r="AQ733" s="569"/>
      <c r="AR733" s="569"/>
      <c r="AS733" s="569"/>
      <c r="AT733" s="569"/>
      <c r="AU733" s="569"/>
      <c r="AV733" s="569"/>
      <c r="AW733" s="569"/>
      <c r="AX733" s="570"/>
    </row>
    <row r="734" spans="1:50" ht="24.75" customHeight="1" x14ac:dyDescent="0.15">
      <c r="A734" s="581" t="s">
        <v>80</v>
      </c>
      <c r="B734" s="582"/>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2"/>
      <c r="AL734" s="582"/>
      <c r="AM734" s="582"/>
      <c r="AN734" s="582"/>
      <c r="AO734" s="582"/>
      <c r="AP734" s="582"/>
      <c r="AQ734" s="582"/>
      <c r="AR734" s="582"/>
      <c r="AS734" s="582"/>
      <c r="AT734" s="582"/>
      <c r="AU734" s="582"/>
      <c r="AV734" s="582"/>
      <c r="AW734" s="582"/>
      <c r="AX734" s="583"/>
    </row>
    <row r="735" spans="1:50" ht="89.25" customHeight="1" x14ac:dyDescent="0.15">
      <c r="A735" s="584" t="s">
        <v>578</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587" t="s">
        <v>361</v>
      </c>
      <c r="B736" s="588"/>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88"/>
      <c r="AL736" s="588"/>
      <c r="AM736" s="588"/>
      <c r="AN736" s="588"/>
      <c r="AO736" s="588"/>
      <c r="AP736" s="588"/>
      <c r="AQ736" s="588"/>
      <c r="AR736" s="588"/>
      <c r="AS736" s="588"/>
      <c r="AT736" s="588"/>
      <c r="AU736" s="588"/>
      <c r="AV736" s="588"/>
      <c r="AW736" s="588"/>
      <c r="AX736" s="589"/>
    </row>
    <row r="737" spans="1:52" ht="24.75" customHeight="1" x14ac:dyDescent="0.15">
      <c r="A737" s="541" t="s">
        <v>389</v>
      </c>
      <c r="B737" s="188"/>
      <c r="C737" s="188"/>
      <c r="D737" s="189"/>
      <c r="E737" s="542" t="s">
        <v>499</v>
      </c>
      <c r="F737" s="542"/>
      <c r="G737" s="542"/>
      <c r="H737" s="542"/>
      <c r="I737" s="542"/>
      <c r="J737" s="542"/>
      <c r="K737" s="542"/>
      <c r="L737" s="542"/>
      <c r="M737" s="542"/>
      <c r="N737" s="465" t="s">
        <v>189</v>
      </c>
      <c r="O737" s="465"/>
      <c r="P737" s="465"/>
      <c r="Q737" s="465"/>
      <c r="R737" s="542" t="s">
        <v>500</v>
      </c>
      <c r="S737" s="542"/>
      <c r="T737" s="542"/>
      <c r="U737" s="542"/>
      <c r="V737" s="542"/>
      <c r="W737" s="542"/>
      <c r="X737" s="542"/>
      <c r="Y737" s="542"/>
      <c r="Z737" s="542"/>
      <c r="AA737" s="465" t="s">
        <v>386</v>
      </c>
      <c r="AB737" s="465"/>
      <c r="AC737" s="465"/>
      <c r="AD737" s="465"/>
      <c r="AE737" s="542" t="s">
        <v>500</v>
      </c>
      <c r="AF737" s="542"/>
      <c r="AG737" s="542"/>
      <c r="AH737" s="542"/>
      <c r="AI737" s="542"/>
      <c r="AJ737" s="542"/>
      <c r="AK737" s="542"/>
      <c r="AL737" s="542"/>
      <c r="AM737" s="542"/>
      <c r="AN737" s="465" t="s">
        <v>384</v>
      </c>
      <c r="AO737" s="465"/>
      <c r="AP737" s="465"/>
      <c r="AQ737" s="465"/>
      <c r="AR737" s="543" t="s">
        <v>501</v>
      </c>
      <c r="AS737" s="544"/>
      <c r="AT737" s="544"/>
      <c r="AU737" s="544"/>
      <c r="AV737" s="544"/>
      <c r="AW737" s="544"/>
      <c r="AX737" s="545"/>
      <c r="AY737" s="48"/>
      <c r="AZ737" s="48"/>
    </row>
    <row r="738" spans="1:52" ht="24.75" customHeight="1" x14ac:dyDescent="0.15">
      <c r="A738" s="541" t="s">
        <v>144</v>
      </c>
      <c r="B738" s="188"/>
      <c r="C738" s="188"/>
      <c r="D738" s="189"/>
      <c r="E738" s="542" t="s">
        <v>461</v>
      </c>
      <c r="F738" s="542"/>
      <c r="G738" s="542"/>
      <c r="H738" s="542"/>
      <c r="I738" s="542"/>
      <c r="J738" s="542"/>
      <c r="K738" s="542"/>
      <c r="L738" s="542"/>
      <c r="M738" s="542"/>
      <c r="N738" s="465" t="s">
        <v>383</v>
      </c>
      <c r="O738" s="465"/>
      <c r="P738" s="465"/>
      <c r="Q738" s="465"/>
      <c r="R738" s="542" t="s">
        <v>426</v>
      </c>
      <c r="S738" s="542"/>
      <c r="T738" s="542"/>
      <c r="U738" s="542"/>
      <c r="V738" s="542"/>
      <c r="W738" s="542"/>
      <c r="X738" s="542"/>
      <c r="Y738" s="542"/>
      <c r="Z738" s="542"/>
      <c r="AA738" s="465" t="s">
        <v>162</v>
      </c>
      <c r="AB738" s="465"/>
      <c r="AC738" s="465"/>
      <c r="AD738" s="465"/>
      <c r="AE738" s="542" t="s">
        <v>502</v>
      </c>
      <c r="AF738" s="542"/>
      <c r="AG738" s="542"/>
      <c r="AH738" s="542"/>
      <c r="AI738" s="542"/>
      <c r="AJ738" s="542"/>
      <c r="AK738" s="542"/>
      <c r="AL738" s="542"/>
      <c r="AM738" s="542"/>
      <c r="AN738" s="465" t="s">
        <v>149</v>
      </c>
      <c r="AO738" s="465"/>
      <c r="AP738" s="465"/>
      <c r="AQ738" s="465"/>
      <c r="AR738" s="543" t="s">
        <v>485</v>
      </c>
      <c r="AS738" s="544"/>
      <c r="AT738" s="544"/>
      <c r="AU738" s="544"/>
      <c r="AV738" s="544"/>
      <c r="AW738" s="544"/>
      <c r="AX738" s="545"/>
    </row>
    <row r="739" spans="1:52" ht="24.75" customHeight="1" x14ac:dyDescent="0.15">
      <c r="A739" s="541" t="s">
        <v>372</v>
      </c>
      <c r="B739" s="188"/>
      <c r="C739" s="188"/>
      <c r="D739" s="189"/>
      <c r="E739" s="542" t="s">
        <v>503</v>
      </c>
      <c r="F739" s="542"/>
      <c r="G739" s="542"/>
      <c r="H739" s="542"/>
      <c r="I739" s="542"/>
      <c r="J739" s="542"/>
      <c r="K739" s="542"/>
      <c r="L739" s="542"/>
      <c r="M739" s="542"/>
      <c r="N739" s="546"/>
      <c r="O739" s="546"/>
      <c r="P739" s="546"/>
      <c r="Q739" s="546"/>
      <c r="R739" s="547"/>
      <c r="S739" s="547"/>
      <c r="T739" s="547"/>
      <c r="U739" s="547"/>
      <c r="V739" s="547"/>
      <c r="W739" s="547"/>
      <c r="X739" s="547"/>
      <c r="Y739" s="547"/>
      <c r="Z739" s="547"/>
      <c r="AA739" s="546"/>
      <c r="AB739" s="546"/>
      <c r="AC739" s="546"/>
      <c r="AD739" s="546"/>
      <c r="AE739" s="547"/>
      <c r="AF739" s="547"/>
      <c r="AG739" s="547"/>
      <c r="AH739" s="547"/>
      <c r="AI739" s="547"/>
      <c r="AJ739" s="547"/>
      <c r="AK739" s="547"/>
      <c r="AL739" s="547"/>
      <c r="AM739" s="547"/>
      <c r="AN739" s="546"/>
      <c r="AO739" s="546"/>
      <c r="AP739" s="546"/>
      <c r="AQ739" s="546"/>
      <c r="AR739" s="548"/>
      <c r="AS739" s="549"/>
      <c r="AT739" s="549"/>
      <c r="AU739" s="549"/>
      <c r="AV739" s="549"/>
      <c r="AW739" s="549"/>
      <c r="AX739" s="550"/>
    </row>
    <row r="740" spans="1:52" ht="24.75" customHeight="1" x14ac:dyDescent="0.15">
      <c r="A740" s="551" t="s">
        <v>318</v>
      </c>
      <c r="B740" s="552"/>
      <c r="C740" s="552"/>
      <c r="D740" s="553"/>
      <c r="E740" s="554" t="s">
        <v>236</v>
      </c>
      <c r="F740" s="555"/>
      <c r="G740" s="555"/>
      <c r="H740" s="19" t="str">
        <f>IF(E740="","","(")</f>
        <v>(</v>
      </c>
      <c r="I740" s="555"/>
      <c r="J740" s="555"/>
      <c r="K740" s="19" t="str">
        <f>IF(OR(I740="　",I740=""),"","-")</f>
        <v/>
      </c>
      <c r="L740" s="556">
        <v>365</v>
      </c>
      <c r="M740" s="556"/>
      <c r="N740" s="27" t="str">
        <f>IF(O740="","","-")</f>
        <v/>
      </c>
      <c r="O740" s="28"/>
      <c r="P740" s="27" t="str">
        <f>IF(E740="","",")")</f>
        <v>)</v>
      </c>
      <c r="Q740" s="554"/>
      <c r="R740" s="555"/>
      <c r="S740" s="555"/>
      <c r="T740" s="19" t="str">
        <f>IF(Q740="","","(")</f>
        <v/>
      </c>
      <c r="U740" s="555"/>
      <c r="V740" s="555"/>
      <c r="W740" s="19" t="str">
        <f>IF(OR(U740="　",U740=""),"","-")</f>
        <v/>
      </c>
      <c r="X740" s="556"/>
      <c r="Y740" s="556"/>
      <c r="Z740" s="27" t="str">
        <f>IF(AA740="","","-")</f>
        <v/>
      </c>
      <c r="AA740" s="28"/>
      <c r="AB740" s="27" t="str">
        <f>IF(Q740="","",")")</f>
        <v/>
      </c>
      <c r="AC740" s="554"/>
      <c r="AD740" s="555"/>
      <c r="AE740" s="555"/>
      <c r="AF740" s="19" t="str">
        <f>IF(AC740="","","(")</f>
        <v/>
      </c>
      <c r="AG740" s="555"/>
      <c r="AH740" s="555"/>
      <c r="AI740" s="19" t="str">
        <f>IF(OR(AG740="　",AG740=""),"","-")</f>
        <v/>
      </c>
      <c r="AJ740" s="556"/>
      <c r="AK740" s="556"/>
      <c r="AL740" s="27" t="str">
        <f>IF(AM740="","","-")</f>
        <v/>
      </c>
      <c r="AM740" s="28"/>
      <c r="AN740" s="27" t="str">
        <f>IF(AC740="","",")")</f>
        <v/>
      </c>
      <c r="AO740" s="557"/>
      <c r="AP740" s="558"/>
      <c r="AQ740" s="558"/>
      <c r="AR740" s="558"/>
      <c r="AS740" s="558"/>
      <c r="AT740" s="558"/>
      <c r="AU740" s="558"/>
      <c r="AV740" s="558"/>
      <c r="AW740" s="558"/>
      <c r="AX740" s="559"/>
    </row>
    <row r="741" spans="1:52" ht="28.35" customHeight="1" x14ac:dyDescent="0.15">
      <c r="A741" s="76" t="s">
        <v>378</v>
      </c>
      <c r="B741" s="77"/>
      <c r="C741" s="77"/>
      <c r="D741" s="77"/>
      <c r="E741" s="77"/>
      <c r="F741" s="78"/>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148</v>
      </c>
      <c r="B780" s="83"/>
      <c r="C780" s="83"/>
      <c r="D780" s="83"/>
      <c r="E780" s="83"/>
      <c r="F780" s="84"/>
      <c r="G780" s="506" t="s">
        <v>527</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553</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85"/>
      <c r="B781" s="86"/>
      <c r="C781" s="86"/>
      <c r="D781" s="86"/>
      <c r="E781" s="86"/>
      <c r="F781" s="87"/>
      <c r="G781" s="510" t="s">
        <v>51</v>
      </c>
      <c r="H781" s="286"/>
      <c r="I781" s="286"/>
      <c r="J781" s="286"/>
      <c r="K781" s="286"/>
      <c r="L781" s="511" t="s">
        <v>52</v>
      </c>
      <c r="M781" s="286"/>
      <c r="N781" s="286"/>
      <c r="O781" s="286"/>
      <c r="P781" s="286"/>
      <c r="Q781" s="286"/>
      <c r="R781" s="286"/>
      <c r="S781" s="286"/>
      <c r="T781" s="286"/>
      <c r="U781" s="286"/>
      <c r="V781" s="286"/>
      <c r="W781" s="286"/>
      <c r="X781" s="512"/>
      <c r="Y781" s="513" t="s">
        <v>56</v>
      </c>
      <c r="Z781" s="514"/>
      <c r="AA781" s="514"/>
      <c r="AB781" s="515"/>
      <c r="AC781" s="510" t="s">
        <v>51</v>
      </c>
      <c r="AD781" s="286"/>
      <c r="AE781" s="286"/>
      <c r="AF781" s="286"/>
      <c r="AG781" s="286"/>
      <c r="AH781" s="511" t="s">
        <v>52</v>
      </c>
      <c r="AI781" s="286"/>
      <c r="AJ781" s="286"/>
      <c r="AK781" s="286"/>
      <c r="AL781" s="286"/>
      <c r="AM781" s="286"/>
      <c r="AN781" s="286"/>
      <c r="AO781" s="286"/>
      <c r="AP781" s="286"/>
      <c r="AQ781" s="286"/>
      <c r="AR781" s="286"/>
      <c r="AS781" s="286"/>
      <c r="AT781" s="512"/>
      <c r="AU781" s="513" t="s">
        <v>56</v>
      </c>
      <c r="AV781" s="514"/>
      <c r="AW781" s="514"/>
      <c r="AX781" s="516"/>
    </row>
    <row r="782" spans="1:50" ht="24.75" customHeight="1" x14ac:dyDescent="0.15">
      <c r="A782" s="85"/>
      <c r="B782" s="86"/>
      <c r="C782" s="86"/>
      <c r="D782" s="86"/>
      <c r="E782" s="86"/>
      <c r="F782" s="87"/>
      <c r="G782" s="517" t="s">
        <v>528</v>
      </c>
      <c r="H782" s="518"/>
      <c r="I782" s="518"/>
      <c r="J782" s="518"/>
      <c r="K782" s="519"/>
      <c r="L782" s="536" t="s">
        <v>529</v>
      </c>
      <c r="M782" s="537"/>
      <c r="N782" s="537"/>
      <c r="O782" s="537"/>
      <c r="P782" s="537"/>
      <c r="Q782" s="537"/>
      <c r="R782" s="537"/>
      <c r="S782" s="537"/>
      <c r="T782" s="537"/>
      <c r="U782" s="537"/>
      <c r="V782" s="537"/>
      <c r="W782" s="537"/>
      <c r="X782" s="538"/>
      <c r="Y782" s="523">
        <v>1446</v>
      </c>
      <c r="Z782" s="524"/>
      <c r="AA782" s="524"/>
      <c r="AB782" s="525"/>
      <c r="AC782" s="517" t="s">
        <v>554</v>
      </c>
      <c r="AD782" s="539"/>
      <c r="AE782" s="539"/>
      <c r="AF782" s="539"/>
      <c r="AG782" s="540"/>
      <c r="AH782" s="536" t="s">
        <v>555</v>
      </c>
      <c r="AI782" s="537"/>
      <c r="AJ782" s="537"/>
      <c r="AK782" s="537"/>
      <c r="AL782" s="537"/>
      <c r="AM782" s="537"/>
      <c r="AN782" s="537"/>
      <c r="AO782" s="537"/>
      <c r="AP782" s="537"/>
      <c r="AQ782" s="537"/>
      <c r="AR782" s="537"/>
      <c r="AS782" s="537"/>
      <c r="AT782" s="538"/>
      <c r="AU782" s="523">
        <v>191</v>
      </c>
      <c r="AV782" s="524"/>
      <c r="AW782" s="524"/>
      <c r="AX782" s="526"/>
    </row>
    <row r="783" spans="1:50" ht="24.75" customHeight="1" x14ac:dyDescent="0.15">
      <c r="A783" s="85"/>
      <c r="B783" s="86"/>
      <c r="C783" s="86"/>
      <c r="D783" s="86"/>
      <c r="E783" s="86"/>
      <c r="F783" s="87"/>
      <c r="G783" s="489" t="s">
        <v>528</v>
      </c>
      <c r="H783" s="490"/>
      <c r="I783" s="490"/>
      <c r="J783" s="490"/>
      <c r="K783" s="491"/>
      <c r="L783" s="527" t="s">
        <v>530</v>
      </c>
      <c r="M783" s="534"/>
      <c r="N783" s="534"/>
      <c r="O783" s="534"/>
      <c r="P783" s="534"/>
      <c r="Q783" s="534"/>
      <c r="R783" s="534"/>
      <c r="S783" s="534"/>
      <c r="T783" s="534"/>
      <c r="U783" s="534"/>
      <c r="V783" s="534"/>
      <c r="W783" s="534"/>
      <c r="X783" s="535"/>
      <c r="Y783" s="495">
        <v>5</v>
      </c>
      <c r="Z783" s="496"/>
      <c r="AA783" s="496"/>
      <c r="AB783" s="497"/>
      <c r="AC783" s="489" t="s">
        <v>556</v>
      </c>
      <c r="AD783" s="532"/>
      <c r="AE783" s="532"/>
      <c r="AF783" s="532"/>
      <c r="AG783" s="533"/>
      <c r="AH783" s="527" t="s">
        <v>557</v>
      </c>
      <c r="AI783" s="534"/>
      <c r="AJ783" s="534"/>
      <c r="AK783" s="534"/>
      <c r="AL783" s="534"/>
      <c r="AM783" s="534"/>
      <c r="AN783" s="534"/>
      <c r="AO783" s="534"/>
      <c r="AP783" s="534"/>
      <c r="AQ783" s="534"/>
      <c r="AR783" s="534"/>
      <c r="AS783" s="534"/>
      <c r="AT783" s="535"/>
      <c r="AU783" s="495">
        <v>1</v>
      </c>
      <c r="AV783" s="496"/>
      <c r="AW783" s="496"/>
      <c r="AX783" s="498"/>
    </row>
    <row r="784" spans="1:50" ht="24.75" customHeight="1" x14ac:dyDescent="0.15">
      <c r="A784" s="85"/>
      <c r="B784" s="86"/>
      <c r="C784" s="86"/>
      <c r="D784" s="86"/>
      <c r="E784" s="86"/>
      <c r="F784" s="87"/>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t="s">
        <v>566</v>
      </c>
      <c r="AD784" s="532"/>
      <c r="AE784" s="532"/>
      <c r="AF784" s="532"/>
      <c r="AG784" s="533"/>
      <c r="AH784" s="527" t="s">
        <v>567</v>
      </c>
      <c r="AI784" s="534"/>
      <c r="AJ784" s="534"/>
      <c r="AK784" s="534"/>
      <c r="AL784" s="534"/>
      <c r="AM784" s="534"/>
      <c r="AN784" s="534"/>
      <c r="AO784" s="534"/>
      <c r="AP784" s="534"/>
      <c r="AQ784" s="534"/>
      <c r="AR784" s="534"/>
      <c r="AS784" s="534"/>
      <c r="AT784" s="535"/>
      <c r="AU784" s="495">
        <v>0</v>
      </c>
      <c r="AV784" s="496"/>
      <c r="AW784" s="496"/>
      <c r="AX784" s="498"/>
    </row>
    <row r="785" spans="1:50" ht="24.75" customHeight="1" x14ac:dyDescent="0.15">
      <c r="A785" s="85"/>
      <c r="B785" s="86"/>
      <c r="C785" s="86"/>
      <c r="D785" s="86"/>
      <c r="E785" s="86"/>
      <c r="F785" s="87"/>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t="s">
        <v>558</v>
      </c>
      <c r="AD785" s="532"/>
      <c r="AE785" s="532"/>
      <c r="AF785" s="532"/>
      <c r="AG785" s="533"/>
      <c r="AH785" s="527" t="s">
        <v>559</v>
      </c>
      <c r="AI785" s="534"/>
      <c r="AJ785" s="534"/>
      <c r="AK785" s="534"/>
      <c r="AL785" s="534"/>
      <c r="AM785" s="534"/>
      <c r="AN785" s="534"/>
      <c r="AO785" s="534"/>
      <c r="AP785" s="534"/>
      <c r="AQ785" s="534"/>
      <c r="AR785" s="534"/>
      <c r="AS785" s="534"/>
      <c r="AT785" s="535"/>
      <c r="AU785" s="495">
        <v>1</v>
      </c>
      <c r="AV785" s="496"/>
      <c r="AW785" s="496"/>
      <c r="AX785" s="498"/>
    </row>
    <row r="786" spans="1:50" ht="24.75" customHeight="1" x14ac:dyDescent="0.15">
      <c r="A786" s="85"/>
      <c r="B786" s="86"/>
      <c r="C786" s="86"/>
      <c r="D786" s="86"/>
      <c r="E786" s="86"/>
      <c r="F786" s="87"/>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530"/>
      <c r="AJ786" s="530"/>
      <c r="AK786" s="530"/>
      <c r="AL786" s="530"/>
      <c r="AM786" s="530"/>
      <c r="AN786" s="530"/>
      <c r="AO786" s="530"/>
      <c r="AP786" s="530"/>
      <c r="AQ786" s="530"/>
      <c r="AR786" s="530"/>
      <c r="AS786" s="530"/>
      <c r="AT786" s="531"/>
      <c r="AU786" s="495"/>
      <c r="AV786" s="496"/>
      <c r="AW786" s="496"/>
      <c r="AX786" s="498"/>
    </row>
    <row r="787" spans="1:50" ht="24.75" customHeight="1" x14ac:dyDescent="0.15">
      <c r="A787" s="85"/>
      <c r="B787" s="86"/>
      <c r="C787" s="86"/>
      <c r="D787" s="86"/>
      <c r="E787" s="86"/>
      <c r="F787" s="87"/>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527"/>
      <c r="AI787" s="528"/>
      <c r="AJ787" s="528"/>
      <c r="AK787" s="528"/>
      <c r="AL787" s="528"/>
      <c r="AM787" s="528"/>
      <c r="AN787" s="528"/>
      <c r="AO787" s="528"/>
      <c r="AP787" s="528"/>
      <c r="AQ787" s="528"/>
      <c r="AR787" s="528"/>
      <c r="AS787" s="528"/>
      <c r="AT787" s="529"/>
      <c r="AU787" s="495"/>
      <c r="AV787" s="496"/>
      <c r="AW787" s="496"/>
      <c r="AX787" s="498"/>
    </row>
    <row r="788" spans="1:50" ht="24.75" customHeight="1" x14ac:dyDescent="0.15">
      <c r="A788" s="85"/>
      <c r="B788" s="86"/>
      <c r="C788" s="86"/>
      <c r="D788" s="86"/>
      <c r="E788" s="86"/>
      <c r="F788" s="87"/>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530"/>
      <c r="AJ788" s="530"/>
      <c r="AK788" s="530"/>
      <c r="AL788" s="530"/>
      <c r="AM788" s="530"/>
      <c r="AN788" s="530"/>
      <c r="AO788" s="530"/>
      <c r="AP788" s="530"/>
      <c r="AQ788" s="530"/>
      <c r="AR788" s="530"/>
      <c r="AS788" s="530"/>
      <c r="AT788" s="531"/>
      <c r="AU788" s="495"/>
      <c r="AV788" s="496"/>
      <c r="AW788" s="496"/>
      <c r="AX788" s="498"/>
    </row>
    <row r="789" spans="1:50" ht="24.75" customHeight="1" x14ac:dyDescent="0.15">
      <c r="A789" s="85"/>
      <c r="B789" s="86"/>
      <c r="C789" s="86"/>
      <c r="D789" s="86"/>
      <c r="E789" s="86"/>
      <c r="F789" s="87"/>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customHeight="1" x14ac:dyDescent="0.15">
      <c r="A790" s="85"/>
      <c r="B790" s="86"/>
      <c r="C790" s="86"/>
      <c r="D790" s="86"/>
      <c r="E790" s="86"/>
      <c r="F790" s="87"/>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customHeight="1" x14ac:dyDescent="0.15">
      <c r="A791" s="85"/>
      <c r="B791" s="86"/>
      <c r="C791" s="86"/>
      <c r="D791" s="86"/>
      <c r="E791" s="86"/>
      <c r="F791" s="87"/>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3.25" customHeight="1" x14ac:dyDescent="0.15">
      <c r="A792" s="85"/>
      <c r="B792" s="86"/>
      <c r="C792" s="86"/>
      <c r="D792" s="86"/>
      <c r="E792" s="86"/>
      <c r="F792" s="87"/>
      <c r="G792" s="499" t="s">
        <v>57</v>
      </c>
      <c r="H792" s="500"/>
      <c r="I792" s="500"/>
      <c r="J792" s="500"/>
      <c r="K792" s="500"/>
      <c r="L792" s="501"/>
      <c r="M792" s="379"/>
      <c r="N792" s="379"/>
      <c r="O792" s="379"/>
      <c r="P792" s="379"/>
      <c r="Q792" s="379"/>
      <c r="R792" s="379"/>
      <c r="S792" s="379"/>
      <c r="T792" s="379"/>
      <c r="U792" s="379"/>
      <c r="V792" s="379"/>
      <c r="W792" s="379"/>
      <c r="X792" s="380"/>
      <c r="Y792" s="502">
        <f>SUM(Y782:AB791)</f>
        <v>1451</v>
      </c>
      <c r="Z792" s="503"/>
      <c r="AA792" s="503"/>
      <c r="AB792" s="504"/>
      <c r="AC792" s="499" t="s">
        <v>57</v>
      </c>
      <c r="AD792" s="500"/>
      <c r="AE792" s="500"/>
      <c r="AF792" s="500"/>
      <c r="AG792" s="500"/>
      <c r="AH792" s="501"/>
      <c r="AI792" s="379"/>
      <c r="AJ792" s="379"/>
      <c r="AK792" s="379"/>
      <c r="AL792" s="379"/>
      <c r="AM792" s="379"/>
      <c r="AN792" s="379"/>
      <c r="AO792" s="379"/>
      <c r="AP792" s="379"/>
      <c r="AQ792" s="379"/>
      <c r="AR792" s="379"/>
      <c r="AS792" s="379"/>
      <c r="AT792" s="380"/>
      <c r="AU792" s="502">
        <f>SUM(AU782:AX791)</f>
        <v>193</v>
      </c>
      <c r="AV792" s="503"/>
      <c r="AW792" s="503"/>
      <c r="AX792" s="505"/>
    </row>
    <row r="793" spans="1:50" ht="24.75" hidden="1" customHeight="1" x14ac:dyDescent="0.15">
      <c r="A793" s="85"/>
      <c r="B793" s="86"/>
      <c r="C793" s="86"/>
      <c r="D793" s="86"/>
      <c r="E793" s="86"/>
      <c r="F793" s="87"/>
      <c r="G793" s="506" t="s">
        <v>347</v>
      </c>
      <c r="H793" s="507"/>
      <c r="I793" s="507"/>
      <c r="J793" s="507"/>
      <c r="K793" s="507"/>
      <c r="L793" s="507"/>
      <c r="M793" s="507"/>
      <c r="N793" s="507"/>
      <c r="O793" s="507"/>
      <c r="P793" s="507"/>
      <c r="Q793" s="507"/>
      <c r="R793" s="507"/>
      <c r="S793" s="507"/>
      <c r="T793" s="507"/>
      <c r="U793" s="507"/>
      <c r="V793" s="507"/>
      <c r="W793" s="507"/>
      <c r="X793" s="507"/>
      <c r="Y793" s="507"/>
      <c r="Z793" s="507"/>
      <c r="AA793" s="507"/>
      <c r="AB793" s="508"/>
      <c r="AC793" s="506" t="s">
        <v>346</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hidden="1" customHeight="1" x14ac:dyDescent="0.15">
      <c r="A794" s="85"/>
      <c r="B794" s="86"/>
      <c r="C794" s="86"/>
      <c r="D794" s="86"/>
      <c r="E794" s="86"/>
      <c r="F794" s="87"/>
      <c r="G794" s="510" t="s">
        <v>51</v>
      </c>
      <c r="H794" s="286"/>
      <c r="I794" s="286"/>
      <c r="J794" s="286"/>
      <c r="K794" s="286"/>
      <c r="L794" s="511" t="s">
        <v>52</v>
      </c>
      <c r="M794" s="286"/>
      <c r="N794" s="286"/>
      <c r="O794" s="286"/>
      <c r="P794" s="286"/>
      <c r="Q794" s="286"/>
      <c r="R794" s="286"/>
      <c r="S794" s="286"/>
      <c r="T794" s="286"/>
      <c r="U794" s="286"/>
      <c r="V794" s="286"/>
      <c r="W794" s="286"/>
      <c r="X794" s="512"/>
      <c r="Y794" s="513" t="s">
        <v>56</v>
      </c>
      <c r="Z794" s="514"/>
      <c r="AA794" s="514"/>
      <c r="AB794" s="515"/>
      <c r="AC794" s="510" t="s">
        <v>51</v>
      </c>
      <c r="AD794" s="286"/>
      <c r="AE794" s="286"/>
      <c r="AF794" s="286"/>
      <c r="AG794" s="286"/>
      <c r="AH794" s="511" t="s">
        <v>52</v>
      </c>
      <c r="AI794" s="286"/>
      <c r="AJ794" s="286"/>
      <c r="AK794" s="286"/>
      <c r="AL794" s="286"/>
      <c r="AM794" s="286"/>
      <c r="AN794" s="286"/>
      <c r="AO794" s="286"/>
      <c r="AP794" s="286"/>
      <c r="AQ794" s="286"/>
      <c r="AR794" s="286"/>
      <c r="AS794" s="286"/>
      <c r="AT794" s="512"/>
      <c r="AU794" s="513" t="s">
        <v>56</v>
      </c>
      <c r="AV794" s="514"/>
      <c r="AW794" s="514"/>
      <c r="AX794" s="516"/>
    </row>
    <row r="795" spans="1:50" ht="24.75" hidden="1" customHeight="1" x14ac:dyDescent="0.15">
      <c r="A795" s="85"/>
      <c r="B795" s="86"/>
      <c r="C795" s="86"/>
      <c r="D795" s="86"/>
      <c r="E795" s="86"/>
      <c r="F795" s="87"/>
      <c r="G795" s="517"/>
      <c r="H795" s="518"/>
      <c r="I795" s="518"/>
      <c r="J795" s="518"/>
      <c r="K795" s="519"/>
      <c r="L795" s="520"/>
      <c r="M795" s="521"/>
      <c r="N795" s="521"/>
      <c r="O795" s="521"/>
      <c r="P795" s="521"/>
      <c r="Q795" s="521"/>
      <c r="R795" s="521"/>
      <c r="S795" s="521"/>
      <c r="T795" s="521"/>
      <c r="U795" s="521"/>
      <c r="V795" s="521"/>
      <c r="W795" s="521"/>
      <c r="X795" s="522"/>
      <c r="Y795" s="523"/>
      <c r="Z795" s="524"/>
      <c r="AA795" s="524"/>
      <c r="AB795" s="525"/>
      <c r="AC795" s="517"/>
      <c r="AD795" s="518"/>
      <c r="AE795" s="518"/>
      <c r="AF795" s="518"/>
      <c r="AG795" s="519"/>
      <c r="AH795" s="520"/>
      <c r="AI795" s="521"/>
      <c r="AJ795" s="521"/>
      <c r="AK795" s="521"/>
      <c r="AL795" s="521"/>
      <c r="AM795" s="521"/>
      <c r="AN795" s="521"/>
      <c r="AO795" s="521"/>
      <c r="AP795" s="521"/>
      <c r="AQ795" s="521"/>
      <c r="AR795" s="521"/>
      <c r="AS795" s="521"/>
      <c r="AT795" s="522"/>
      <c r="AU795" s="523"/>
      <c r="AV795" s="524"/>
      <c r="AW795" s="524"/>
      <c r="AX795" s="526"/>
    </row>
    <row r="796" spans="1:50" ht="24.75" hidden="1" customHeight="1" x14ac:dyDescent="0.15">
      <c r="A796" s="85"/>
      <c r="B796" s="86"/>
      <c r="C796" s="86"/>
      <c r="D796" s="86"/>
      <c r="E796" s="86"/>
      <c r="F796" s="87"/>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hidden="1" customHeight="1" x14ac:dyDescent="0.15">
      <c r="A797" s="85"/>
      <c r="B797" s="86"/>
      <c r="C797" s="86"/>
      <c r="D797" s="86"/>
      <c r="E797" s="86"/>
      <c r="F797" s="87"/>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hidden="1" customHeight="1" x14ac:dyDescent="0.15">
      <c r="A798" s="85"/>
      <c r="B798" s="86"/>
      <c r="C798" s="86"/>
      <c r="D798" s="86"/>
      <c r="E798" s="86"/>
      <c r="F798" s="87"/>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hidden="1" customHeight="1" x14ac:dyDescent="0.15">
      <c r="A799" s="85"/>
      <c r="B799" s="86"/>
      <c r="C799" s="86"/>
      <c r="D799" s="86"/>
      <c r="E799" s="86"/>
      <c r="F799" s="87"/>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hidden="1" customHeight="1" x14ac:dyDescent="0.15">
      <c r="A800" s="85"/>
      <c r="B800" s="86"/>
      <c r="C800" s="86"/>
      <c r="D800" s="86"/>
      <c r="E800" s="86"/>
      <c r="F800" s="87"/>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hidden="1" customHeight="1" x14ac:dyDescent="0.15">
      <c r="A801" s="85"/>
      <c r="B801" s="86"/>
      <c r="C801" s="86"/>
      <c r="D801" s="86"/>
      <c r="E801" s="86"/>
      <c r="F801" s="87"/>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hidden="1" customHeight="1" x14ac:dyDescent="0.15">
      <c r="A802" s="85"/>
      <c r="B802" s="86"/>
      <c r="C802" s="86"/>
      <c r="D802" s="86"/>
      <c r="E802" s="86"/>
      <c r="F802" s="87"/>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hidden="1" customHeight="1" x14ac:dyDescent="0.15">
      <c r="A803" s="85"/>
      <c r="B803" s="86"/>
      <c r="C803" s="86"/>
      <c r="D803" s="86"/>
      <c r="E803" s="86"/>
      <c r="F803" s="87"/>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hidden="1" customHeight="1" x14ac:dyDescent="0.15">
      <c r="A804" s="85"/>
      <c r="B804" s="86"/>
      <c r="C804" s="86"/>
      <c r="D804" s="86"/>
      <c r="E804" s="86"/>
      <c r="F804" s="87"/>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hidden="1" customHeight="1" x14ac:dyDescent="0.15">
      <c r="A805" s="85"/>
      <c r="B805" s="86"/>
      <c r="C805" s="86"/>
      <c r="D805" s="86"/>
      <c r="E805" s="86"/>
      <c r="F805" s="87"/>
      <c r="G805" s="499" t="s">
        <v>57</v>
      </c>
      <c r="H805" s="500"/>
      <c r="I805" s="500"/>
      <c r="J805" s="500"/>
      <c r="K805" s="500"/>
      <c r="L805" s="501"/>
      <c r="M805" s="379"/>
      <c r="N805" s="379"/>
      <c r="O805" s="379"/>
      <c r="P805" s="379"/>
      <c r="Q805" s="379"/>
      <c r="R805" s="379"/>
      <c r="S805" s="379"/>
      <c r="T805" s="379"/>
      <c r="U805" s="379"/>
      <c r="V805" s="379"/>
      <c r="W805" s="379"/>
      <c r="X805" s="380"/>
      <c r="Y805" s="502">
        <f>SUM(Y795:AB804)</f>
        <v>0</v>
      </c>
      <c r="Z805" s="503"/>
      <c r="AA805" s="503"/>
      <c r="AB805" s="504"/>
      <c r="AC805" s="499" t="s">
        <v>57</v>
      </c>
      <c r="AD805" s="500"/>
      <c r="AE805" s="500"/>
      <c r="AF805" s="500"/>
      <c r="AG805" s="500"/>
      <c r="AH805" s="501"/>
      <c r="AI805" s="379"/>
      <c r="AJ805" s="379"/>
      <c r="AK805" s="379"/>
      <c r="AL805" s="379"/>
      <c r="AM805" s="379"/>
      <c r="AN805" s="379"/>
      <c r="AO805" s="379"/>
      <c r="AP805" s="379"/>
      <c r="AQ805" s="379"/>
      <c r="AR805" s="379"/>
      <c r="AS805" s="379"/>
      <c r="AT805" s="380"/>
      <c r="AU805" s="502">
        <f>SUM(AU795:AX804)</f>
        <v>0</v>
      </c>
      <c r="AV805" s="503"/>
      <c r="AW805" s="503"/>
      <c r="AX805" s="505"/>
    </row>
    <row r="806" spans="1:50" ht="24.75" hidden="1" customHeight="1" x14ac:dyDescent="0.15">
      <c r="A806" s="85"/>
      <c r="B806" s="86"/>
      <c r="C806" s="86"/>
      <c r="D806" s="86"/>
      <c r="E806" s="86"/>
      <c r="F806" s="87"/>
      <c r="G806" s="506" t="s">
        <v>253</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226</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hidden="1" customHeight="1" x14ac:dyDescent="0.15">
      <c r="A807" s="85"/>
      <c r="B807" s="86"/>
      <c r="C807" s="86"/>
      <c r="D807" s="86"/>
      <c r="E807" s="86"/>
      <c r="F807" s="87"/>
      <c r="G807" s="510" t="s">
        <v>51</v>
      </c>
      <c r="H807" s="286"/>
      <c r="I807" s="286"/>
      <c r="J807" s="286"/>
      <c r="K807" s="286"/>
      <c r="L807" s="511" t="s">
        <v>52</v>
      </c>
      <c r="M807" s="286"/>
      <c r="N807" s="286"/>
      <c r="O807" s="286"/>
      <c r="P807" s="286"/>
      <c r="Q807" s="286"/>
      <c r="R807" s="286"/>
      <c r="S807" s="286"/>
      <c r="T807" s="286"/>
      <c r="U807" s="286"/>
      <c r="V807" s="286"/>
      <c r="W807" s="286"/>
      <c r="X807" s="512"/>
      <c r="Y807" s="513" t="s">
        <v>56</v>
      </c>
      <c r="Z807" s="514"/>
      <c r="AA807" s="514"/>
      <c r="AB807" s="515"/>
      <c r="AC807" s="510" t="s">
        <v>51</v>
      </c>
      <c r="AD807" s="286"/>
      <c r="AE807" s="286"/>
      <c r="AF807" s="286"/>
      <c r="AG807" s="286"/>
      <c r="AH807" s="511" t="s">
        <v>52</v>
      </c>
      <c r="AI807" s="286"/>
      <c r="AJ807" s="286"/>
      <c r="AK807" s="286"/>
      <c r="AL807" s="286"/>
      <c r="AM807" s="286"/>
      <c r="AN807" s="286"/>
      <c r="AO807" s="286"/>
      <c r="AP807" s="286"/>
      <c r="AQ807" s="286"/>
      <c r="AR807" s="286"/>
      <c r="AS807" s="286"/>
      <c r="AT807" s="512"/>
      <c r="AU807" s="513" t="s">
        <v>56</v>
      </c>
      <c r="AV807" s="514"/>
      <c r="AW807" s="514"/>
      <c r="AX807" s="516"/>
    </row>
    <row r="808" spans="1:50" ht="24.75" hidden="1" customHeight="1" x14ac:dyDescent="0.15">
      <c r="A808" s="85"/>
      <c r="B808" s="86"/>
      <c r="C808" s="86"/>
      <c r="D808" s="86"/>
      <c r="E808" s="86"/>
      <c r="F808" s="87"/>
      <c r="G808" s="517"/>
      <c r="H808" s="518"/>
      <c r="I808" s="518"/>
      <c r="J808" s="518"/>
      <c r="K808" s="519"/>
      <c r="L808" s="520"/>
      <c r="M808" s="521"/>
      <c r="N808" s="521"/>
      <c r="O808" s="521"/>
      <c r="P808" s="521"/>
      <c r="Q808" s="521"/>
      <c r="R808" s="521"/>
      <c r="S808" s="521"/>
      <c r="T808" s="521"/>
      <c r="U808" s="521"/>
      <c r="V808" s="521"/>
      <c r="W808" s="521"/>
      <c r="X808" s="522"/>
      <c r="Y808" s="523"/>
      <c r="Z808" s="524"/>
      <c r="AA808" s="524"/>
      <c r="AB808" s="525"/>
      <c r="AC808" s="517"/>
      <c r="AD808" s="518"/>
      <c r="AE808" s="518"/>
      <c r="AF808" s="518"/>
      <c r="AG808" s="519"/>
      <c r="AH808" s="520"/>
      <c r="AI808" s="521"/>
      <c r="AJ808" s="521"/>
      <c r="AK808" s="521"/>
      <c r="AL808" s="521"/>
      <c r="AM808" s="521"/>
      <c r="AN808" s="521"/>
      <c r="AO808" s="521"/>
      <c r="AP808" s="521"/>
      <c r="AQ808" s="521"/>
      <c r="AR808" s="521"/>
      <c r="AS808" s="521"/>
      <c r="AT808" s="522"/>
      <c r="AU808" s="523"/>
      <c r="AV808" s="524"/>
      <c r="AW808" s="524"/>
      <c r="AX808" s="526"/>
    </row>
    <row r="809" spans="1:50" ht="24.75" hidden="1" customHeight="1" x14ac:dyDescent="0.15">
      <c r="A809" s="85"/>
      <c r="B809" s="86"/>
      <c r="C809" s="86"/>
      <c r="D809" s="86"/>
      <c r="E809" s="86"/>
      <c r="F809" s="87"/>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hidden="1" customHeight="1" x14ac:dyDescent="0.15">
      <c r="A810" s="85"/>
      <c r="B810" s="86"/>
      <c r="C810" s="86"/>
      <c r="D810" s="86"/>
      <c r="E810" s="86"/>
      <c r="F810" s="87"/>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hidden="1" customHeight="1" x14ac:dyDescent="0.15">
      <c r="A811" s="85"/>
      <c r="B811" s="86"/>
      <c r="C811" s="86"/>
      <c r="D811" s="86"/>
      <c r="E811" s="86"/>
      <c r="F811" s="87"/>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hidden="1" customHeight="1" x14ac:dyDescent="0.15">
      <c r="A812" s="85"/>
      <c r="B812" s="86"/>
      <c r="C812" s="86"/>
      <c r="D812" s="86"/>
      <c r="E812" s="86"/>
      <c r="F812" s="87"/>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hidden="1" customHeight="1" x14ac:dyDescent="0.15">
      <c r="A813" s="85"/>
      <c r="B813" s="86"/>
      <c r="C813" s="86"/>
      <c r="D813" s="86"/>
      <c r="E813" s="86"/>
      <c r="F813" s="87"/>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hidden="1" customHeight="1" x14ac:dyDescent="0.15">
      <c r="A814" s="85"/>
      <c r="B814" s="86"/>
      <c r="C814" s="86"/>
      <c r="D814" s="86"/>
      <c r="E814" s="86"/>
      <c r="F814" s="87"/>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hidden="1" customHeight="1" x14ac:dyDescent="0.15">
      <c r="A815" s="85"/>
      <c r="B815" s="86"/>
      <c r="C815" s="86"/>
      <c r="D815" s="86"/>
      <c r="E815" s="86"/>
      <c r="F815" s="87"/>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hidden="1" customHeight="1" x14ac:dyDescent="0.15">
      <c r="A816" s="85"/>
      <c r="B816" s="86"/>
      <c r="C816" s="86"/>
      <c r="D816" s="86"/>
      <c r="E816" s="86"/>
      <c r="F816" s="87"/>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hidden="1" customHeight="1" x14ac:dyDescent="0.15">
      <c r="A817" s="85"/>
      <c r="B817" s="86"/>
      <c r="C817" s="86"/>
      <c r="D817" s="86"/>
      <c r="E817" s="86"/>
      <c r="F817" s="87"/>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hidden="1" customHeight="1" x14ac:dyDescent="0.15">
      <c r="A818" s="85"/>
      <c r="B818" s="86"/>
      <c r="C818" s="86"/>
      <c r="D818" s="86"/>
      <c r="E818" s="86"/>
      <c r="F818" s="87"/>
      <c r="G818" s="499" t="s">
        <v>57</v>
      </c>
      <c r="H818" s="500"/>
      <c r="I818" s="500"/>
      <c r="J818" s="500"/>
      <c r="K818" s="500"/>
      <c r="L818" s="501"/>
      <c r="M818" s="379"/>
      <c r="N818" s="379"/>
      <c r="O818" s="379"/>
      <c r="P818" s="379"/>
      <c r="Q818" s="379"/>
      <c r="R818" s="379"/>
      <c r="S818" s="379"/>
      <c r="T818" s="379"/>
      <c r="U818" s="379"/>
      <c r="V818" s="379"/>
      <c r="W818" s="379"/>
      <c r="X818" s="380"/>
      <c r="Y818" s="502">
        <f>SUM(Y808:AB817)</f>
        <v>0</v>
      </c>
      <c r="Z818" s="503"/>
      <c r="AA818" s="503"/>
      <c r="AB818" s="504"/>
      <c r="AC818" s="499" t="s">
        <v>57</v>
      </c>
      <c r="AD818" s="500"/>
      <c r="AE818" s="500"/>
      <c r="AF818" s="500"/>
      <c r="AG818" s="500"/>
      <c r="AH818" s="501"/>
      <c r="AI818" s="379"/>
      <c r="AJ818" s="379"/>
      <c r="AK818" s="379"/>
      <c r="AL818" s="379"/>
      <c r="AM818" s="379"/>
      <c r="AN818" s="379"/>
      <c r="AO818" s="379"/>
      <c r="AP818" s="379"/>
      <c r="AQ818" s="379"/>
      <c r="AR818" s="379"/>
      <c r="AS818" s="379"/>
      <c r="AT818" s="380"/>
      <c r="AU818" s="502">
        <f>SUM(AU808:AX817)</f>
        <v>0</v>
      </c>
      <c r="AV818" s="503"/>
      <c r="AW818" s="503"/>
      <c r="AX818" s="505"/>
    </row>
    <row r="819" spans="1:50" ht="24.75" hidden="1" customHeight="1" x14ac:dyDescent="0.15">
      <c r="A819" s="85"/>
      <c r="B819" s="86"/>
      <c r="C819" s="86"/>
      <c r="D819" s="86"/>
      <c r="E819" s="86"/>
      <c r="F819" s="87"/>
      <c r="G819" s="506" t="s">
        <v>313</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251</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hidden="1" customHeight="1" x14ac:dyDescent="0.15">
      <c r="A820" s="85"/>
      <c r="B820" s="86"/>
      <c r="C820" s="86"/>
      <c r="D820" s="86"/>
      <c r="E820" s="86"/>
      <c r="F820" s="87"/>
      <c r="G820" s="510" t="s">
        <v>51</v>
      </c>
      <c r="H820" s="286"/>
      <c r="I820" s="286"/>
      <c r="J820" s="286"/>
      <c r="K820" s="286"/>
      <c r="L820" s="511" t="s">
        <v>52</v>
      </c>
      <c r="M820" s="286"/>
      <c r="N820" s="286"/>
      <c r="O820" s="286"/>
      <c r="P820" s="286"/>
      <c r="Q820" s="286"/>
      <c r="R820" s="286"/>
      <c r="S820" s="286"/>
      <c r="T820" s="286"/>
      <c r="U820" s="286"/>
      <c r="V820" s="286"/>
      <c r="W820" s="286"/>
      <c r="X820" s="512"/>
      <c r="Y820" s="513" t="s">
        <v>56</v>
      </c>
      <c r="Z820" s="514"/>
      <c r="AA820" s="514"/>
      <c r="AB820" s="515"/>
      <c r="AC820" s="510" t="s">
        <v>51</v>
      </c>
      <c r="AD820" s="286"/>
      <c r="AE820" s="286"/>
      <c r="AF820" s="286"/>
      <c r="AG820" s="286"/>
      <c r="AH820" s="511" t="s">
        <v>52</v>
      </c>
      <c r="AI820" s="286"/>
      <c r="AJ820" s="286"/>
      <c r="AK820" s="286"/>
      <c r="AL820" s="286"/>
      <c r="AM820" s="286"/>
      <c r="AN820" s="286"/>
      <c r="AO820" s="286"/>
      <c r="AP820" s="286"/>
      <c r="AQ820" s="286"/>
      <c r="AR820" s="286"/>
      <c r="AS820" s="286"/>
      <c r="AT820" s="512"/>
      <c r="AU820" s="513" t="s">
        <v>56</v>
      </c>
      <c r="AV820" s="514"/>
      <c r="AW820" s="514"/>
      <c r="AX820" s="516"/>
    </row>
    <row r="821" spans="1:50" s="1" customFormat="1" ht="24.75" hidden="1" customHeight="1" x14ac:dyDescent="0.15">
      <c r="A821" s="85"/>
      <c r="B821" s="86"/>
      <c r="C821" s="86"/>
      <c r="D821" s="86"/>
      <c r="E821" s="86"/>
      <c r="F821" s="87"/>
      <c r="G821" s="517"/>
      <c r="H821" s="518"/>
      <c r="I821" s="518"/>
      <c r="J821" s="518"/>
      <c r="K821" s="519"/>
      <c r="L821" s="520"/>
      <c r="M821" s="521"/>
      <c r="N821" s="521"/>
      <c r="O821" s="521"/>
      <c r="P821" s="521"/>
      <c r="Q821" s="521"/>
      <c r="R821" s="521"/>
      <c r="S821" s="521"/>
      <c r="T821" s="521"/>
      <c r="U821" s="521"/>
      <c r="V821" s="521"/>
      <c r="W821" s="521"/>
      <c r="X821" s="522"/>
      <c r="Y821" s="523"/>
      <c r="Z821" s="524"/>
      <c r="AA821" s="524"/>
      <c r="AB821" s="525"/>
      <c r="AC821" s="517"/>
      <c r="AD821" s="518"/>
      <c r="AE821" s="518"/>
      <c r="AF821" s="518"/>
      <c r="AG821" s="519"/>
      <c r="AH821" s="520"/>
      <c r="AI821" s="521"/>
      <c r="AJ821" s="521"/>
      <c r="AK821" s="521"/>
      <c r="AL821" s="521"/>
      <c r="AM821" s="521"/>
      <c r="AN821" s="521"/>
      <c r="AO821" s="521"/>
      <c r="AP821" s="521"/>
      <c r="AQ821" s="521"/>
      <c r="AR821" s="521"/>
      <c r="AS821" s="521"/>
      <c r="AT821" s="522"/>
      <c r="AU821" s="523"/>
      <c r="AV821" s="524"/>
      <c r="AW821" s="524"/>
      <c r="AX821" s="526"/>
    </row>
    <row r="822" spans="1:50" ht="24.75" hidden="1" customHeight="1" x14ac:dyDescent="0.15">
      <c r="A822" s="85"/>
      <c r="B822" s="86"/>
      <c r="C822" s="86"/>
      <c r="D822" s="86"/>
      <c r="E822" s="86"/>
      <c r="F822" s="87"/>
      <c r="G822" s="489"/>
      <c r="H822" s="490"/>
      <c r="I822" s="490"/>
      <c r="J822" s="490"/>
      <c r="K822" s="491"/>
      <c r="L822" s="492"/>
      <c r="M822" s="493"/>
      <c r="N822" s="493"/>
      <c r="O822" s="493"/>
      <c r="P822" s="493"/>
      <c r="Q822" s="493"/>
      <c r="R822" s="493"/>
      <c r="S822" s="493"/>
      <c r="T822" s="493"/>
      <c r="U822" s="493"/>
      <c r="V822" s="493"/>
      <c r="W822" s="493"/>
      <c r="X822" s="494"/>
      <c r="Y822" s="495"/>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hidden="1" customHeight="1" x14ac:dyDescent="0.15">
      <c r="A823" s="85"/>
      <c r="B823" s="86"/>
      <c r="C823" s="86"/>
      <c r="D823" s="86"/>
      <c r="E823" s="86"/>
      <c r="F823" s="87"/>
      <c r="G823" s="489"/>
      <c r="H823" s="490"/>
      <c r="I823" s="490"/>
      <c r="J823" s="490"/>
      <c r="K823" s="491"/>
      <c r="L823" s="492"/>
      <c r="M823" s="493"/>
      <c r="N823" s="493"/>
      <c r="O823" s="493"/>
      <c r="P823" s="493"/>
      <c r="Q823" s="493"/>
      <c r="R823" s="493"/>
      <c r="S823" s="493"/>
      <c r="T823" s="493"/>
      <c r="U823" s="493"/>
      <c r="V823" s="493"/>
      <c r="W823" s="493"/>
      <c r="X823" s="494"/>
      <c r="Y823" s="495"/>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hidden="1" customHeight="1" x14ac:dyDescent="0.15">
      <c r="A824" s="85"/>
      <c r="B824" s="86"/>
      <c r="C824" s="86"/>
      <c r="D824" s="86"/>
      <c r="E824" s="86"/>
      <c r="F824" s="87"/>
      <c r="G824" s="489"/>
      <c r="H824" s="490"/>
      <c r="I824" s="490"/>
      <c r="J824" s="490"/>
      <c r="K824" s="491"/>
      <c r="L824" s="492"/>
      <c r="M824" s="493"/>
      <c r="N824" s="493"/>
      <c r="O824" s="493"/>
      <c r="P824" s="493"/>
      <c r="Q824" s="493"/>
      <c r="R824" s="493"/>
      <c r="S824" s="493"/>
      <c r="T824" s="493"/>
      <c r="U824" s="493"/>
      <c r="V824" s="493"/>
      <c r="W824" s="493"/>
      <c r="X824" s="494"/>
      <c r="Y824" s="495"/>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hidden="1" customHeight="1" x14ac:dyDescent="0.15">
      <c r="A825" s="85"/>
      <c r="B825" s="86"/>
      <c r="C825" s="86"/>
      <c r="D825" s="86"/>
      <c r="E825" s="86"/>
      <c r="F825" s="87"/>
      <c r="G825" s="489"/>
      <c r="H825" s="490"/>
      <c r="I825" s="490"/>
      <c r="J825" s="490"/>
      <c r="K825" s="491"/>
      <c r="L825" s="492"/>
      <c r="M825" s="493"/>
      <c r="N825" s="493"/>
      <c r="O825" s="493"/>
      <c r="P825" s="493"/>
      <c r="Q825" s="493"/>
      <c r="R825" s="493"/>
      <c r="S825" s="493"/>
      <c r="T825" s="493"/>
      <c r="U825" s="493"/>
      <c r="V825" s="493"/>
      <c r="W825" s="493"/>
      <c r="X825" s="494"/>
      <c r="Y825" s="495"/>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hidden="1" customHeight="1" x14ac:dyDescent="0.15">
      <c r="A826" s="85"/>
      <c r="B826" s="86"/>
      <c r="C826" s="86"/>
      <c r="D826" s="86"/>
      <c r="E826" s="86"/>
      <c r="F826" s="87"/>
      <c r="G826" s="489"/>
      <c r="H826" s="490"/>
      <c r="I826" s="490"/>
      <c r="J826" s="490"/>
      <c r="K826" s="491"/>
      <c r="L826" s="492"/>
      <c r="M826" s="493"/>
      <c r="N826" s="493"/>
      <c r="O826" s="493"/>
      <c r="P826" s="493"/>
      <c r="Q826" s="493"/>
      <c r="R826" s="493"/>
      <c r="S826" s="493"/>
      <c r="T826" s="493"/>
      <c r="U826" s="493"/>
      <c r="V826" s="493"/>
      <c r="W826" s="493"/>
      <c r="X826" s="494"/>
      <c r="Y826" s="495"/>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hidden="1" customHeight="1" x14ac:dyDescent="0.15">
      <c r="A827" s="85"/>
      <c r="B827" s="86"/>
      <c r="C827" s="86"/>
      <c r="D827" s="86"/>
      <c r="E827" s="86"/>
      <c r="F827" s="87"/>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hidden="1" customHeight="1" x14ac:dyDescent="0.15">
      <c r="A828" s="85"/>
      <c r="B828" s="86"/>
      <c r="C828" s="86"/>
      <c r="D828" s="86"/>
      <c r="E828" s="86"/>
      <c r="F828" s="87"/>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hidden="1" customHeight="1" x14ac:dyDescent="0.15">
      <c r="A829" s="85"/>
      <c r="B829" s="86"/>
      <c r="C829" s="86"/>
      <c r="D829" s="86"/>
      <c r="E829" s="86"/>
      <c r="F829" s="87"/>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1" hidden="1" customHeight="1" x14ac:dyDescent="0.15">
      <c r="A830" s="85"/>
      <c r="B830" s="86"/>
      <c r="C830" s="86"/>
      <c r="D830" s="86"/>
      <c r="E830" s="86"/>
      <c r="F830" s="87"/>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hidden="1" customHeight="1" x14ac:dyDescent="0.15">
      <c r="A831" s="85"/>
      <c r="B831" s="86"/>
      <c r="C831" s="86"/>
      <c r="D831" s="86"/>
      <c r="E831" s="86"/>
      <c r="F831" s="87"/>
      <c r="G831" s="499" t="s">
        <v>57</v>
      </c>
      <c r="H831" s="500"/>
      <c r="I831" s="500"/>
      <c r="J831" s="500"/>
      <c r="K831" s="500"/>
      <c r="L831" s="501"/>
      <c r="M831" s="379"/>
      <c r="N831" s="379"/>
      <c r="O831" s="379"/>
      <c r="P831" s="379"/>
      <c r="Q831" s="379"/>
      <c r="R831" s="379"/>
      <c r="S831" s="379"/>
      <c r="T831" s="379"/>
      <c r="U831" s="379"/>
      <c r="V831" s="379"/>
      <c r="W831" s="379"/>
      <c r="X831" s="380"/>
      <c r="Y831" s="502">
        <f>SUM(Y821:AB830)</f>
        <v>0</v>
      </c>
      <c r="Z831" s="503"/>
      <c r="AA831" s="503"/>
      <c r="AB831" s="504"/>
      <c r="AC831" s="499" t="s">
        <v>57</v>
      </c>
      <c r="AD831" s="500"/>
      <c r="AE831" s="500"/>
      <c r="AF831" s="500"/>
      <c r="AG831" s="500"/>
      <c r="AH831" s="501"/>
      <c r="AI831" s="379"/>
      <c r="AJ831" s="379"/>
      <c r="AK831" s="379"/>
      <c r="AL831" s="379"/>
      <c r="AM831" s="379"/>
      <c r="AN831" s="379"/>
      <c r="AO831" s="379"/>
      <c r="AP831" s="379"/>
      <c r="AQ831" s="379"/>
      <c r="AR831" s="379"/>
      <c r="AS831" s="379"/>
      <c r="AT831" s="380"/>
      <c r="AU831" s="502">
        <f>SUM(AU821:AX830)</f>
        <v>0</v>
      </c>
      <c r="AV831" s="503"/>
      <c r="AW831" s="503"/>
      <c r="AX831" s="505"/>
    </row>
    <row r="832" spans="1:50" ht="24.75" hidden="1" customHeight="1" x14ac:dyDescent="0.15">
      <c r="A832" s="484" t="s">
        <v>213</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358</v>
      </c>
      <c r="AM832" s="488"/>
      <c r="AN832" s="488"/>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4"/>
      <c r="B837" s="464"/>
      <c r="C837" s="464" t="s">
        <v>67</v>
      </c>
      <c r="D837" s="464"/>
      <c r="E837" s="464"/>
      <c r="F837" s="464"/>
      <c r="G837" s="464"/>
      <c r="H837" s="464"/>
      <c r="I837" s="464"/>
      <c r="J837" s="239" t="s">
        <v>70</v>
      </c>
      <c r="K837" s="465"/>
      <c r="L837" s="465"/>
      <c r="M837" s="465"/>
      <c r="N837" s="465"/>
      <c r="O837" s="465"/>
      <c r="P837" s="464" t="s">
        <v>16</v>
      </c>
      <c r="Q837" s="464"/>
      <c r="R837" s="464"/>
      <c r="S837" s="464"/>
      <c r="T837" s="464"/>
      <c r="U837" s="464"/>
      <c r="V837" s="464"/>
      <c r="W837" s="464"/>
      <c r="X837" s="464"/>
      <c r="Y837" s="460" t="s">
        <v>323</v>
      </c>
      <c r="Z837" s="460"/>
      <c r="AA837" s="460"/>
      <c r="AB837" s="460"/>
      <c r="AC837" s="239" t="s">
        <v>276</v>
      </c>
      <c r="AD837" s="239"/>
      <c r="AE837" s="239"/>
      <c r="AF837" s="239"/>
      <c r="AG837" s="239"/>
      <c r="AH837" s="460" t="s">
        <v>370</v>
      </c>
      <c r="AI837" s="464"/>
      <c r="AJ837" s="464"/>
      <c r="AK837" s="464"/>
      <c r="AL837" s="464" t="s">
        <v>15</v>
      </c>
      <c r="AM837" s="464"/>
      <c r="AN837" s="464"/>
      <c r="AO837" s="415"/>
      <c r="AP837" s="239" t="s">
        <v>326</v>
      </c>
      <c r="AQ837" s="239"/>
      <c r="AR837" s="239"/>
      <c r="AS837" s="239"/>
      <c r="AT837" s="239"/>
      <c r="AU837" s="239"/>
      <c r="AV837" s="239"/>
      <c r="AW837" s="239"/>
      <c r="AX837" s="239"/>
    </row>
    <row r="838" spans="1:50" ht="30" customHeight="1" x14ac:dyDescent="0.15">
      <c r="A838" s="442">
        <v>1</v>
      </c>
      <c r="B838" s="442">
        <v>1</v>
      </c>
      <c r="C838" s="467" t="s">
        <v>515</v>
      </c>
      <c r="D838" s="468" t="s">
        <v>515</v>
      </c>
      <c r="E838" s="468" t="s">
        <v>515</v>
      </c>
      <c r="F838" s="468" t="s">
        <v>515</v>
      </c>
      <c r="G838" s="468" t="s">
        <v>515</v>
      </c>
      <c r="H838" s="468" t="s">
        <v>515</v>
      </c>
      <c r="I838" s="469" t="s">
        <v>515</v>
      </c>
      <c r="J838" s="444">
        <v>4000020300004</v>
      </c>
      <c r="K838" s="444"/>
      <c r="L838" s="444"/>
      <c r="M838" s="444"/>
      <c r="N838" s="444"/>
      <c r="O838" s="444"/>
      <c r="P838" s="481" t="s">
        <v>525</v>
      </c>
      <c r="Q838" s="482"/>
      <c r="R838" s="482"/>
      <c r="S838" s="482"/>
      <c r="T838" s="482"/>
      <c r="U838" s="482"/>
      <c r="V838" s="482"/>
      <c r="W838" s="482"/>
      <c r="X838" s="483"/>
      <c r="Y838" s="478">
        <v>1451</v>
      </c>
      <c r="Z838" s="479">
        <v>1450509</v>
      </c>
      <c r="AA838" s="479">
        <v>1450509</v>
      </c>
      <c r="AB838" s="480">
        <v>1450509</v>
      </c>
      <c r="AC838" s="462" t="s">
        <v>368</v>
      </c>
      <c r="AD838" s="466"/>
      <c r="AE838" s="466"/>
      <c r="AF838" s="466"/>
      <c r="AG838" s="466"/>
      <c r="AH838" s="463" t="s">
        <v>526</v>
      </c>
      <c r="AI838" s="463"/>
      <c r="AJ838" s="463"/>
      <c r="AK838" s="463"/>
      <c r="AL838" s="451" t="s">
        <v>526</v>
      </c>
      <c r="AM838" s="452"/>
      <c r="AN838" s="452"/>
      <c r="AO838" s="453"/>
      <c r="AP838" s="235" t="s">
        <v>526</v>
      </c>
      <c r="AQ838" s="235"/>
      <c r="AR838" s="235"/>
      <c r="AS838" s="235"/>
      <c r="AT838" s="235"/>
      <c r="AU838" s="235"/>
      <c r="AV838" s="235"/>
      <c r="AW838" s="235"/>
      <c r="AX838" s="235"/>
    </row>
    <row r="839" spans="1:50" ht="30" customHeight="1" x14ac:dyDescent="0.15">
      <c r="A839" s="442">
        <v>2</v>
      </c>
      <c r="B839" s="442">
        <v>1</v>
      </c>
      <c r="C839" s="467" t="s">
        <v>516</v>
      </c>
      <c r="D839" s="468" t="s">
        <v>516</v>
      </c>
      <c r="E839" s="468" t="s">
        <v>516</v>
      </c>
      <c r="F839" s="468" t="s">
        <v>516</v>
      </c>
      <c r="G839" s="468" t="s">
        <v>516</v>
      </c>
      <c r="H839" s="468" t="s">
        <v>516</v>
      </c>
      <c r="I839" s="469" t="s">
        <v>516</v>
      </c>
      <c r="J839" s="444">
        <v>5000020390003</v>
      </c>
      <c r="K839" s="470"/>
      <c r="L839" s="470"/>
      <c r="M839" s="470"/>
      <c r="N839" s="470"/>
      <c r="O839" s="470"/>
      <c r="P839" s="481" t="s">
        <v>525</v>
      </c>
      <c r="Q839" s="482"/>
      <c r="R839" s="482"/>
      <c r="S839" s="482"/>
      <c r="T839" s="482"/>
      <c r="U839" s="482"/>
      <c r="V839" s="482"/>
      <c r="W839" s="482"/>
      <c r="X839" s="483"/>
      <c r="Y839" s="478">
        <v>1008</v>
      </c>
      <c r="Z839" s="479">
        <v>1008046</v>
      </c>
      <c r="AA839" s="479">
        <v>1008046</v>
      </c>
      <c r="AB839" s="480">
        <v>1008046</v>
      </c>
      <c r="AC839" s="462" t="s">
        <v>368</v>
      </c>
      <c r="AD839" s="466"/>
      <c r="AE839" s="466"/>
      <c r="AF839" s="466"/>
      <c r="AG839" s="466"/>
      <c r="AH839" s="463" t="s">
        <v>526</v>
      </c>
      <c r="AI839" s="463"/>
      <c r="AJ839" s="463"/>
      <c r="AK839" s="463"/>
      <c r="AL839" s="451" t="s">
        <v>526</v>
      </c>
      <c r="AM839" s="452"/>
      <c r="AN839" s="452"/>
      <c r="AO839" s="453"/>
      <c r="AP839" s="235" t="s">
        <v>526</v>
      </c>
      <c r="AQ839" s="235"/>
      <c r="AR839" s="235"/>
      <c r="AS839" s="235"/>
      <c r="AT839" s="235"/>
      <c r="AU839" s="235"/>
      <c r="AV839" s="235"/>
      <c r="AW839" s="235"/>
      <c r="AX839" s="235"/>
    </row>
    <row r="840" spans="1:50" ht="30" customHeight="1" x14ac:dyDescent="0.15">
      <c r="A840" s="442">
        <v>3</v>
      </c>
      <c r="B840" s="442">
        <v>1</v>
      </c>
      <c r="C840" s="467" t="s">
        <v>517</v>
      </c>
      <c r="D840" s="468" t="s">
        <v>517</v>
      </c>
      <c r="E840" s="468" t="s">
        <v>517</v>
      </c>
      <c r="F840" s="468" t="s">
        <v>517</v>
      </c>
      <c r="G840" s="468" t="s">
        <v>517</v>
      </c>
      <c r="H840" s="468" t="s">
        <v>517</v>
      </c>
      <c r="I840" s="469" t="s">
        <v>517</v>
      </c>
      <c r="J840" s="444">
        <v>8000020280003</v>
      </c>
      <c r="K840" s="470"/>
      <c r="L840" s="470"/>
      <c r="M840" s="470"/>
      <c r="N840" s="470"/>
      <c r="O840" s="470"/>
      <c r="P840" s="481" t="s">
        <v>525</v>
      </c>
      <c r="Q840" s="482"/>
      <c r="R840" s="482"/>
      <c r="S840" s="482"/>
      <c r="T840" s="482"/>
      <c r="U840" s="482"/>
      <c r="V840" s="482"/>
      <c r="W840" s="482"/>
      <c r="X840" s="483"/>
      <c r="Y840" s="478">
        <v>771</v>
      </c>
      <c r="Z840" s="479">
        <v>771080</v>
      </c>
      <c r="AA840" s="479">
        <v>771080</v>
      </c>
      <c r="AB840" s="480">
        <v>771080</v>
      </c>
      <c r="AC840" s="462" t="s">
        <v>368</v>
      </c>
      <c r="AD840" s="466"/>
      <c r="AE840" s="466"/>
      <c r="AF840" s="466"/>
      <c r="AG840" s="466"/>
      <c r="AH840" s="463" t="s">
        <v>526</v>
      </c>
      <c r="AI840" s="463"/>
      <c r="AJ840" s="463"/>
      <c r="AK840" s="463"/>
      <c r="AL840" s="451" t="s">
        <v>526</v>
      </c>
      <c r="AM840" s="452"/>
      <c r="AN840" s="452"/>
      <c r="AO840" s="453"/>
      <c r="AP840" s="235" t="s">
        <v>526</v>
      </c>
      <c r="AQ840" s="235"/>
      <c r="AR840" s="235"/>
      <c r="AS840" s="235"/>
      <c r="AT840" s="235"/>
      <c r="AU840" s="235"/>
      <c r="AV840" s="235"/>
      <c r="AW840" s="235"/>
      <c r="AX840" s="235"/>
    </row>
    <row r="841" spans="1:50" ht="30" customHeight="1" x14ac:dyDescent="0.15">
      <c r="A841" s="442">
        <v>4</v>
      </c>
      <c r="B841" s="442">
        <v>1</v>
      </c>
      <c r="C841" s="467" t="s">
        <v>518</v>
      </c>
      <c r="D841" s="468" t="s">
        <v>518</v>
      </c>
      <c r="E841" s="468" t="s">
        <v>518</v>
      </c>
      <c r="F841" s="468" t="s">
        <v>518</v>
      </c>
      <c r="G841" s="468" t="s">
        <v>518</v>
      </c>
      <c r="H841" s="468" t="s">
        <v>518</v>
      </c>
      <c r="I841" s="469" t="s">
        <v>518</v>
      </c>
      <c r="J841" s="444">
        <v>4000020360007</v>
      </c>
      <c r="K841" s="470"/>
      <c r="L841" s="470"/>
      <c r="M841" s="470"/>
      <c r="N841" s="470"/>
      <c r="O841" s="470"/>
      <c r="P841" s="481" t="s">
        <v>525</v>
      </c>
      <c r="Q841" s="482"/>
      <c r="R841" s="482"/>
      <c r="S841" s="482"/>
      <c r="T841" s="482"/>
      <c r="U841" s="482"/>
      <c r="V841" s="482"/>
      <c r="W841" s="482"/>
      <c r="X841" s="483"/>
      <c r="Y841" s="478">
        <v>734</v>
      </c>
      <c r="Z841" s="479">
        <v>734497</v>
      </c>
      <c r="AA841" s="479">
        <v>734497</v>
      </c>
      <c r="AB841" s="480">
        <v>734497</v>
      </c>
      <c r="AC841" s="462" t="s">
        <v>368</v>
      </c>
      <c r="AD841" s="466"/>
      <c r="AE841" s="466"/>
      <c r="AF841" s="466"/>
      <c r="AG841" s="466"/>
      <c r="AH841" s="463" t="s">
        <v>526</v>
      </c>
      <c r="AI841" s="463"/>
      <c r="AJ841" s="463"/>
      <c r="AK841" s="463"/>
      <c r="AL841" s="451" t="s">
        <v>526</v>
      </c>
      <c r="AM841" s="452"/>
      <c r="AN841" s="452"/>
      <c r="AO841" s="453"/>
      <c r="AP841" s="235" t="s">
        <v>526</v>
      </c>
      <c r="AQ841" s="235"/>
      <c r="AR841" s="235"/>
      <c r="AS841" s="235"/>
      <c r="AT841" s="235"/>
      <c r="AU841" s="235"/>
      <c r="AV841" s="235"/>
      <c r="AW841" s="235"/>
      <c r="AX841" s="235"/>
    </row>
    <row r="842" spans="1:50" ht="30" customHeight="1" x14ac:dyDescent="0.15">
      <c r="A842" s="442">
        <v>5</v>
      </c>
      <c r="B842" s="442">
        <v>1</v>
      </c>
      <c r="C842" s="467" t="s">
        <v>519</v>
      </c>
      <c r="D842" s="468" t="s">
        <v>519</v>
      </c>
      <c r="E842" s="468" t="s">
        <v>519</v>
      </c>
      <c r="F842" s="468" t="s">
        <v>519</v>
      </c>
      <c r="G842" s="468" t="s">
        <v>519</v>
      </c>
      <c r="H842" s="468" t="s">
        <v>519</v>
      </c>
      <c r="I842" s="469" t="s">
        <v>519</v>
      </c>
      <c r="J842" s="444">
        <v>4000020420000</v>
      </c>
      <c r="K842" s="470"/>
      <c r="L842" s="470"/>
      <c r="M842" s="470"/>
      <c r="N842" s="470"/>
      <c r="O842" s="470"/>
      <c r="P842" s="481" t="s">
        <v>525</v>
      </c>
      <c r="Q842" s="482"/>
      <c r="R842" s="482"/>
      <c r="S842" s="482"/>
      <c r="T842" s="482"/>
      <c r="U842" s="482"/>
      <c r="V842" s="482"/>
      <c r="W842" s="482"/>
      <c r="X842" s="483"/>
      <c r="Y842" s="478">
        <v>719</v>
      </c>
      <c r="Z842" s="479">
        <v>719334</v>
      </c>
      <c r="AA842" s="479">
        <v>719334</v>
      </c>
      <c r="AB842" s="480">
        <v>719334</v>
      </c>
      <c r="AC842" s="462" t="s">
        <v>368</v>
      </c>
      <c r="AD842" s="466"/>
      <c r="AE842" s="466"/>
      <c r="AF842" s="466"/>
      <c r="AG842" s="466"/>
      <c r="AH842" s="463" t="s">
        <v>526</v>
      </c>
      <c r="AI842" s="463"/>
      <c r="AJ842" s="463"/>
      <c r="AK842" s="463"/>
      <c r="AL842" s="451" t="s">
        <v>526</v>
      </c>
      <c r="AM842" s="452"/>
      <c r="AN842" s="452"/>
      <c r="AO842" s="453"/>
      <c r="AP842" s="235" t="s">
        <v>526</v>
      </c>
      <c r="AQ842" s="235"/>
      <c r="AR842" s="235"/>
      <c r="AS842" s="235"/>
      <c r="AT842" s="235"/>
      <c r="AU842" s="235"/>
      <c r="AV842" s="235"/>
      <c r="AW842" s="235"/>
      <c r="AX842" s="235"/>
    </row>
    <row r="843" spans="1:50" ht="30" customHeight="1" x14ac:dyDescent="0.15">
      <c r="A843" s="442">
        <v>6</v>
      </c>
      <c r="B843" s="442">
        <v>1</v>
      </c>
      <c r="C843" s="467" t="s">
        <v>520</v>
      </c>
      <c r="D843" s="468" t="s">
        <v>520</v>
      </c>
      <c r="E843" s="468" t="s">
        <v>520</v>
      </c>
      <c r="F843" s="468" t="s">
        <v>520</v>
      </c>
      <c r="G843" s="468" t="s">
        <v>520</v>
      </c>
      <c r="H843" s="468" t="s">
        <v>520</v>
      </c>
      <c r="I843" s="469" t="s">
        <v>520</v>
      </c>
      <c r="J843" s="444">
        <v>4000020450006</v>
      </c>
      <c r="K843" s="470"/>
      <c r="L843" s="470"/>
      <c r="M843" s="470"/>
      <c r="N843" s="470"/>
      <c r="O843" s="470"/>
      <c r="P843" s="481" t="s">
        <v>525</v>
      </c>
      <c r="Q843" s="482"/>
      <c r="R843" s="482"/>
      <c r="S843" s="482"/>
      <c r="T843" s="482"/>
      <c r="U843" s="482"/>
      <c r="V843" s="482"/>
      <c r="W843" s="482"/>
      <c r="X843" s="483"/>
      <c r="Y843" s="478">
        <v>661</v>
      </c>
      <c r="Z843" s="479">
        <v>660925</v>
      </c>
      <c r="AA843" s="479">
        <v>660925</v>
      </c>
      <c r="AB843" s="480">
        <v>660925</v>
      </c>
      <c r="AC843" s="462" t="s">
        <v>368</v>
      </c>
      <c r="AD843" s="466"/>
      <c r="AE843" s="466"/>
      <c r="AF843" s="466"/>
      <c r="AG843" s="466"/>
      <c r="AH843" s="463" t="s">
        <v>526</v>
      </c>
      <c r="AI843" s="463"/>
      <c r="AJ843" s="463"/>
      <c r="AK843" s="463"/>
      <c r="AL843" s="451" t="s">
        <v>526</v>
      </c>
      <c r="AM843" s="452"/>
      <c r="AN843" s="452"/>
      <c r="AO843" s="453"/>
      <c r="AP843" s="235" t="s">
        <v>526</v>
      </c>
      <c r="AQ843" s="235"/>
      <c r="AR843" s="235"/>
      <c r="AS843" s="235"/>
      <c r="AT843" s="235"/>
      <c r="AU843" s="235"/>
      <c r="AV843" s="235"/>
      <c r="AW843" s="235"/>
      <c r="AX843" s="235"/>
    </row>
    <row r="844" spans="1:50" ht="30" customHeight="1" x14ac:dyDescent="0.15">
      <c r="A844" s="442">
        <v>7</v>
      </c>
      <c r="B844" s="442">
        <v>1</v>
      </c>
      <c r="C844" s="467" t="s">
        <v>521</v>
      </c>
      <c r="D844" s="468" t="s">
        <v>521</v>
      </c>
      <c r="E844" s="468" t="s">
        <v>521</v>
      </c>
      <c r="F844" s="468" t="s">
        <v>521</v>
      </c>
      <c r="G844" s="468" t="s">
        <v>521</v>
      </c>
      <c r="H844" s="468" t="s">
        <v>521</v>
      </c>
      <c r="I844" s="469" t="s">
        <v>521</v>
      </c>
      <c r="J844" s="444">
        <v>4000020120006</v>
      </c>
      <c r="K844" s="470"/>
      <c r="L844" s="470"/>
      <c r="M844" s="470"/>
      <c r="N844" s="470"/>
      <c r="O844" s="470"/>
      <c r="P844" s="481" t="s">
        <v>525</v>
      </c>
      <c r="Q844" s="482"/>
      <c r="R844" s="482"/>
      <c r="S844" s="482"/>
      <c r="T844" s="482"/>
      <c r="U844" s="482"/>
      <c r="V844" s="482"/>
      <c r="W844" s="482"/>
      <c r="X844" s="483"/>
      <c r="Y844" s="478">
        <v>630</v>
      </c>
      <c r="Z844" s="479">
        <v>630405</v>
      </c>
      <c r="AA844" s="479">
        <v>630405</v>
      </c>
      <c r="AB844" s="480">
        <v>630405</v>
      </c>
      <c r="AC844" s="462" t="s">
        <v>368</v>
      </c>
      <c r="AD844" s="466"/>
      <c r="AE844" s="466"/>
      <c r="AF844" s="466"/>
      <c r="AG844" s="466"/>
      <c r="AH844" s="463" t="s">
        <v>526</v>
      </c>
      <c r="AI844" s="463"/>
      <c r="AJ844" s="463"/>
      <c r="AK844" s="463"/>
      <c r="AL844" s="451" t="s">
        <v>526</v>
      </c>
      <c r="AM844" s="452"/>
      <c r="AN844" s="452"/>
      <c r="AO844" s="453"/>
      <c r="AP844" s="235" t="s">
        <v>526</v>
      </c>
      <c r="AQ844" s="235"/>
      <c r="AR844" s="235"/>
      <c r="AS844" s="235"/>
      <c r="AT844" s="235"/>
      <c r="AU844" s="235"/>
      <c r="AV844" s="235"/>
      <c r="AW844" s="235"/>
      <c r="AX844" s="235"/>
    </row>
    <row r="845" spans="1:50" ht="30" customHeight="1" x14ac:dyDescent="0.15">
      <c r="A845" s="442">
        <v>8</v>
      </c>
      <c r="B845" s="442">
        <v>1</v>
      </c>
      <c r="C845" s="467" t="s">
        <v>522</v>
      </c>
      <c r="D845" s="468" t="s">
        <v>522</v>
      </c>
      <c r="E845" s="468" t="s">
        <v>522</v>
      </c>
      <c r="F845" s="468" t="s">
        <v>522</v>
      </c>
      <c r="G845" s="468" t="s">
        <v>522</v>
      </c>
      <c r="H845" s="468" t="s">
        <v>522</v>
      </c>
      <c r="I845" s="469" t="s">
        <v>522</v>
      </c>
      <c r="J845" s="444">
        <v>7000020310000</v>
      </c>
      <c r="K845" s="470"/>
      <c r="L845" s="470"/>
      <c r="M845" s="470"/>
      <c r="N845" s="470"/>
      <c r="O845" s="470"/>
      <c r="P845" s="481" t="s">
        <v>525</v>
      </c>
      <c r="Q845" s="482"/>
      <c r="R845" s="482"/>
      <c r="S845" s="482"/>
      <c r="T845" s="482"/>
      <c r="U845" s="482"/>
      <c r="V845" s="482"/>
      <c r="W845" s="482"/>
      <c r="X845" s="483"/>
      <c r="Y845" s="478">
        <v>586</v>
      </c>
      <c r="Z845" s="479">
        <v>585539</v>
      </c>
      <c r="AA845" s="479">
        <v>585539</v>
      </c>
      <c r="AB845" s="480">
        <v>585539</v>
      </c>
      <c r="AC845" s="462" t="s">
        <v>368</v>
      </c>
      <c r="AD845" s="466"/>
      <c r="AE845" s="466"/>
      <c r="AF845" s="466"/>
      <c r="AG845" s="466"/>
      <c r="AH845" s="463" t="s">
        <v>526</v>
      </c>
      <c r="AI845" s="463"/>
      <c r="AJ845" s="463"/>
      <c r="AK845" s="463"/>
      <c r="AL845" s="451" t="s">
        <v>526</v>
      </c>
      <c r="AM845" s="452"/>
      <c r="AN845" s="452"/>
      <c r="AO845" s="453"/>
      <c r="AP845" s="235" t="s">
        <v>526</v>
      </c>
      <c r="AQ845" s="235"/>
      <c r="AR845" s="235"/>
      <c r="AS845" s="235"/>
      <c r="AT845" s="235"/>
      <c r="AU845" s="235"/>
      <c r="AV845" s="235"/>
      <c r="AW845" s="235"/>
      <c r="AX845" s="235"/>
    </row>
    <row r="846" spans="1:50" ht="30" customHeight="1" x14ac:dyDescent="0.15">
      <c r="A846" s="442">
        <v>9</v>
      </c>
      <c r="B846" s="442">
        <v>1</v>
      </c>
      <c r="C846" s="467" t="s">
        <v>523</v>
      </c>
      <c r="D846" s="468" t="s">
        <v>523</v>
      </c>
      <c r="E846" s="468" t="s">
        <v>523</v>
      </c>
      <c r="F846" s="468" t="s">
        <v>523</v>
      </c>
      <c r="G846" s="468" t="s">
        <v>523</v>
      </c>
      <c r="H846" s="468" t="s">
        <v>523</v>
      </c>
      <c r="I846" s="469" t="s">
        <v>523</v>
      </c>
      <c r="J846" s="444">
        <v>7000020430005</v>
      </c>
      <c r="K846" s="470"/>
      <c r="L846" s="470"/>
      <c r="M846" s="470"/>
      <c r="N846" s="470"/>
      <c r="O846" s="470"/>
      <c r="P846" s="481" t="s">
        <v>525</v>
      </c>
      <c r="Q846" s="482"/>
      <c r="R846" s="482"/>
      <c r="S846" s="482"/>
      <c r="T846" s="482"/>
      <c r="U846" s="482"/>
      <c r="V846" s="482"/>
      <c r="W846" s="482"/>
      <c r="X846" s="483"/>
      <c r="Y846" s="478">
        <v>546</v>
      </c>
      <c r="Z846" s="479">
        <v>546395</v>
      </c>
      <c r="AA846" s="479">
        <v>546395</v>
      </c>
      <c r="AB846" s="480">
        <v>546395</v>
      </c>
      <c r="AC846" s="462" t="s">
        <v>368</v>
      </c>
      <c r="AD846" s="466"/>
      <c r="AE846" s="466"/>
      <c r="AF846" s="466"/>
      <c r="AG846" s="466"/>
      <c r="AH846" s="463" t="s">
        <v>526</v>
      </c>
      <c r="AI846" s="463"/>
      <c r="AJ846" s="463"/>
      <c r="AK846" s="463"/>
      <c r="AL846" s="451" t="s">
        <v>526</v>
      </c>
      <c r="AM846" s="452"/>
      <c r="AN846" s="452"/>
      <c r="AO846" s="453"/>
      <c r="AP846" s="235" t="s">
        <v>526</v>
      </c>
      <c r="AQ846" s="235"/>
      <c r="AR846" s="235"/>
      <c r="AS846" s="235"/>
      <c r="AT846" s="235"/>
      <c r="AU846" s="235"/>
      <c r="AV846" s="235"/>
      <c r="AW846" s="235"/>
      <c r="AX846" s="235"/>
    </row>
    <row r="847" spans="1:50" ht="30" customHeight="1" x14ac:dyDescent="0.15">
      <c r="A847" s="442">
        <v>10</v>
      </c>
      <c r="B847" s="442">
        <v>1</v>
      </c>
      <c r="C847" s="467" t="s">
        <v>524</v>
      </c>
      <c r="D847" s="468" t="s">
        <v>524</v>
      </c>
      <c r="E847" s="468" t="s">
        <v>524</v>
      </c>
      <c r="F847" s="468" t="s">
        <v>524</v>
      </c>
      <c r="G847" s="468" t="s">
        <v>524</v>
      </c>
      <c r="H847" s="468" t="s">
        <v>524</v>
      </c>
      <c r="I847" s="469" t="s">
        <v>524</v>
      </c>
      <c r="J847" s="444">
        <v>1000020320005</v>
      </c>
      <c r="K847" s="470"/>
      <c r="L847" s="470"/>
      <c r="M847" s="470"/>
      <c r="N847" s="470"/>
      <c r="O847" s="470"/>
      <c r="P847" s="481" t="s">
        <v>525</v>
      </c>
      <c r="Q847" s="482"/>
      <c r="R847" s="482"/>
      <c r="S847" s="482"/>
      <c r="T847" s="482"/>
      <c r="U847" s="482"/>
      <c r="V847" s="482"/>
      <c r="W847" s="482"/>
      <c r="X847" s="483"/>
      <c r="Y847" s="478">
        <v>435</v>
      </c>
      <c r="Z847" s="479">
        <v>435449</v>
      </c>
      <c r="AA847" s="479">
        <v>435449</v>
      </c>
      <c r="AB847" s="480">
        <v>435449</v>
      </c>
      <c r="AC847" s="462" t="s">
        <v>368</v>
      </c>
      <c r="AD847" s="466"/>
      <c r="AE847" s="466"/>
      <c r="AF847" s="466"/>
      <c r="AG847" s="466"/>
      <c r="AH847" s="463" t="s">
        <v>526</v>
      </c>
      <c r="AI847" s="463"/>
      <c r="AJ847" s="463"/>
      <c r="AK847" s="463"/>
      <c r="AL847" s="451" t="s">
        <v>526</v>
      </c>
      <c r="AM847" s="452"/>
      <c r="AN847" s="452"/>
      <c r="AO847" s="453"/>
      <c r="AP847" s="235" t="s">
        <v>526</v>
      </c>
      <c r="AQ847" s="235"/>
      <c r="AR847" s="235"/>
      <c r="AS847" s="235"/>
      <c r="AT847" s="235"/>
      <c r="AU847" s="235"/>
      <c r="AV847" s="235"/>
      <c r="AW847" s="235"/>
      <c r="AX847" s="235"/>
    </row>
    <row r="848" spans="1:50" ht="30" hidden="1" customHeight="1" x14ac:dyDescent="0.15">
      <c r="A848" s="442">
        <v>11</v>
      </c>
      <c r="B848" s="442">
        <v>1</v>
      </c>
      <c r="C848" s="467"/>
      <c r="D848" s="468"/>
      <c r="E848" s="468"/>
      <c r="F848" s="468"/>
      <c r="G848" s="468"/>
      <c r="H848" s="468"/>
      <c r="I848" s="469"/>
      <c r="J848" s="444"/>
      <c r="K848" s="444"/>
      <c r="L848" s="444"/>
      <c r="M848" s="444"/>
      <c r="N848" s="444"/>
      <c r="O848" s="444"/>
      <c r="P848" s="445"/>
      <c r="Q848" s="445"/>
      <c r="R848" s="445"/>
      <c r="S848" s="445"/>
      <c r="T848" s="445"/>
      <c r="U848" s="445"/>
      <c r="V848" s="445"/>
      <c r="W848" s="445"/>
      <c r="X848" s="445"/>
      <c r="Y848" s="478"/>
      <c r="Z848" s="479"/>
      <c r="AA848" s="479"/>
      <c r="AB848" s="480"/>
      <c r="AC848" s="462"/>
      <c r="AD848" s="466"/>
      <c r="AE848" s="466"/>
      <c r="AF848" s="466"/>
      <c r="AG848" s="466"/>
      <c r="AH848" s="463"/>
      <c r="AI848" s="463"/>
      <c r="AJ848" s="463"/>
      <c r="AK848" s="463"/>
      <c r="AL848" s="451"/>
      <c r="AM848" s="452"/>
      <c r="AN848" s="452"/>
      <c r="AO848" s="453"/>
      <c r="AP848" s="235"/>
      <c r="AQ848" s="235"/>
      <c r="AR848" s="235"/>
      <c r="AS848" s="235"/>
      <c r="AT848" s="235"/>
      <c r="AU848" s="235"/>
      <c r="AV848" s="235"/>
      <c r="AW848" s="235"/>
      <c r="AX848" s="235"/>
    </row>
    <row r="849" spans="1:50" ht="30" hidden="1" customHeight="1" x14ac:dyDescent="0.15">
      <c r="A849" s="442">
        <v>12</v>
      </c>
      <c r="B849" s="442">
        <v>1</v>
      </c>
      <c r="C849" s="467"/>
      <c r="D849" s="468"/>
      <c r="E849" s="468"/>
      <c r="F849" s="468"/>
      <c r="G849" s="468"/>
      <c r="H849" s="468"/>
      <c r="I849" s="469"/>
      <c r="J849" s="444"/>
      <c r="K849" s="444"/>
      <c r="L849" s="444"/>
      <c r="M849" s="444"/>
      <c r="N849" s="444"/>
      <c r="O849" s="444"/>
      <c r="P849" s="445"/>
      <c r="Q849" s="445"/>
      <c r="R849" s="445"/>
      <c r="S849" s="445"/>
      <c r="T849" s="445"/>
      <c r="U849" s="445"/>
      <c r="V849" s="445"/>
      <c r="W849" s="445"/>
      <c r="X849" s="445"/>
      <c r="Y849" s="478"/>
      <c r="Z849" s="479"/>
      <c r="AA849" s="479"/>
      <c r="AB849" s="480"/>
      <c r="AC849" s="462"/>
      <c r="AD849" s="466"/>
      <c r="AE849" s="466"/>
      <c r="AF849" s="466"/>
      <c r="AG849" s="466"/>
      <c r="AH849" s="463"/>
      <c r="AI849" s="463"/>
      <c r="AJ849" s="463"/>
      <c r="AK849" s="463"/>
      <c r="AL849" s="451"/>
      <c r="AM849" s="452"/>
      <c r="AN849" s="452"/>
      <c r="AO849" s="453"/>
      <c r="AP849" s="235"/>
      <c r="AQ849" s="235"/>
      <c r="AR849" s="235"/>
      <c r="AS849" s="235"/>
      <c r="AT849" s="235"/>
      <c r="AU849" s="235"/>
      <c r="AV849" s="235"/>
      <c r="AW849" s="235"/>
      <c r="AX849" s="235"/>
    </row>
    <row r="850" spans="1:50" ht="30" hidden="1" customHeight="1" x14ac:dyDescent="0.15">
      <c r="A850" s="442">
        <v>13</v>
      </c>
      <c r="B850" s="442">
        <v>1</v>
      </c>
      <c r="C850" s="467"/>
      <c r="D850" s="468"/>
      <c r="E850" s="468"/>
      <c r="F850" s="468"/>
      <c r="G850" s="468"/>
      <c r="H850" s="468"/>
      <c r="I850" s="469"/>
      <c r="J850" s="444"/>
      <c r="K850" s="444"/>
      <c r="L850" s="444"/>
      <c r="M850" s="444"/>
      <c r="N850" s="444"/>
      <c r="O850" s="444"/>
      <c r="P850" s="445"/>
      <c r="Q850" s="445"/>
      <c r="R850" s="445"/>
      <c r="S850" s="445"/>
      <c r="T850" s="445"/>
      <c r="U850" s="445"/>
      <c r="V850" s="445"/>
      <c r="W850" s="445"/>
      <c r="X850" s="445"/>
      <c r="Y850" s="478"/>
      <c r="Z850" s="479"/>
      <c r="AA850" s="479"/>
      <c r="AB850" s="480"/>
      <c r="AC850" s="462"/>
      <c r="AD850" s="466"/>
      <c r="AE850" s="466"/>
      <c r="AF850" s="466"/>
      <c r="AG850" s="466"/>
      <c r="AH850" s="463"/>
      <c r="AI850" s="463"/>
      <c r="AJ850" s="463"/>
      <c r="AK850" s="463"/>
      <c r="AL850" s="451"/>
      <c r="AM850" s="452"/>
      <c r="AN850" s="452"/>
      <c r="AO850" s="453"/>
      <c r="AP850" s="235"/>
      <c r="AQ850" s="235"/>
      <c r="AR850" s="235"/>
      <c r="AS850" s="235"/>
      <c r="AT850" s="235"/>
      <c r="AU850" s="235"/>
      <c r="AV850" s="235"/>
      <c r="AW850" s="235"/>
      <c r="AX850" s="235"/>
    </row>
    <row r="851" spans="1:50" ht="30" hidden="1" customHeight="1" x14ac:dyDescent="0.15">
      <c r="A851" s="442">
        <v>14</v>
      </c>
      <c r="B851" s="442">
        <v>1</v>
      </c>
      <c r="C851" s="467"/>
      <c r="D851" s="468"/>
      <c r="E851" s="468"/>
      <c r="F851" s="468"/>
      <c r="G851" s="468"/>
      <c r="H851" s="468"/>
      <c r="I851" s="469"/>
      <c r="J851" s="444"/>
      <c r="K851" s="444"/>
      <c r="L851" s="444"/>
      <c r="M851" s="444"/>
      <c r="N851" s="444"/>
      <c r="O851" s="444"/>
      <c r="P851" s="445"/>
      <c r="Q851" s="445"/>
      <c r="R851" s="445"/>
      <c r="S851" s="445"/>
      <c r="T851" s="445"/>
      <c r="U851" s="445"/>
      <c r="V851" s="445"/>
      <c r="W851" s="445"/>
      <c r="X851" s="445"/>
      <c r="Y851" s="478"/>
      <c r="Z851" s="479"/>
      <c r="AA851" s="479"/>
      <c r="AB851" s="480"/>
      <c r="AC851" s="462"/>
      <c r="AD851" s="466"/>
      <c r="AE851" s="466"/>
      <c r="AF851" s="466"/>
      <c r="AG851" s="466"/>
      <c r="AH851" s="463"/>
      <c r="AI851" s="463"/>
      <c r="AJ851" s="463"/>
      <c r="AK851" s="463"/>
      <c r="AL851" s="451"/>
      <c r="AM851" s="452"/>
      <c r="AN851" s="452"/>
      <c r="AO851" s="453"/>
      <c r="AP851" s="235"/>
      <c r="AQ851" s="235"/>
      <c r="AR851" s="235"/>
      <c r="AS851" s="235"/>
      <c r="AT851" s="235"/>
      <c r="AU851" s="235"/>
      <c r="AV851" s="235"/>
      <c r="AW851" s="235"/>
      <c r="AX851" s="235"/>
    </row>
    <row r="852" spans="1:50" ht="30" hidden="1" customHeight="1" x14ac:dyDescent="0.15">
      <c r="A852" s="442">
        <v>15</v>
      </c>
      <c r="B852" s="442">
        <v>1</v>
      </c>
      <c r="C852" s="467"/>
      <c r="D852" s="468"/>
      <c r="E852" s="468"/>
      <c r="F852" s="468"/>
      <c r="G852" s="468"/>
      <c r="H852" s="468"/>
      <c r="I852" s="469"/>
      <c r="J852" s="444"/>
      <c r="K852" s="444"/>
      <c r="L852" s="444"/>
      <c r="M852" s="444"/>
      <c r="N852" s="444"/>
      <c r="O852" s="444"/>
      <c r="P852" s="445"/>
      <c r="Q852" s="445"/>
      <c r="R852" s="445"/>
      <c r="S852" s="445"/>
      <c r="T852" s="445"/>
      <c r="U852" s="445"/>
      <c r="V852" s="445"/>
      <c r="W852" s="445"/>
      <c r="X852" s="445"/>
      <c r="Y852" s="478"/>
      <c r="Z852" s="479"/>
      <c r="AA852" s="479"/>
      <c r="AB852" s="480"/>
      <c r="AC852" s="462"/>
      <c r="AD852" s="466"/>
      <c r="AE852" s="466"/>
      <c r="AF852" s="466"/>
      <c r="AG852" s="466"/>
      <c r="AH852" s="463"/>
      <c r="AI852" s="463"/>
      <c r="AJ852" s="463"/>
      <c r="AK852" s="463"/>
      <c r="AL852" s="451"/>
      <c r="AM852" s="452"/>
      <c r="AN852" s="452"/>
      <c r="AO852" s="453"/>
      <c r="AP852" s="235"/>
      <c r="AQ852" s="235"/>
      <c r="AR852" s="235"/>
      <c r="AS852" s="235"/>
      <c r="AT852" s="235"/>
      <c r="AU852" s="235"/>
      <c r="AV852" s="235"/>
      <c r="AW852" s="235"/>
      <c r="AX852" s="235"/>
    </row>
    <row r="853" spans="1:50" ht="30" hidden="1" customHeight="1" x14ac:dyDescent="0.15">
      <c r="A853" s="442">
        <v>16</v>
      </c>
      <c r="B853" s="442">
        <v>1</v>
      </c>
      <c r="C853" s="454"/>
      <c r="D853" s="454"/>
      <c r="E853" s="454"/>
      <c r="F853" s="454"/>
      <c r="G853" s="454"/>
      <c r="H853" s="454"/>
      <c r="I853" s="454"/>
      <c r="J853" s="444"/>
      <c r="K853" s="444"/>
      <c r="L853" s="444"/>
      <c r="M853" s="444"/>
      <c r="N853" s="444"/>
      <c r="O853" s="444"/>
      <c r="P853" s="445"/>
      <c r="Q853" s="445"/>
      <c r="R853" s="445"/>
      <c r="S853" s="445"/>
      <c r="T853" s="445"/>
      <c r="U853" s="445"/>
      <c r="V853" s="445"/>
      <c r="W853" s="445"/>
      <c r="X853" s="445"/>
      <c r="Y853" s="446"/>
      <c r="Z853" s="447"/>
      <c r="AA853" s="447"/>
      <c r="AB853" s="448"/>
      <c r="AC853" s="449"/>
      <c r="AD853" s="449"/>
      <c r="AE853" s="449"/>
      <c r="AF853" s="449"/>
      <c r="AG853" s="449"/>
      <c r="AH853" s="475"/>
      <c r="AI853" s="476"/>
      <c r="AJ853" s="476"/>
      <c r="AK853" s="477"/>
      <c r="AL853" s="451"/>
      <c r="AM853" s="452"/>
      <c r="AN853" s="452"/>
      <c r="AO853" s="453"/>
      <c r="AP853" s="235"/>
      <c r="AQ853" s="235"/>
      <c r="AR853" s="235"/>
      <c r="AS853" s="235"/>
      <c r="AT853" s="235"/>
      <c r="AU853" s="235"/>
      <c r="AV853" s="235"/>
      <c r="AW853" s="235"/>
      <c r="AX853" s="235"/>
    </row>
    <row r="854" spans="1:50" s="1" customFormat="1" ht="30" hidden="1" customHeight="1" x14ac:dyDescent="0.15">
      <c r="A854" s="442">
        <v>17</v>
      </c>
      <c r="B854" s="442">
        <v>1</v>
      </c>
      <c r="C854" s="454"/>
      <c r="D854" s="454"/>
      <c r="E854" s="454"/>
      <c r="F854" s="454"/>
      <c r="G854" s="454"/>
      <c r="H854" s="454"/>
      <c r="I854" s="454"/>
      <c r="J854" s="444"/>
      <c r="K854" s="444"/>
      <c r="L854" s="444"/>
      <c r="M854" s="444"/>
      <c r="N854" s="444"/>
      <c r="O854" s="444"/>
      <c r="P854" s="445"/>
      <c r="Q854" s="445"/>
      <c r="R854" s="445"/>
      <c r="S854" s="445"/>
      <c r="T854" s="445"/>
      <c r="U854" s="445"/>
      <c r="V854" s="445"/>
      <c r="W854" s="445"/>
      <c r="X854" s="445"/>
      <c r="Y854" s="446"/>
      <c r="Z854" s="447"/>
      <c r="AA854" s="447"/>
      <c r="AB854" s="448"/>
      <c r="AC854" s="449"/>
      <c r="AD854" s="449"/>
      <c r="AE854" s="449"/>
      <c r="AF854" s="449"/>
      <c r="AG854" s="449"/>
      <c r="AH854" s="475"/>
      <c r="AI854" s="476"/>
      <c r="AJ854" s="476"/>
      <c r="AK854" s="477"/>
      <c r="AL854" s="451"/>
      <c r="AM854" s="452"/>
      <c r="AN854" s="452"/>
      <c r="AO854" s="453"/>
      <c r="AP854" s="235"/>
      <c r="AQ854" s="235"/>
      <c r="AR854" s="235"/>
      <c r="AS854" s="235"/>
      <c r="AT854" s="235"/>
      <c r="AU854" s="235"/>
      <c r="AV854" s="235"/>
      <c r="AW854" s="235"/>
      <c r="AX854" s="235"/>
    </row>
    <row r="855" spans="1:50" ht="30" hidden="1" customHeight="1" x14ac:dyDescent="0.15">
      <c r="A855" s="442">
        <v>18</v>
      </c>
      <c r="B855" s="442">
        <v>1</v>
      </c>
      <c r="C855" s="454"/>
      <c r="D855" s="454"/>
      <c r="E855" s="454"/>
      <c r="F855" s="454"/>
      <c r="G855" s="454"/>
      <c r="H855" s="454"/>
      <c r="I855" s="454"/>
      <c r="J855" s="444"/>
      <c r="K855" s="444"/>
      <c r="L855" s="444"/>
      <c r="M855" s="444"/>
      <c r="N855" s="444"/>
      <c r="O855" s="444"/>
      <c r="P855" s="445"/>
      <c r="Q855" s="445"/>
      <c r="R855" s="445"/>
      <c r="S855" s="445"/>
      <c r="T855" s="445"/>
      <c r="U855" s="445"/>
      <c r="V855" s="445"/>
      <c r="W855" s="445"/>
      <c r="X855" s="445"/>
      <c r="Y855" s="446"/>
      <c r="Z855" s="447"/>
      <c r="AA855" s="447"/>
      <c r="AB855" s="448"/>
      <c r="AC855" s="449"/>
      <c r="AD855" s="449"/>
      <c r="AE855" s="449"/>
      <c r="AF855" s="449"/>
      <c r="AG855" s="449"/>
      <c r="AH855" s="475"/>
      <c r="AI855" s="476"/>
      <c r="AJ855" s="476"/>
      <c r="AK855" s="477"/>
      <c r="AL855" s="451"/>
      <c r="AM855" s="452"/>
      <c r="AN855" s="452"/>
      <c r="AO855" s="453"/>
      <c r="AP855" s="235"/>
      <c r="AQ855" s="235"/>
      <c r="AR855" s="235"/>
      <c r="AS855" s="235"/>
      <c r="AT855" s="235"/>
      <c r="AU855" s="235"/>
      <c r="AV855" s="235"/>
      <c r="AW855" s="235"/>
      <c r="AX855" s="235"/>
    </row>
    <row r="856" spans="1:50" ht="30" hidden="1" customHeight="1" x14ac:dyDescent="0.15">
      <c r="A856" s="442">
        <v>19</v>
      </c>
      <c r="B856" s="442">
        <v>1</v>
      </c>
      <c r="C856" s="454"/>
      <c r="D856" s="454"/>
      <c r="E856" s="454"/>
      <c r="F856" s="454"/>
      <c r="G856" s="454"/>
      <c r="H856" s="454"/>
      <c r="I856" s="454"/>
      <c r="J856" s="444"/>
      <c r="K856" s="444"/>
      <c r="L856" s="444"/>
      <c r="M856" s="444"/>
      <c r="N856" s="444"/>
      <c r="O856" s="444"/>
      <c r="P856" s="445"/>
      <c r="Q856" s="445"/>
      <c r="R856" s="445"/>
      <c r="S856" s="445"/>
      <c r="T856" s="445"/>
      <c r="U856" s="445"/>
      <c r="V856" s="445"/>
      <c r="W856" s="445"/>
      <c r="X856" s="445"/>
      <c r="Y856" s="446"/>
      <c r="Z856" s="447"/>
      <c r="AA856" s="447"/>
      <c r="AB856" s="448"/>
      <c r="AC856" s="449"/>
      <c r="AD856" s="449"/>
      <c r="AE856" s="449"/>
      <c r="AF856" s="449"/>
      <c r="AG856" s="449"/>
      <c r="AH856" s="475"/>
      <c r="AI856" s="476"/>
      <c r="AJ856" s="476"/>
      <c r="AK856" s="477"/>
      <c r="AL856" s="451"/>
      <c r="AM856" s="452"/>
      <c r="AN856" s="452"/>
      <c r="AO856" s="453"/>
      <c r="AP856" s="235"/>
      <c r="AQ856" s="235"/>
      <c r="AR856" s="235"/>
      <c r="AS856" s="235"/>
      <c r="AT856" s="235"/>
      <c r="AU856" s="235"/>
      <c r="AV856" s="235"/>
      <c r="AW856" s="235"/>
      <c r="AX856" s="235"/>
    </row>
    <row r="857" spans="1:50" ht="30" hidden="1" customHeight="1" x14ac:dyDescent="0.15">
      <c r="A857" s="442">
        <v>20</v>
      </c>
      <c r="B857" s="442">
        <v>1</v>
      </c>
      <c r="C857" s="454"/>
      <c r="D857" s="454"/>
      <c r="E857" s="454"/>
      <c r="F857" s="454"/>
      <c r="G857" s="454"/>
      <c r="H857" s="454"/>
      <c r="I857" s="454"/>
      <c r="J857" s="444"/>
      <c r="K857" s="444"/>
      <c r="L857" s="444"/>
      <c r="M857" s="444"/>
      <c r="N857" s="444"/>
      <c r="O857" s="444"/>
      <c r="P857" s="445"/>
      <c r="Q857" s="445"/>
      <c r="R857" s="445"/>
      <c r="S857" s="445"/>
      <c r="T857" s="445"/>
      <c r="U857" s="445"/>
      <c r="V857" s="445"/>
      <c r="W857" s="445"/>
      <c r="X857" s="445"/>
      <c r="Y857" s="446"/>
      <c r="Z857" s="447"/>
      <c r="AA857" s="447"/>
      <c r="AB857" s="448"/>
      <c r="AC857" s="449"/>
      <c r="AD857" s="449"/>
      <c r="AE857" s="449"/>
      <c r="AF857" s="449"/>
      <c r="AG857" s="449"/>
      <c r="AH857" s="475"/>
      <c r="AI857" s="476"/>
      <c r="AJ857" s="476"/>
      <c r="AK857" s="477"/>
      <c r="AL857" s="451"/>
      <c r="AM857" s="452"/>
      <c r="AN857" s="452"/>
      <c r="AO857" s="453"/>
      <c r="AP857" s="235"/>
      <c r="AQ857" s="235"/>
      <c r="AR857" s="235"/>
      <c r="AS857" s="235"/>
      <c r="AT857" s="235"/>
      <c r="AU857" s="235"/>
      <c r="AV857" s="235"/>
      <c r="AW857" s="235"/>
      <c r="AX857" s="235"/>
    </row>
    <row r="858" spans="1:50" ht="30" hidden="1" customHeight="1" x14ac:dyDescent="0.15">
      <c r="A858" s="442">
        <v>21</v>
      </c>
      <c r="B858" s="442">
        <v>1</v>
      </c>
      <c r="C858" s="454"/>
      <c r="D858" s="454"/>
      <c r="E858" s="454"/>
      <c r="F858" s="454"/>
      <c r="G858" s="454"/>
      <c r="H858" s="454"/>
      <c r="I858" s="454"/>
      <c r="J858" s="444"/>
      <c r="K858" s="444"/>
      <c r="L858" s="444"/>
      <c r="M858" s="444"/>
      <c r="N858" s="444"/>
      <c r="O858" s="444"/>
      <c r="P858" s="445"/>
      <c r="Q858" s="445"/>
      <c r="R858" s="445"/>
      <c r="S858" s="445"/>
      <c r="T858" s="445"/>
      <c r="U858" s="445"/>
      <c r="V858" s="445"/>
      <c r="W858" s="445"/>
      <c r="X858" s="445"/>
      <c r="Y858" s="446"/>
      <c r="Z858" s="447"/>
      <c r="AA858" s="447"/>
      <c r="AB858" s="448"/>
      <c r="AC858" s="449"/>
      <c r="AD858" s="449"/>
      <c r="AE858" s="449"/>
      <c r="AF858" s="449"/>
      <c r="AG858" s="449"/>
      <c r="AH858" s="475"/>
      <c r="AI858" s="476"/>
      <c r="AJ858" s="476"/>
      <c r="AK858" s="477"/>
      <c r="AL858" s="451"/>
      <c r="AM858" s="452"/>
      <c r="AN858" s="452"/>
      <c r="AO858" s="453"/>
      <c r="AP858" s="235"/>
      <c r="AQ858" s="235"/>
      <c r="AR858" s="235"/>
      <c r="AS858" s="235"/>
      <c r="AT858" s="235"/>
      <c r="AU858" s="235"/>
      <c r="AV858" s="235"/>
      <c r="AW858" s="235"/>
      <c r="AX858" s="235"/>
    </row>
    <row r="859" spans="1:50" ht="30" hidden="1" customHeight="1" x14ac:dyDescent="0.15">
      <c r="A859" s="442">
        <v>22</v>
      </c>
      <c r="B859" s="442">
        <v>1</v>
      </c>
      <c r="C859" s="454"/>
      <c r="D859" s="454"/>
      <c r="E859" s="454"/>
      <c r="F859" s="454"/>
      <c r="G859" s="454"/>
      <c r="H859" s="454"/>
      <c r="I859" s="454"/>
      <c r="J859" s="444"/>
      <c r="K859" s="444"/>
      <c r="L859" s="444"/>
      <c r="M859" s="444"/>
      <c r="N859" s="444"/>
      <c r="O859" s="444"/>
      <c r="P859" s="445"/>
      <c r="Q859" s="445"/>
      <c r="R859" s="445"/>
      <c r="S859" s="445"/>
      <c r="T859" s="445"/>
      <c r="U859" s="445"/>
      <c r="V859" s="445"/>
      <c r="W859" s="445"/>
      <c r="X859" s="445"/>
      <c r="Y859" s="446"/>
      <c r="Z859" s="447"/>
      <c r="AA859" s="447"/>
      <c r="AB859" s="448"/>
      <c r="AC859" s="449"/>
      <c r="AD859" s="449"/>
      <c r="AE859" s="449"/>
      <c r="AF859" s="449"/>
      <c r="AG859" s="449"/>
      <c r="AH859" s="475"/>
      <c r="AI859" s="476"/>
      <c r="AJ859" s="476"/>
      <c r="AK859" s="477"/>
      <c r="AL859" s="451"/>
      <c r="AM859" s="452"/>
      <c r="AN859" s="452"/>
      <c r="AO859" s="453"/>
      <c r="AP859" s="235"/>
      <c r="AQ859" s="235"/>
      <c r="AR859" s="235"/>
      <c r="AS859" s="235"/>
      <c r="AT859" s="235"/>
      <c r="AU859" s="235"/>
      <c r="AV859" s="235"/>
      <c r="AW859" s="235"/>
      <c r="AX859" s="235"/>
    </row>
    <row r="860" spans="1:50" ht="30" hidden="1" customHeight="1" x14ac:dyDescent="0.15">
      <c r="A860" s="442">
        <v>23</v>
      </c>
      <c r="B860" s="442">
        <v>1</v>
      </c>
      <c r="C860" s="454"/>
      <c r="D860" s="454"/>
      <c r="E860" s="454"/>
      <c r="F860" s="454"/>
      <c r="G860" s="454"/>
      <c r="H860" s="454"/>
      <c r="I860" s="454"/>
      <c r="J860" s="444"/>
      <c r="K860" s="444"/>
      <c r="L860" s="444"/>
      <c r="M860" s="444"/>
      <c r="N860" s="444"/>
      <c r="O860" s="444"/>
      <c r="P860" s="445"/>
      <c r="Q860" s="445"/>
      <c r="R860" s="445"/>
      <c r="S860" s="445"/>
      <c r="T860" s="445"/>
      <c r="U860" s="445"/>
      <c r="V860" s="445"/>
      <c r="W860" s="445"/>
      <c r="X860" s="445"/>
      <c r="Y860" s="446"/>
      <c r="Z860" s="447"/>
      <c r="AA860" s="447"/>
      <c r="AB860" s="448"/>
      <c r="AC860" s="449"/>
      <c r="AD860" s="449"/>
      <c r="AE860" s="449"/>
      <c r="AF860" s="449"/>
      <c r="AG860" s="449"/>
      <c r="AH860" s="475"/>
      <c r="AI860" s="476"/>
      <c r="AJ860" s="476"/>
      <c r="AK860" s="477"/>
      <c r="AL860" s="451"/>
      <c r="AM860" s="452"/>
      <c r="AN860" s="452"/>
      <c r="AO860" s="453"/>
      <c r="AP860" s="235"/>
      <c r="AQ860" s="235"/>
      <c r="AR860" s="235"/>
      <c r="AS860" s="235"/>
      <c r="AT860" s="235"/>
      <c r="AU860" s="235"/>
      <c r="AV860" s="235"/>
      <c r="AW860" s="235"/>
      <c r="AX860" s="235"/>
    </row>
    <row r="861" spans="1:50" ht="30" hidden="1" customHeight="1" x14ac:dyDescent="0.15">
      <c r="A861" s="442">
        <v>24</v>
      </c>
      <c r="B861" s="442">
        <v>1</v>
      </c>
      <c r="C861" s="454"/>
      <c r="D861" s="454"/>
      <c r="E861" s="454"/>
      <c r="F861" s="454"/>
      <c r="G861" s="454"/>
      <c r="H861" s="454"/>
      <c r="I861" s="454"/>
      <c r="J861" s="444"/>
      <c r="K861" s="444"/>
      <c r="L861" s="444"/>
      <c r="M861" s="444"/>
      <c r="N861" s="444"/>
      <c r="O861" s="444"/>
      <c r="P861" s="445"/>
      <c r="Q861" s="445"/>
      <c r="R861" s="445"/>
      <c r="S861" s="445"/>
      <c r="T861" s="445"/>
      <c r="U861" s="445"/>
      <c r="V861" s="445"/>
      <c r="W861" s="445"/>
      <c r="X861" s="445"/>
      <c r="Y861" s="446"/>
      <c r="Z861" s="447"/>
      <c r="AA861" s="447"/>
      <c r="AB861" s="448"/>
      <c r="AC861" s="449"/>
      <c r="AD861" s="449"/>
      <c r="AE861" s="449"/>
      <c r="AF861" s="449"/>
      <c r="AG861" s="449"/>
      <c r="AH861" s="475"/>
      <c r="AI861" s="476"/>
      <c r="AJ861" s="476"/>
      <c r="AK861" s="477"/>
      <c r="AL861" s="451"/>
      <c r="AM861" s="452"/>
      <c r="AN861" s="452"/>
      <c r="AO861" s="453"/>
      <c r="AP861" s="235"/>
      <c r="AQ861" s="235"/>
      <c r="AR861" s="235"/>
      <c r="AS861" s="235"/>
      <c r="AT861" s="235"/>
      <c r="AU861" s="235"/>
      <c r="AV861" s="235"/>
      <c r="AW861" s="235"/>
      <c r="AX861" s="235"/>
    </row>
    <row r="862" spans="1:50" ht="30" hidden="1" customHeight="1" x14ac:dyDescent="0.15">
      <c r="A862" s="442">
        <v>25</v>
      </c>
      <c r="B862" s="442">
        <v>1</v>
      </c>
      <c r="C862" s="454"/>
      <c r="D862" s="454"/>
      <c r="E862" s="454"/>
      <c r="F862" s="454"/>
      <c r="G862" s="454"/>
      <c r="H862" s="454"/>
      <c r="I862" s="454"/>
      <c r="J862" s="444"/>
      <c r="K862" s="444"/>
      <c r="L862" s="444"/>
      <c r="M862" s="444"/>
      <c r="N862" s="444"/>
      <c r="O862" s="444"/>
      <c r="P862" s="445"/>
      <c r="Q862" s="445"/>
      <c r="R862" s="445"/>
      <c r="S862" s="445"/>
      <c r="T862" s="445"/>
      <c r="U862" s="445"/>
      <c r="V862" s="445"/>
      <c r="W862" s="445"/>
      <c r="X862" s="445"/>
      <c r="Y862" s="446"/>
      <c r="Z862" s="447"/>
      <c r="AA862" s="447"/>
      <c r="AB862" s="448"/>
      <c r="AC862" s="449"/>
      <c r="AD862" s="449"/>
      <c r="AE862" s="449"/>
      <c r="AF862" s="449"/>
      <c r="AG862" s="449"/>
      <c r="AH862" s="475"/>
      <c r="AI862" s="476"/>
      <c r="AJ862" s="476"/>
      <c r="AK862" s="477"/>
      <c r="AL862" s="451"/>
      <c r="AM862" s="452"/>
      <c r="AN862" s="452"/>
      <c r="AO862" s="453"/>
      <c r="AP862" s="235"/>
      <c r="AQ862" s="235"/>
      <c r="AR862" s="235"/>
      <c r="AS862" s="235"/>
      <c r="AT862" s="235"/>
      <c r="AU862" s="235"/>
      <c r="AV862" s="235"/>
      <c r="AW862" s="235"/>
      <c r="AX862" s="235"/>
    </row>
    <row r="863" spans="1:50" ht="30" hidden="1" customHeight="1" x14ac:dyDescent="0.15">
      <c r="A863" s="442">
        <v>26</v>
      </c>
      <c r="B863" s="442">
        <v>1</v>
      </c>
      <c r="C863" s="454"/>
      <c r="D863" s="454"/>
      <c r="E863" s="454"/>
      <c r="F863" s="454"/>
      <c r="G863" s="454"/>
      <c r="H863" s="454"/>
      <c r="I863" s="454"/>
      <c r="J863" s="444"/>
      <c r="K863" s="444"/>
      <c r="L863" s="444"/>
      <c r="M863" s="444"/>
      <c r="N863" s="444"/>
      <c r="O863" s="444"/>
      <c r="P863" s="445"/>
      <c r="Q863" s="445"/>
      <c r="R863" s="445"/>
      <c r="S863" s="445"/>
      <c r="T863" s="445"/>
      <c r="U863" s="445"/>
      <c r="V863" s="445"/>
      <c r="W863" s="445"/>
      <c r="X863" s="445"/>
      <c r="Y863" s="446"/>
      <c r="Z863" s="447"/>
      <c r="AA863" s="447"/>
      <c r="AB863" s="448"/>
      <c r="AC863" s="449"/>
      <c r="AD863" s="449"/>
      <c r="AE863" s="449"/>
      <c r="AF863" s="449"/>
      <c r="AG863" s="449"/>
      <c r="AH863" s="475"/>
      <c r="AI863" s="476"/>
      <c r="AJ863" s="476"/>
      <c r="AK863" s="477"/>
      <c r="AL863" s="451"/>
      <c r="AM863" s="452"/>
      <c r="AN863" s="452"/>
      <c r="AO863" s="453"/>
      <c r="AP863" s="235"/>
      <c r="AQ863" s="235"/>
      <c r="AR863" s="235"/>
      <c r="AS863" s="235"/>
      <c r="AT863" s="235"/>
      <c r="AU863" s="235"/>
      <c r="AV863" s="235"/>
      <c r="AW863" s="235"/>
      <c r="AX863" s="235"/>
    </row>
    <row r="864" spans="1:50" ht="30" hidden="1" customHeight="1" x14ac:dyDescent="0.15">
      <c r="A864" s="442">
        <v>27</v>
      </c>
      <c r="B864" s="442">
        <v>1</v>
      </c>
      <c r="C864" s="454"/>
      <c r="D864" s="454"/>
      <c r="E864" s="454"/>
      <c r="F864" s="454"/>
      <c r="G864" s="454"/>
      <c r="H864" s="454"/>
      <c r="I864" s="454"/>
      <c r="J864" s="444"/>
      <c r="K864" s="444"/>
      <c r="L864" s="444"/>
      <c r="M864" s="444"/>
      <c r="N864" s="444"/>
      <c r="O864" s="444"/>
      <c r="P864" s="445"/>
      <c r="Q864" s="445"/>
      <c r="R864" s="445"/>
      <c r="S864" s="445"/>
      <c r="T864" s="445"/>
      <c r="U864" s="445"/>
      <c r="V864" s="445"/>
      <c r="W864" s="445"/>
      <c r="X864" s="445"/>
      <c r="Y864" s="446"/>
      <c r="Z864" s="447"/>
      <c r="AA864" s="447"/>
      <c r="AB864" s="448"/>
      <c r="AC864" s="449"/>
      <c r="AD864" s="449"/>
      <c r="AE864" s="449"/>
      <c r="AF864" s="449"/>
      <c r="AG864" s="449"/>
      <c r="AH864" s="475"/>
      <c r="AI864" s="476"/>
      <c r="AJ864" s="476"/>
      <c r="AK864" s="477"/>
      <c r="AL864" s="451"/>
      <c r="AM864" s="452"/>
      <c r="AN864" s="452"/>
      <c r="AO864" s="453"/>
      <c r="AP864" s="235"/>
      <c r="AQ864" s="235"/>
      <c r="AR864" s="235"/>
      <c r="AS864" s="235"/>
      <c r="AT864" s="235"/>
      <c r="AU864" s="235"/>
      <c r="AV864" s="235"/>
      <c r="AW864" s="235"/>
      <c r="AX864" s="235"/>
    </row>
    <row r="865" spans="1:50" ht="30" hidden="1" customHeight="1" x14ac:dyDescent="0.15">
      <c r="A865" s="442">
        <v>28</v>
      </c>
      <c r="B865" s="442">
        <v>1</v>
      </c>
      <c r="C865" s="454"/>
      <c r="D865" s="454"/>
      <c r="E865" s="454"/>
      <c r="F865" s="454"/>
      <c r="G865" s="454"/>
      <c r="H865" s="454"/>
      <c r="I865" s="454"/>
      <c r="J865" s="444"/>
      <c r="K865" s="444"/>
      <c r="L865" s="444"/>
      <c r="M865" s="444"/>
      <c r="N865" s="444"/>
      <c r="O865" s="444"/>
      <c r="P865" s="445"/>
      <c r="Q865" s="445"/>
      <c r="R865" s="445"/>
      <c r="S865" s="445"/>
      <c r="T865" s="445"/>
      <c r="U865" s="445"/>
      <c r="V865" s="445"/>
      <c r="W865" s="445"/>
      <c r="X865" s="445"/>
      <c r="Y865" s="446"/>
      <c r="Z865" s="447"/>
      <c r="AA865" s="447"/>
      <c r="AB865" s="448"/>
      <c r="AC865" s="449"/>
      <c r="AD865" s="449"/>
      <c r="AE865" s="449"/>
      <c r="AF865" s="449"/>
      <c r="AG865" s="449"/>
      <c r="AH865" s="475"/>
      <c r="AI865" s="476"/>
      <c r="AJ865" s="476"/>
      <c r="AK865" s="477"/>
      <c r="AL865" s="451"/>
      <c r="AM865" s="452"/>
      <c r="AN865" s="452"/>
      <c r="AO865" s="453"/>
      <c r="AP865" s="235"/>
      <c r="AQ865" s="235"/>
      <c r="AR865" s="235"/>
      <c r="AS865" s="235"/>
      <c r="AT865" s="235"/>
      <c r="AU865" s="235"/>
      <c r="AV865" s="235"/>
      <c r="AW865" s="235"/>
      <c r="AX865" s="235"/>
    </row>
    <row r="866" spans="1:50" ht="30" hidden="1" customHeight="1" x14ac:dyDescent="0.15">
      <c r="A866" s="442">
        <v>29</v>
      </c>
      <c r="B866" s="442">
        <v>1</v>
      </c>
      <c r="C866" s="454"/>
      <c r="D866" s="454"/>
      <c r="E866" s="454"/>
      <c r="F866" s="454"/>
      <c r="G866" s="454"/>
      <c r="H866" s="454"/>
      <c r="I866" s="454"/>
      <c r="J866" s="444"/>
      <c r="K866" s="444"/>
      <c r="L866" s="444"/>
      <c r="M866" s="444"/>
      <c r="N866" s="444"/>
      <c r="O866" s="444"/>
      <c r="P866" s="445"/>
      <c r="Q866" s="445"/>
      <c r="R866" s="445"/>
      <c r="S866" s="445"/>
      <c r="T866" s="445"/>
      <c r="U866" s="445"/>
      <c r="V866" s="445"/>
      <c r="W866" s="445"/>
      <c r="X866" s="445"/>
      <c r="Y866" s="446"/>
      <c r="Z866" s="447"/>
      <c r="AA866" s="447"/>
      <c r="AB866" s="448"/>
      <c r="AC866" s="449"/>
      <c r="AD866" s="449"/>
      <c r="AE866" s="449"/>
      <c r="AF866" s="449"/>
      <c r="AG866" s="449"/>
      <c r="AH866" s="475"/>
      <c r="AI866" s="476"/>
      <c r="AJ866" s="476"/>
      <c r="AK866" s="477"/>
      <c r="AL866" s="451"/>
      <c r="AM866" s="452"/>
      <c r="AN866" s="452"/>
      <c r="AO866" s="453"/>
      <c r="AP866" s="235"/>
      <c r="AQ866" s="235"/>
      <c r="AR866" s="235"/>
      <c r="AS866" s="235"/>
      <c r="AT866" s="235"/>
      <c r="AU866" s="235"/>
      <c r="AV866" s="235"/>
      <c r="AW866" s="235"/>
      <c r="AX866" s="235"/>
    </row>
    <row r="867" spans="1:50" ht="30" hidden="1" customHeight="1" x14ac:dyDescent="0.15">
      <c r="A867" s="442">
        <v>30</v>
      </c>
      <c r="B867" s="442">
        <v>1</v>
      </c>
      <c r="C867" s="454"/>
      <c r="D867" s="454"/>
      <c r="E867" s="454"/>
      <c r="F867" s="454"/>
      <c r="G867" s="454"/>
      <c r="H867" s="454"/>
      <c r="I867" s="454"/>
      <c r="J867" s="444"/>
      <c r="K867" s="444"/>
      <c r="L867" s="444"/>
      <c r="M867" s="444"/>
      <c r="N867" s="444"/>
      <c r="O867" s="444"/>
      <c r="P867" s="445"/>
      <c r="Q867" s="445"/>
      <c r="R867" s="445"/>
      <c r="S867" s="445"/>
      <c r="T867" s="445"/>
      <c r="U867" s="445"/>
      <c r="V867" s="445"/>
      <c r="W867" s="445"/>
      <c r="X867" s="445"/>
      <c r="Y867" s="446"/>
      <c r="Z867" s="447"/>
      <c r="AA867" s="447"/>
      <c r="AB867" s="448"/>
      <c r="AC867" s="449"/>
      <c r="AD867" s="449"/>
      <c r="AE867" s="449"/>
      <c r="AF867" s="449"/>
      <c r="AG867" s="449"/>
      <c r="AH867" s="475"/>
      <c r="AI867" s="476"/>
      <c r="AJ867" s="476"/>
      <c r="AK867" s="477"/>
      <c r="AL867" s="451"/>
      <c r="AM867" s="452"/>
      <c r="AN867" s="452"/>
      <c r="AO867" s="453"/>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4"/>
      <c r="B870" s="464"/>
      <c r="C870" s="464" t="s">
        <v>67</v>
      </c>
      <c r="D870" s="464"/>
      <c r="E870" s="464"/>
      <c r="F870" s="464"/>
      <c r="G870" s="464"/>
      <c r="H870" s="464"/>
      <c r="I870" s="464"/>
      <c r="J870" s="239" t="s">
        <v>70</v>
      </c>
      <c r="K870" s="465"/>
      <c r="L870" s="465"/>
      <c r="M870" s="465"/>
      <c r="N870" s="465"/>
      <c r="O870" s="465"/>
      <c r="P870" s="464" t="s">
        <v>16</v>
      </c>
      <c r="Q870" s="464"/>
      <c r="R870" s="464"/>
      <c r="S870" s="464"/>
      <c r="T870" s="464"/>
      <c r="U870" s="464"/>
      <c r="V870" s="464"/>
      <c r="W870" s="464"/>
      <c r="X870" s="464"/>
      <c r="Y870" s="460" t="s">
        <v>323</v>
      </c>
      <c r="Z870" s="460"/>
      <c r="AA870" s="460"/>
      <c r="AB870" s="460"/>
      <c r="AC870" s="239" t="s">
        <v>276</v>
      </c>
      <c r="AD870" s="239"/>
      <c r="AE870" s="239"/>
      <c r="AF870" s="239"/>
      <c r="AG870" s="239"/>
      <c r="AH870" s="460" t="s">
        <v>370</v>
      </c>
      <c r="AI870" s="464"/>
      <c r="AJ870" s="464"/>
      <c r="AK870" s="464"/>
      <c r="AL870" s="464" t="s">
        <v>15</v>
      </c>
      <c r="AM870" s="464"/>
      <c r="AN870" s="464"/>
      <c r="AO870" s="415"/>
      <c r="AP870" s="239" t="s">
        <v>326</v>
      </c>
      <c r="AQ870" s="239"/>
      <c r="AR870" s="239"/>
      <c r="AS870" s="239"/>
      <c r="AT870" s="239"/>
      <c r="AU870" s="239"/>
      <c r="AV870" s="239"/>
      <c r="AW870" s="239"/>
      <c r="AX870" s="239"/>
    </row>
    <row r="871" spans="1:50" ht="30" customHeight="1" x14ac:dyDescent="0.15">
      <c r="A871" s="442">
        <v>1</v>
      </c>
      <c r="B871" s="442">
        <v>1</v>
      </c>
      <c r="C871" s="467" t="s">
        <v>541</v>
      </c>
      <c r="D871" s="468" t="s">
        <v>531</v>
      </c>
      <c r="E871" s="468" t="s">
        <v>531</v>
      </c>
      <c r="F871" s="468" t="s">
        <v>531</v>
      </c>
      <c r="G871" s="468" t="s">
        <v>531</v>
      </c>
      <c r="H871" s="468" t="s">
        <v>531</v>
      </c>
      <c r="I871" s="469" t="s">
        <v>531</v>
      </c>
      <c r="J871" s="444">
        <v>2000020303925</v>
      </c>
      <c r="K871" s="470"/>
      <c r="L871" s="470"/>
      <c r="M871" s="470"/>
      <c r="N871" s="470"/>
      <c r="O871" s="470"/>
      <c r="P871" s="471" t="s">
        <v>551</v>
      </c>
      <c r="Q871" s="471"/>
      <c r="R871" s="471"/>
      <c r="S871" s="471"/>
      <c r="T871" s="471"/>
      <c r="U871" s="471"/>
      <c r="V871" s="471"/>
      <c r="W871" s="471"/>
      <c r="X871" s="471"/>
      <c r="Y871" s="472">
        <v>193</v>
      </c>
      <c r="Z871" s="473">
        <v>193239</v>
      </c>
      <c r="AA871" s="473">
        <v>193239</v>
      </c>
      <c r="AB871" s="474">
        <v>193239</v>
      </c>
      <c r="AC871" s="462" t="s">
        <v>368</v>
      </c>
      <c r="AD871" s="466"/>
      <c r="AE871" s="466"/>
      <c r="AF871" s="466"/>
      <c r="AG871" s="466"/>
      <c r="AH871" s="463" t="s">
        <v>526</v>
      </c>
      <c r="AI871" s="463"/>
      <c r="AJ871" s="463"/>
      <c r="AK871" s="463"/>
      <c r="AL871" s="451" t="s">
        <v>526</v>
      </c>
      <c r="AM871" s="452"/>
      <c r="AN871" s="452"/>
      <c r="AO871" s="453"/>
      <c r="AP871" s="235" t="s">
        <v>552</v>
      </c>
      <c r="AQ871" s="235"/>
      <c r="AR871" s="235"/>
      <c r="AS871" s="235"/>
      <c r="AT871" s="235"/>
      <c r="AU871" s="235"/>
      <c r="AV871" s="235"/>
      <c r="AW871" s="235"/>
      <c r="AX871" s="235"/>
    </row>
    <row r="872" spans="1:50" ht="30" customHeight="1" x14ac:dyDescent="0.15">
      <c r="A872" s="442">
        <v>2</v>
      </c>
      <c r="B872" s="442">
        <v>1</v>
      </c>
      <c r="C872" s="467" t="s">
        <v>543</v>
      </c>
      <c r="D872" s="468" t="s">
        <v>533</v>
      </c>
      <c r="E872" s="468" t="s">
        <v>533</v>
      </c>
      <c r="F872" s="468" t="s">
        <v>533</v>
      </c>
      <c r="G872" s="468" t="s">
        <v>533</v>
      </c>
      <c r="H872" s="468" t="s">
        <v>533</v>
      </c>
      <c r="I872" s="469" t="s">
        <v>533</v>
      </c>
      <c r="J872" s="444">
        <v>4000020302066</v>
      </c>
      <c r="K872" s="470"/>
      <c r="L872" s="470"/>
      <c r="M872" s="470"/>
      <c r="N872" s="470"/>
      <c r="O872" s="470"/>
      <c r="P872" s="471" t="s">
        <v>551</v>
      </c>
      <c r="Q872" s="471"/>
      <c r="R872" s="471"/>
      <c r="S872" s="471"/>
      <c r="T872" s="471"/>
      <c r="U872" s="471"/>
      <c r="V872" s="471"/>
      <c r="W872" s="471"/>
      <c r="X872" s="471"/>
      <c r="Y872" s="472">
        <v>177</v>
      </c>
      <c r="Z872" s="473"/>
      <c r="AA872" s="473"/>
      <c r="AB872" s="474"/>
      <c r="AC872" s="462" t="s">
        <v>368</v>
      </c>
      <c r="AD872" s="466"/>
      <c r="AE872" s="466"/>
      <c r="AF872" s="466"/>
      <c r="AG872" s="466"/>
      <c r="AH872" s="463" t="s">
        <v>526</v>
      </c>
      <c r="AI872" s="463"/>
      <c r="AJ872" s="463"/>
      <c r="AK872" s="463"/>
      <c r="AL872" s="451" t="s">
        <v>526</v>
      </c>
      <c r="AM872" s="452"/>
      <c r="AN872" s="452"/>
      <c r="AO872" s="453"/>
      <c r="AP872" s="235" t="s">
        <v>552</v>
      </c>
      <c r="AQ872" s="235"/>
      <c r="AR872" s="235"/>
      <c r="AS872" s="235"/>
      <c r="AT872" s="235"/>
      <c r="AU872" s="235"/>
      <c r="AV872" s="235"/>
      <c r="AW872" s="235"/>
      <c r="AX872" s="235"/>
    </row>
    <row r="873" spans="1:50" ht="30" customHeight="1" x14ac:dyDescent="0.15">
      <c r="A873" s="442">
        <v>3</v>
      </c>
      <c r="B873" s="442">
        <v>1</v>
      </c>
      <c r="C873" s="467" t="s">
        <v>542</v>
      </c>
      <c r="D873" s="468" t="s">
        <v>532</v>
      </c>
      <c r="E873" s="468" t="s">
        <v>532</v>
      </c>
      <c r="F873" s="468" t="s">
        <v>532</v>
      </c>
      <c r="G873" s="468" t="s">
        <v>532</v>
      </c>
      <c r="H873" s="468" t="s">
        <v>532</v>
      </c>
      <c r="I873" s="469" t="s">
        <v>532</v>
      </c>
      <c r="J873" s="444">
        <v>4000020362085</v>
      </c>
      <c r="K873" s="470"/>
      <c r="L873" s="470"/>
      <c r="M873" s="470"/>
      <c r="N873" s="470"/>
      <c r="O873" s="470"/>
      <c r="P873" s="445" t="s">
        <v>551</v>
      </c>
      <c r="Q873" s="471"/>
      <c r="R873" s="471"/>
      <c r="S873" s="471"/>
      <c r="T873" s="471"/>
      <c r="U873" s="471"/>
      <c r="V873" s="471"/>
      <c r="W873" s="471"/>
      <c r="X873" s="471"/>
      <c r="Y873" s="472">
        <v>173</v>
      </c>
      <c r="Z873" s="473"/>
      <c r="AA873" s="473"/>
      <c r="AB873" s="474"/>
      <c r="AC873" s="462" t="s">
        <v>368</v>
      </c>
      <c r="AD873" s="466"/>
      <c r="AE873" s="466"/>
      <c r="AF873" s="466"/>
      <c r="AG873" s="466"/>
      <c r="AH873" s="463" t="s">
        <v>526</v>
      </c>
      <c r="AI873" s="463"/>
      <c r="AJ873" s="463"/>
      <c r="AK873" s="463"/>
      <c r="AL873" s="451" t="s">
        <v>526</v>
      </c>
      <c r="AM873" s="452"/>
      <c r="AN873" s="452"/>
      <c r="AO873" s="453"/>
      <c r="AP873" s="235" t="s">
        <v>552</v>
      </c>
      <c r="AQ873" s="235"/>
      <c r="AR873" s="235"/>
      <c r="AS873" s="235"/>
      <c r="AT873" s="235"/>
      <c r="AU873" s="235"/>
      <c r="AV873" s="235"/>
      <c r="AW873" s="235"/>
      <c r="AX873" s="235"/>
    </row>
    <row r="874" spans="1:50" ht="30" customHeight="1" x14ac:dyDescent="0.15">
      <c r="A874" s="442">
        <v>4</v>
      </c>
      <c r="B874" s="442">
        <v>1</v>
      </c>
      <c r="C874" s="467" t="s">
        <v>544</v>
      </c>
      <c r="D874" s="468" t="s">
        <v>534</v>
      </c>
      <c r="E874" s="468" t="s">
        <v>534</v>
      </c>
      <c r="F874" s="468" t="s">
        <v>534</v>
      </c>
      <c r="G874" s="468" t="s">
        <v>534</v>
      </c>
      <c r="H874" s="468" t="s">
        <v>534</v>
      </c>
      <c r="I874" s="469" t="s">
        <v>534</v>
      </c>
      <c r="J874" s="444">
        <v>5000020303666</v>
      </c>
      <c r="K874" s="470"/>
      <c r="L874" s="470"/>
      <c r="M874" s="470"/>
      <c r="N874" s="470"/>
      <c r="O874" s="470"/>
      <c r="P874" s="445" t="s">
        <v>551</v>
      </c>
      <c r="Q874" s="471"/>
      <c r="R874" s="471"/>
      <c r="S874" s="471"/>
      <c r="T874" s="471"/>
      <c r="U874" s="471"/>
      <c r="V874" s="471"/>
      <c r="W874" s="471"/>
      <c r="X874" s="471"/>
      <c r="Y874" s="472">
        <v>172</v>
      </c>
      <c r="Z874" s="473"/>
      <c r="AA874" s="473"/>
      <c r="AB874" s="474"/>
      <c r="AC874" s="462" t="s">
        <v>368</v>
      </c>
      <c r="AD874" s="466"/>
      <c r="AE874" s="466"/>
      <c r="AF874" s="466"/>
      <c r="AG874" s="466"/>
      <c r="AH874" s="463" t="s">
        <v>526</v>
      </c>
      <c r="AI874" s="463"/>
      <c r="AJ874" s="463"/>
      <c r="AK874" s="463"/>
      <c r="AL874" s="451" t="s">
        <v>526</v>
      </c>
      <c r="AM874" s="452"/>
      <c r="AN874" s="452"/>
      <c r="AO874" s="453"/>
      <c r="AP874" s="235" t="s">
        <v>552</v>
      </c>
      <c r="AQ874" s="235"/>
      <c r="AR874" s="235"/>
      <c r="AS874" s="235"/>
      <c r="AT874" s="235"/>
      <c r="AU874" s="235"/>
      <c r="AV874" s="235"/>
      <c r="AW874" s="235"/>
      <c r="AX874" s="235"/>
    </row>
    <row r="875" spans="1:50" ht="30" customHeight="1" x14ac:dyDescent="0.15">
      <c r="A875" s="442">
        <v>5</v>
      </c>
      <c r="B875" s="442">
        <v>1</v>
      </c>
      <c r="C875" s="467" t="s">
        <v>545</v>
      </c>
      <c r="D875" s="468" t="s">
        <v>535</v>
      </c>
      <c r="E875" s="468" t="s">
        <v>535</v>
      </c>
      <c r="F875" s="468" t="s">
        <v>535</v>
      </c>
      <c r="G875" s="468" t="s">
        <v>535</v>
      </c>
      <c r="H875" s="468" t="s">
        <v>535</v>
      </c>
      <c r="I875" s="469" t="s">
        <v>535</v>
      </c>
      <c r="J875" s="444">
        <v>5000020363685</v>
      </c>
      <c r="K875" s="470"/>
      <c r="L875" s="470"/>
      <c r="M875" s="470"/>
      <c r="N875" s="470"/>
      <c r="O875" s="470"/>
      <c r="P875" s="471" t="s">
        <v>551</v>
      </c>
      <c r="Q875" s="471"/>
      <c r="R875" s="471"/>
      <c r="S875" s="471"/>
      <c r="T875" s="471"/>
      <c r="U875" s="471"/>
      <c r="V875" s="471"/>
      <c r="W875" s="471"/>
      <c r="X875" s="471"/>
      <c r="Y875" s="472">
        <v>156</v>
      </c>
      <c r="Z875" s="473"/>
      <c r="AA875" s="473"/>
      <c r="AB875" s="474"/>
      <c r="AC875" s="462" t="s">
        <v>368</v>
      </c>
      <c r="AD875" s="466"/>
      <c r="AE875" s="466"/>
      <c r="AF875" s="466"/>
      <c r="AG875" s="466"/>
      <c r="AH875" s="463" t="s">
        <v>526</v>
      </c>
      <c r="AI875" s="463"/>
      <c r="AJ875" s="463"/>
      <c r="AK875" s="463"/>
      <c r="AL875" s="451" t="s">
        <v>526</v>
      </c>
      <c r="AM875" s="452"/>
      <c r="AN875" s="452"/>
      <c r="AO875" s="453"/>
      <c r="AP875" s="235" t="s">
        <v>552</v>
      </c>
      <c r="AQ875" s="235"/>
      <c r="AR875" s="235"/>
      <c r="AS875" s="235"/>
      <c r="AT875" s="235"/>
      <c r="AU875" s="235"/>
      <c r="AV875" s="235"/>
      <c r="AW875" s="235"/>
      <c r="AX875" s="235"/>
    </row>
    <row r="876" spans="1:50" ht="30" customHeight="1" x14ac:dyDescent="0.15">
      <c r="A876" s="442">
        <v>6</v>
      </c>
      <c r="B876" s="442">
        <v>1</v>
      </c>
      <c r="C876" s="467" t="s">
        <v>547</v>
      </c>
      <c r="D876" s="468" t="s">
        <v>536</v>
      </c>
      <c r="E876" s="468" t="s">
        <v>536</v>
      </c>
      <c r="F876" s="468" t="s">
        <v>536</v>
      </c>
      <c r="G876" s="468" t="s">
        <v>536</v>
      </c>
      <c r="H876" s="468" t="s">
        <v>536</v>
      </c>
      <c r="I876" s="469" t="s">
        <v>536</v>
      </c>
      <c r="J876" s="444">
        <v>4000020302082</v>
      </c>
      <c r="K876" s="470"/>
      <c r="L876" s="470"/>
      <c r="M876" s="470"/>
      <c r="N876" s="470"/>
      <c r="O876" s="470"/>
      <c r="P876" s="471" t="s">
        <v>551</v>
      </c>
      <c r="Q876" s="471"/>
      <c r="R876" s="471"/>
      <c r="S876" s="471"/>
      <c r="T876" s="471"/>
      <c r="U876" s="471"/>
      <c r="V876" s="471"/>
      <c r="W876" s="471"/>
      <c r="X876" s="471"/>
      <c r="Y876" s="472">
        <v>149</v>
      </c>
      <c r="Z876" s="473"/>
      <c r="AA876" s="473"/>
      <c r="AB876" s="474"/>
      <c r="AC876" s="462" t="s">
        <v>368</v>
      </c>
      <c r="AD876" s="466"/>
      <c r="AE876" s="466"/>
      <c r="AF876" s="466"/>
      <c r="AG876" s="466"/>
      <c r="AH876" s="463" t="s">
        <v>526</v>
      </c>
      <c r="AI876" s="463"/>
      <c r="AJ876" s="463"/>
      <c r="AK876" s="463"/>
      <c r="AL876" s="451" t="s">
        <v>526</v>
      </c>
      <c r="AM876" s="452"/>
      <c r="AN876" s="452"/>
      <c r="AO876" s="453"/>
      <c r="AP876" s="235" t="s">
        <v>552</v>
      </c>
      <c r="AQ876" s="235"/>
      <c r="AR876" s="235"/>
      <c r="AS876" s="235"/>
      <c r="AT876" s="235"/>
      <c r="AU876" s="235"/>
      <c r="AV876" s="235"/>
      <c r="AW876" s="235"/>
      <c r="AX876" s="235"/>
    </row>
    <row r="877" spans="1:50" ht="30" customHeight="1" x14ac:dyDescent="0.15">
      <c r="A877" s="442">
        <v>7</v>
      </c>
      <c r="B877" s="442">
        <v>1</v>
      </c>
      <c r="C877" s="467" t="s">
        <v>548</v>
      </c>
      <c r="D877" s="468" t="s">
        <v>537</v>
      </c>
      <c r="E877" s="468" t="s">
        <v>537</v>
      </c>
      <c r="F877" s="468" t="s">
        <v>537</v>
      </c>
      <c r="G877" s="468" t="s">
        <v>537</v>
      </c>
      <c r="H877" s="468" t="s">
        <v>537</v>
      </c>
      <c r="I877" s="469" t="s">
        <v>537</v>
      </c>
      <c r="J877" s="444">
        <v>9000020304280</v>
      </c>
      <c r="K877" s="444"/>
      <c r="L877" s="444"/>
      <c r="M877" s="444"/>
      <c r="N877" s="444"/>
      <c r="O877" s="444"/>
      <c r="P877" s="471" t="s">
        <v>551</v>
      </c>
      <c r="Q877" s="471"/>
      <c r="R877" s="471"/>
      <c r="S877" s="471"/>
      <c r="T877" s="471"/>
      <c r="U877" s="471"/>
      <c r="V877" s="471"/>
      <c r="W877" s="471"/>
      <c r="X877" s="471"/>
      <c r="Y877" s="472">
        <v>148</v>
      </c>
      <c r="Z877" s="473"/>
      <c r="AA877" s="473"/>
      <c r="AB877" s="474"/>
      <c r="AC877" s="462" t="s">
        <v>368</v>
      </c>
      <c r="AD877" s="466"/>
      <c r="AE877" s="466"/>
      <c r="AF877" s="466"/>
      <c r="AG877" s="466"/>
      <c r="AH877" s="463" t="s">
        <v>526</v>
      </c>
      <c r="AI877" s="463"/>
      <c r="AJ877" s="463"/>
      <c r="AK877" s="463"/>
      <c r="AL877" s="451" t="s">
        <v>526</v>
      </c>
      <c r="AM877" s="452"/>
      <c r="AN877" s="452"/>
      <c r="AO877" s="453"/>
      <c r="AP877" s="235" t="s">
        <v>552</v>
      </c>
      <c r="AQ877" s="235"/>
      <c r="AR877" s="235"/>
      <c r="AS877" s="235"/>
      <c r="AT877" s="235"/>
      <c r="AU877" s="235"/>
      <c r="AV877" s="235"/>
      <c r="AW877" s="235"/>
      <c r="AX877" s="235"/>
    </row>
    <row r="878" spans="1:50" ht="30" customHeight="1" x14ac:dyDescent="0.15">
      <c r="A878" s="442">
        <v>8</v>
      </c>
      <c r="B878" s="442">
        <v>1</v>
      </c>
      <c r="C878" s="467" t="s">
        <v>549</v>
      </c>
      <c r="D878" s="468" t="s">
        <v>539</v>
      </c>
      <c r="E878" s="468" t="s">
        <v>539</v>
      </c>
      <c r="F878" s="468" t="s">
        <v>539</v>
      </c>
      <c r="G878" s="468" t="s">
        <v>539</v>
      </c>
      <c r="H878" s="468" t="s">
        <v>539</v>
      </c>
      <c r="I878" s="469" t="s">
        <v>539</v>
      </c>
      <c r="J878" s="444">
        <v>3000020282251</v>
      </c>
      <c r="K878" s="444"/>
      <c r="L878" s="444"/>
      <c r="M878" s="444"/>
      <c r="N878" s="444"/>
      <c r="O878" s="444"/>
      <c r="P878" s="471" t="s">
        <v>551</v>
      </c>
      <c r="Q878" s="471"/>
      <c r="R878" s="471"/>
      <c r="S878" s="471"/>
      <c r="T878" s="471"/>
      <c r="U878" s="471"/>
      <c r="V878" s="471"/>
      <c r="W878" s="471"/>
      <c r="X878" s="471"/>
      <c r="Y878" s="472">
        <v>139</v>
      </c>
      <c r="Z878" s="473"/>
      <c r="AA878" s="473"/>
      <c r="AB878" s="474"/>
      <c r="AC878" s="462" t="s">
        <v>368</v>
      </c>
      <c r="AD878" s="466"/>
      <c r="AE878" s="466"/>
      <c r="AF878" s="466"/>
      <c r="AG878" s="466"/>
      <c r="AH878" s="463" t="s">
        <v>526</v>
      </c>
      <c r="AI878" s="463"/>
      <c r="AJ878" s="463"/>
      <c r="AK878" s="463"/>
      <c r="AL878" s="451" t="s">
        <v>526</v>
      </c>
      <c r="AM878" s="452"/>
      <c r="AN878" s="452"/>
      <c r="AO878" s="453"/>
      <c r="AP878" s="235" t="s">
        <v>552</v>
      </c>
      <c r="AQ878" s="235"/>
      <c r="AR878" s="235"/>
      <c r="AS878" s="235"/>
      <c r="AT878" s="235"/>
      <c r="AU878" s="235"/>
      <c r="AV878" s="235"/>
      <c r="AW878" s="235"/>
      <c r="AX878" s="235"/>
    </row>
    <row r="879" spans="1:50" ht="30" customHeight="1" x14ac:dyDescent="0.15">
      <c r="A879" s="442">
        <v>9</v>
      </c>
      <c r="B879" s="442">
        <v>1</v>
      </c>
      <c r="C879" s="467" t="s">
        <v>546</v>
      </c>
      <c r="D879" s="468" t="s">
        <v>538</v>
      </c>
      <c r="E879" s="468" t="s">
        <v>538</v>
      </c>
      <c r="F879" s="468" t="s">
        <v>538</v>
      </c>
      <c r="G879" s="468" t="s">
        <v>538</v>
      </c>
      <c r="H879" s="468" t="s">
        <v>538</v>
      </c>
      <c r="I879" s="469" t="s">
        <v>538</v>
      </c>
      <c r="J879" s="444">
        <v>3000020422096</v>
      </c>
      <c r="K879" s="444"/>
      <c r="L879" s="444"/>
      <c r="M879" s="444"/>
      <c r="N879" s="444"/>
      <c r="O879" s="444"/>
      <c r="P879" s="471" t="s">
        <v>551</v>
      </c>
      <c r="Q879" s="471"/>
      <c r="R879" s="471"/>
      <c r="S879" s="471"/>
      <c r="T879" s="471"/>
      <c r="U879" s="471"/>
      <c r="V879" s="471"/>
      <c r="W879" s="471"/>
      <c r="X879" s="471"/>
      <c r="Y879" s="472">
        <v>138</v>
      </c>
      <c r="Z879" s="473"/>
      <c r="AA879" s="473"/>
      <c r="AB879" s="474"/>
      <c r="AC879" s="462" t="s">
        <v>368</v>
      </c>
      <c r="AD879" s="466"/>
      <c r="AE879" s="466"/>
      <c r="AF879" s="466"/>
      <c r="AG879" s="466"/>
      <c r="AH879" s="463" t="s">
        <v>526</v>
      </c>
      <c r="AI879" s="463"/>
      <c r="AJ879" s="463"/>
      <c r="AK879" s="463"/>
      <c r="AL879" s="451" t="s">
        <v>526</v>
      </c>
      <c r="AM879" s="452"/>
      <c r="AN879" s="452"/>
      <c r="AO879" s="453"/>
      <c r="AP879" s="235" t="s">
        <v>552</v>
      </c>
      <c r="AQ879" s="235"/>
      <c r="AR879" s="235"/>
      <c r="AS879" s="235"/>
      <c r="AT879" s="235"/>
      <c r="AU879" s="235"/>
      <c r="AV879" s="235"/>
      <c r="AW879" s="235"/>
      <c r="AX879" s="235"/>
    </row>
    <row r="880" spans="1:50" ht="30" customHeight="1" x14ac:dyDescent="0.15">
      <c r="A880" s="442">
        <v>10</v>
      </c>
      <c r="B880" s="442">
        <v>1</v>
      </c>
      <c r="C880" s="467" t="s">
        <v>550</v>
      </c>
      <c r="D880" s="468" t="s">
        <v>540</v>
      </c>
      <c r="E880" s="468" t="s">
        <v>540</v>
      </c>
      <c r="F880" s="468" t="s">
        <v>540</v>
      </c>
      <c r="G880" s="468" t="s">
        <v>540</v>
      </c>
      <c r="H880" s="468" t="s">
        <v>540</v>
      </c>
      <c r="I880" s="469" t="s">
        <v>540</v>
      </c>
      <c r="J880" s="444">
        <v>6000020434477</v>
      </c>
      <c r="K880" s="470"/>
      <c r="L880" s="470"/>
      <c r="M880" s="470"/>
      <c r="N880" s="470"/>
      <c r="O880" s="470"/>
      <c r="P880" s="471" t="s">
        <v>551</v>
      </c>
      <c r="Q880" s="471"/>
      <c r="R880" s="471"/>
      <c r="S880" s="471"/>
      <c r="T880" s="471"/>
      <c r="U880" s="471"/>
      <c r="V880" s="471"/>
      <c r="W880" s="471"/>
      <c r="X880" s="471"/>
      <c r="Y880" s="472">
        <v>121</v>
      </c>
      <c r="Z880" s="473"/>
      <c r="AA880" s="473"/>
      <c r="AB880" s="474"/>
      <c r="AC880" s="462" t="s">
        <v>368</v>
      </c>
      <c r="AD880" s="466"/>
      <c r="AE880" s="466"/>
      <c r="AF880" s="466"/>
      <c r="AG880" s="466"/>
      <c r="AH880" s="463" t="s">
        <v>526</v>
      </c>
      <c r="AI880" s="463"/>
      <c r="AJ880" s="463"/>
      <c r="AK880" s="463"/>
      <c r="AL880" s="451" t="s">
        <v>526</v>
      </c>
      <c r="AM880" s="452"/>
      <c r="AN880" s="452"/>
      <c r="AO880" s="453"/>
      <c r="AP880" s="235" t="s">
        <v>552</v>
      </c>
      <c r="AQ880" s="235"/>
      <c r="AR880" s="235"/>
      <c r="AS880" s="235"/>
      <c r="AT880" s="235"/>
      <c r="AU880" s="235"/>
      <c r="AV880" s="235"/>
      <c r="AW880" s="235"/>
      <c r="AX880" s="235"/>
    </row>
    <row r="881" spans="1:50" ht="30" hidden="1" customHeight="1" x14ac:dyDescent="0.15">
      <c r="A881" s="442">
        <v>11</v>
      </c>
      <c r="B881" s="442">
        <v>1</v>
      </c>
      <c r="C881" s="467"/>
      <c r="D881" s="468"/>
      <c r="E881" s="468"/>
      <c r="F881" s="468"/>
      <c r="G881" s="468"/>
      <c r="H881" s="468"/>
      <c r="I881" s="469"/>
      <c r="J881" s="444"/>
      <c r="K881" s="470"/>
      <c r="L881" s="470"/>
      <c r="M881" s="470"/>
      <c r="N881" s="470"/>
      <c r="O881" s="470"/>
      <c r="P881" s="445"/>
      <c r="Q881" s="445"/>
      <c r="R881" s="445"/>
      <c r="S881" s="445"/>
      <c r="T881" s="445"/>
      <c r="U881" s="445"/>
      <c r="V881" s="445"/>
      <c r="W881" s="445"/>
      <c r="X881" s="445"/>
      <c r="Y881" s="446"/>
      <c r="Z881" s="447"/>
      <c r="AA881" s="447"/>
      <c r="AB881" s="448"/>
      <c r="AC881" s="449"/>
      <c r="AD881" s="449"/>
      <c r="AE881" s="449"/>
      <c r="AF881" s="449"/>
      <c r="AG881" s="449"/>
      <c r="AH881" s="450"/>
      <c r="AI881" s="450"/>
      <c r="AJ881" s="450"/>
      <c r="AK881" s="450"/>
      <c r="AL881" s="451"/>
      <c r="AM881" s="452"/>
      <c r="AN881" s="452"/>
      <c r="AO881" s="453"/>
      <c r="AP881" s="235"/>
      <c r="AQ881" s="235"/>
      <c r="AR881" s="235"/>
      <c r="AS881" s="235"/>
      <c r="AT881" s="235"/>
      <c r="AU881" s="235"/>
      <c r="AV881" s="235"/>
      <c r="AW881" s="235"/>
      <c r="AX881" s="235"/>
    </row>
    <row r="882" spans="1:50" ht="30" hidden="1" customHeight="1" x14ac:dyDescent="0.15">
      <c r="A882" s="442">
        <v>12</v>
      </c>
      <c r="B882" s="442">
        <v>1</v>
      </c>
      <c r="C882" s="454"/>
      <c r="D882" s="454"/>
      <c r="E882" s="454"/>
      <c r="F882" s="454"/>
      <c r="G882" s="454"/>
      <c r="H882" s="454"/>
      <c r="I882" s="454"/>
      <c r="J882" s="444"/>
      <c r="K882" s="444"/>
      <c r="L882" s="444"/>
      <c r="M882" s="444"/>
      <c r="N882" s="444"/>
      <c r="O882" s="444"/>
      <c r="P882" s="445"/>
      <c r="Q882" s="445"/>
      <c r="R882" s="445"/>
      <c r="S882" s="445"/>
      <c r="T882" s="445"/>
      <c r="U882" s="445"/>
      <c r="V882" s="445"/>
      <c r="W882" s="445"/>
      <c r="X882" s="445"/>
      <c r="Y882" s="446"/>
      <c r="Z882" s="447"/>
      <c r="AA882" s="447"/>
      <c r="AB882" s="448"/>
      <c r="AC882" s="449"/>
      <c r="AD882" s="449"/>
      <c r="AE882" s="449"/>
      <c r="AF882" s="449"/>
      <c r="AG882" s="449"/>
      <c r="AH882" s="450"/>
      <c r="AI882" s="450"/>
      <c r="AJ882" s="450"/>
      <c r="AK882" s="450"/>
      <c r="AL882" s="451"/>
      <c r="AM882" s="452"/>
      <c r="AN882" s="452"/>
      <c r="AO882" s="453"/>
      <c r="AP882" s="235"/>
      <c r="AQ882" s="235"/>
      <c r="AR882" s="235"/>
      <c r="AS882" s="235"/>
      <c r="AT882" s="235"/>
      <c r="AU882" s="235"/>
      <c r="AV882" s="235"/>
      <c r="AW882" s="235"/>
      <c r="AX882" s="235"/>
    </row>
    <row r="883" spans="1:50" ht="30" hidden="1" customHeight="1" x14ac:dyDescent="0.15">
      <c r="A883" s="442">
        <v>13</v>
      </c>
      <c r="B883" s="442">
        <v>1</v>
      </c>
      <c r="C883" s="454"/>
      <c r="D883" s="454"/>
      <c r="E883" s="454"/>
      <c r="F883" s="454"/>
      <c r="G883" s="454"/>
      <c r="H883" s="454"/>
      <c r="I883" s="454"/>
      <c r="J883" s="444"/>
      <c r="K883" s="444"/>
      <c r="L883" s="444"/>
      <c r="M883" s="444"/>
      <c r="N883" s="444"/>
      <c r="O883" s="444"/>
      <c r="P883" s="445"/>
      <c r="Q883" s="445"/>
      <c r="R883" s="445"/>
      <c r="S883" s="445"/>
      <c r="T883" s="445"/>
      <c r="U883" s="445"/>
      <c r="V883" s="445"/>
      <c r="W883" s="445"/>
      <c r="X883" s="445"/>
      <c r="Y883" s="446"/>
      <c r="Z883" s="447"/>
      <c r="AA883" s="447"/>
      <c r="AB883" s="448"/>
      <c r="AC883" s="449"/>
      <c r="AD883" s="449"/>
      <c r="AE883" s="449"/>
      <c r="AF883" s="449"/>
      <c r="AG883" s="449"/>
      <c r="AH883" s="450"/>
      <c r="AI883" s="450"/>
      <c r="AJ883" s="450"/>
      <c r="AK883" s="450"/>
      <c r="AL883" s="451"/>
      <c r="AM883" s="452"/>
      <c r="AN883" s="452"/>
      <c r="AO883" s="453"/>
      <c r="AP883" s="235"/>
      <c r="AQ883" s="235"/>
      <c r="AR883" s="235"/>
      <c r="AS883" s="235"/>
      <c r="AT883" s="235"/>
      <c r="AU883" s="235"/>
      <c r="AV883" s="235"/>
      <c r="AW883" s="235"/>
      <c r="AX883" s="235"/>
    </row>
    <row r="884" spans="1:50" ht="30" hidden="1" customHeight="1" x14ac:dyDescent="0.15">
      <c r="A884" s="442">
        <v>14</v>
      </c>
      <c r="B884" s="442">
        <v>1</v>
      </c>
      <c r="C884" s="454"/>
      <c r="D884" s="454"/>
      <c r="E884" s="454"/>
      <c r="F884" s="454"/>
      <c r="G884" s="454"/>
      <c r="H884" s="454"/>
      <c r="I884" s="454"/>
      <c r="J884" s="444"/>
      <c r="K884" s="444"/>
      <c r="L884" s="444"/>
      <c r="M884" s="444"/>
      <c r="N884" s="444"/>
      <c r="O884" s="444"/>
      <c r="P884" s="445"/>
      <c r="Q884" s="445"/>
      <c r="R884" s="445"/>
      <c r="S884" s="445"/>
      <c r="T884" s="445"/>
      <c r="U884" s="445"/>
      <c r="V884" s="445"/>
      <c r="W884" s="445"/>
      <c r="X884" s="445"/>
      <c r="Y884" s="446"/>
      <c r="Z884" s="447"/>
      <c r="AA884" s="447"/>
      <c r="AB884" s="448"/>
      <c r="AC884" s="449"/>
      <c r="AD884" s="449"/>
      <c r="AE884" s="449"/>
      <c r="AF884" s="449"/>
      <c r="AG884" s="449"/>
      <c r="AH884" s="450"/>
      <c r="AI884" s="450"/>
      <c r="AJ884" s="450"/>
      <c r="AK884" s="450"/>
      <c r="AL884" s="451"/>
      <c r="AM884" s="452"/>
      <c r="AN884" s="452"/>
      <c r="AO884" s="453"/>
      <c r="AP884" s="235"/>
      <c r="AQ884" s="235"/>
      <c r="AR884" s="235"/>
      <c r="AS884" s="235"/>
      <c r="AT884" s="235"/>
      <c r="AU884" s="235"/>
      <c r="AV884" s="235"/>
      <c r="AW884" s="235"/>
      <c r="AX884" s="235"/>
    </row>
    <row r="885" spans="1:50" ht="30" hidden="1" customHeight="1" x14ac:dyDescent="0.15">
      <c r="A885" s="442">
        <v>15</v>
      </c>
      <c r="B885" s="442">
        <v>1</v>
      </c>
      <c r="C885" s="454"/>
      <c r="D885" s="454"/>
      <c r="E885" s="454"/>
      <c r="F885" s="454"/>
      <c r="G885" s="454"/>
      <c r="H885" s="454"/>
      <c r="I885" s="454"/>
      <c r="J885" s="444"/>
      <c r="K885" s="444"/>
      <c r="L885" s="444"/>
      <c r="M885" s="444"/>
      <c r="N885" s="444"/>
      <c r="O885" s="444"/>
      <c r="P885" s="445"/>
      <c r="Q885" s="445"/>
      <c r="R885" s="445"/>
      <c r="S885" s="445"/>
      <c r="T885" s="445"/>
      <c r="U885" s="445"/>
      <c r="V885" s="445"/>
      <c r="W885" s="445"/>
      <c r="X885" s="445"/>
      <c r="Y885" s="446"/>
      <c r="Z885" s="447"/>
      <c r="AA885" s="447"/>
      <c r="AB885" s="448"/>
      <c r="AC885" s="449"/>
      <c r="AD885" s="449"/>
      <c r="AE885" s="449"/>
      <c r="AF885" s="449"/>
      <c r="AG885" s="449"/>
      <c r="AH885" s="450"/>
      <c r="AI885" s="450"/>
      <c r="AJ885" s="450"/>
      <c r="AK885" s="450"/>
      <c r="AL885" s="451"/>
      <c r="AM885" s="452"/>
      <c r="AN885" s="452"/>
      <c r="AO885" s="453"/>
      <c r="AP885" s="235"/>
      <c r="AQ885" s="235"/>
      <c r="AR885" s="235"/>
      <c r="AS885" s="235"/>
      <c r="AT885" s="235"/>
      <c r="AU885" s="235"/>
      <c r="AV885" s="235"/>
      <c r="AW885" s="235"/>
      <c r="AX885" s="235"/>
    </row>
    <row r="886" spans="1:50" ht="30" hidden="1" customHeight="1" x14ac:dyDescent="0.15">
      <c r="A886" s="442">
        <v>16</v>
      </c>
      <c r="B886" s="442">
        <v>1</v>
      </c>
      <c r="C886" s="454"/>
      <c r="D886" s="454"/>
      <c r="E886" s="454"/>
      <c r="F886" s="454"/>
      <c r="G886" s="454"/>
      <c r="H886" s="454"/>
      <c r="I886" s="454"/>
      <c r="J886" s="444"/>
      <c r="K886" s="444"/>
      <c r="L886" s="444"/>
      <c r="M886" s="444"/>
      <c r="N886" s="444"/>
      <c r="O886" s="444"/>
      <c r="P886" s="445"/>
      <c r="Q886" s="445"/>
      <c r="R886" s="445"/>
      <c r="S886" s="445"/>
      <c r="T886" s="445"/>
      <c r="U886" s="445"/>
      <c r="V886" s="445"/>
      <c r="W886" s="445"/>
      <c r="X886" s="445"/>
      <c r="Y886" s="446"/>
      <c r="Z886" s="447"/>
      <c r="AA886" s="447"/>
      <c r="AB886" s="448"/>
      <c r="AC886" s="449"/>
      <c r="AD886" s="449"/>
      <c r="AE886" s="449"/>
      <c r="AF886" s="449"/>
      <c r="AG886" s="449"/>
      <c r="AH886" s="450"/>
      <c r="AI886" s="450"/>
      <c r="AJ886" s="450"/>
      <c r="AK886" s="450"/>
      <c r="AL886" s="451"/>
      <c r="AM886" s="452"/>
      <c r="AN886" s="452"/>
      <c r="AO886" s="453"/>
      <c r="AP886" s="235"/>
      <c r="AQ886" s="235"/>
      <c r="AR886" s="235"/>
      <c r="AS886" s="235"/>
      <c r="AT886" s="235"/>
      <c r="AU886" s="235"/>
      <c r="AV886" s="235"/>
      <c r="AW886" s="235"/>
      <c r="AX886" s="235"/>
    </row>
    <row r="887" spans="1:50" s="1" customFormat="1" ht="30" hidden="1" customHeight="1" x14ac:dyDescent="0.15">
      <c r="A887" s="442">
        <v>17</v>
      </c>
      <c r="B887" s="442">
        <v>1</v>
      </c>
      <c r="C887" s="454"/>
      <c r="D887" s="454"/>
      <c r="E887" s="454"/>
      <c r="F887" s="454"/>
      <c r="G887" s="454"/>
      <c r="H887" s="454"/>
      <c r="I887" s="454"/>
      <c r="J887" s="444"/>
      <c r="K887" s="444"/>
      <c r="L887" s="444"/>
      <c r="M887" s="444"/>
      <c r="N887" s="444"/>
      <c r="O887" s="444"/>
      <c r="P887" s="445"/>
      <c r="Q887" s="445"/>
      <c r="R887" s="445"/>
      <c r="S887" s="445"/>
      <c r="T887" s="445"/>
      <c r="U887" s="445"/>
      <c r="V887" s="445"/>
      <c r="W887" s="445"/>
      <c r="X887" s="445"/>
      <c r="Y887" s="446"/>
      <c r="Z887" s="447"/>
      <c r="AA887" s="447"/>
      <c r="AB887" s="448"/>
      <c r="AC887" s="449"/>
      <c r="AD887" s="449"/>
      <c r="AE887" s="449"/>
      <c r="AF887" s="449"/>
      <c r="AG887" s="449"/>
      <c r="AH887" s="450"/>
      <c r="AI887" s="450"/>
      <c r="AJ887" s="450"/>
      <c r="AK887" s="450"/>
      <c r="AL887" s="451"/>
      <c r="AM887" s="452"/>
      <c r="AN887" s="452"/>
      <c r="AO887" s="453"/>
      <c r="AP887" s="235"/>
      <c r="AQ887" s="235"/>
      <c r="AR887" s="235"/>
      <c r="AS887" s="235"/>
      <c r="AT887" s="235"/>
      <c r="AU887" s="235"/>
      <c r="AV887" s="235"/>
      <c r="AW887" s="235"/>
      <c r="AX887" s="235"/>
    </row>
    <row r="888" spans="1:50" ht="30" hidden="1" customHeight="1" x14ac:dyDescent="0.15">
      <c r="A888" s="442">
        <v>18</v>
      </c>
      <c r="B888" s="442">
        <v>1</v>
      </c>
      <c r="C888" s="454"/>
      <c r="D888" s="454"/>
      <c r="E888" s="454"/>
      <c r="F888" s="454"/>
      <c r="G888" s="454"/>
      <c r="H888" s="454"/>
      <c r="I888" s="454"/>
      <c r="J888" s="444"/>
      <c r="K888" s="444"/>
      <c r="L888" s="444"/>
      <c r="M888" s="444"/>
      <c r="N888" s="444"/>
      <c r="O888" s="444"/>
      <c r="P888" s="445"/>
      <c r="Q888" s="445"/>
      <c r="R888" s="445"/>
      <c r="S888" s="445"/>
      <c r="T888" s="445"/>
      <c r="U888" s="445"/>
      <c r="V888" s="445"/>
      <c r="W888" s="445"/>
      <c r="X888" s="445"/>
      <c r="Y888" s="446"/>
      <c r="Z888" s="447"/>
      <c r="AA888" s="447"/>
      <c r="AB888" s="448"/>
      <c r="AC888" s="449"/>
      <c r="AD888" s="449"/>
      <c r="AE888" s="449"/>
      <c r="AF888" s="449"/>
      <c r="AG888" s="449"/>
      <c r="AH888" s="450"/>
      <c r="AI888" s="450"/>
      <c r="AJ888" s="450"/>
      <c r="AK888" s="450"/>
      <c r="AL888" s="451"/>
      <c r="AM888" s="452"/>
      <c r="AN888" s="452"/>
      <c r="AO888" s="453"/>
      <c r="AP888" s="235"/>
      <c r="AQ888" s="235"/>
      <c r="AR888" s="235"/>
      <c r="AS888" s="235"/>
      <c r="AT888" s="235"/>
      <c r="AU888" s="235"/>
      <c r="AV888" s="235"/>
      <c r="AW888" s="235"/>
      <c r="AX888" s="235"/>
    </row>
    <row r="889" spans="1:50" ht="30" hidden="1" customHeight="1" x14ac:dyDescent="0.15">
      <c r="A889" s="442">
        <v>19</v>
      </c>
      <c r="B889" s="442">
        <v>1</v>
      </c>
      <c r="C889" s="454"/>
      <c r="D889" s="454"/>
      <c r="E889" s="454"/>
      <c r="F889" s="454"/>
      <c r="G889" s="454"/>
      <c r="H889" s="454"/>
      <c r="I889" s="454"/>
      <c r="J889" s="444"/>
      <c r="K889" s="444"/>
      <c r="L889" s="444"/>
      <c r="M889" s="444"/>
      <c r="N889" s="444"/>
      <c r="O889" s="444"/>
      <c r="P889" s="445"/>
      <c r="Q889" s="445"/>
      <c r="R889" s="445"/>
      <c r="S889" s="445"/>
      <c r="T889" s="445"/>
      <c r="U889" s="445"/>
      <c r="V889" s="445"/>
      <c r="W889" s="445"/>
      <c r="X889" s="445"/>
      <c r="Y889" s="446"/>
      <c r="Z889" s="447"/>
      <c r="AA889" s="447"/>
      <c r="AB889" s="448"/>
      <c r="AC889" s="449"/>
      <c r="AD889" s="449"/>
      <c r="AE889" s="449"/>
      <c r="AF889" s="449"/>
      <c r="AG889" s="449"/>
      <c r="AH889" s="450"/>
      <c r="AI889" s="450"/>
      <c r="AJ889" s="450"/>
      <c r="AK889" s="450"/>
      <c r="AL889" s="451"/>
      <c r="AM889" s="452"/>
      <c r="AN889" s="452"/>
      <c r="AO889" s="453"/>
      <c r="AP889" s="235"/>
      <c r="AQ889" s="235"/>
      <c r="AR889" s="235"/>
      <c r="AS889" s="235"/>
      <c r="AT889" s="235"/>
      <c r="AU889" s="235"/>
      <c r="AV889" s="235"/>
      <c r="AW889" s="235"/>
      <c r="AX889" s="235"/>
    </row>
    <row r="890" spans="1:50" ht="30" hidden="1" customHeight="1" x14ac:dyDescent="0.15">
      <c r="A890" s="442">
        <v>20</v>
      </c>
      <c r="B890" s="442">
        <v>1</v>
      </c>
      <c r="C890" s="454"/>
      <c r="D890" s="454"/>
      <c r="E890" s="454"/>
      <c r="F890" s="454"/>
      <c r="G890" s="454"/>
      <c r="H890" s="454"/>
      <c r="I890" s="454"/>
      <c r="J890" s="444"/>
      <c r="K890" s="444"/>
      <c r="L890" s="444"/>
      <c r="M890" s="444"/>
      <c r="N890" s="444"/>
      <c r="O890" s="444"/>
      <c r="P890" s="445"/>
      <c r="Q890" s="445"/>
      <c r="R890" s="445"/>
      <c r="S890" s="445"/>
      <c r="T890" s="445"/>
      <c r="U890" s="445"/>
      <c r="V890" s="445"/>
      <c r="W890" s="445"/>
      <c r="X890" s="445"/>
      <c r="Y890" s="446"/>
      <c r="Z890" s="447"/>
      <c r="AA890" s="447"/>
      <c r="AB890" s="448"/>
      <c r="AC890" s="449"/>
      <c r="AD890" s="449"/>
      <c r="AE890" s="449"/>
      <c r="AF890" s="449"/>
      <c r="AG890" s="449"/>
      <c r="AH890" s="450"/>
      <c r="AI890" s="450"/>
      <c r="AJ890" s="450"/>
      <c r="AK890" s="450"/>
      <c r="AL890" s="451"/>
      <c r="AM890" s="452"/>
      <c r="AN890" s="452"/>
      <c r="AO890" s="453"/>
      <c r="AP890" s="235"/>
      <c r="AQ890" s="235"/>
      <c r="AR890" s="235"/>
      <c r="AS890" s="235"/>
      <c r="AT890" s="235"/>
      <c r="AU890" s="235"/>
      <c r="AV890" s="235"/>
      <c r="AW890" s="235"/>
      <c r="AX890" s="235"/>
    </row>
    <row r="891" spans="1:50" ht="30" hidden="1" customHeight="1" x14ac:dyDescent="0.15">
      <c r="A891" s="442">
        <v>21</v>
      </c>
      <c r="B891" s="442">
        <v>1</v>
      </c>
      <c r="C891" s="454"/>
      <c r="D891" s="454"/>
      <c r="E891" s="454"/>
      <c r="F891" s="454"/>
      <c r="G891" s="454"/>
      <c r="H891" s="454"/>
      <c r="I891" s="454"/>
      <c r="J891" s="444"/>
      <c r="K891" s="444"/>
      <c r="L891" s="444"/>
      <c r="M891" s="444"/>
      <c r="N891" s="444"/>
      <c r="O891" s="444"/>
      <c r="P891" s="445"/>
      <c r="Q891" s="445"/>
      <c r="R891" s="445"/>
      <c r="S891" s="445"/>
      <c r="T891" s="445"/>
      <c r="U891" s="445"/>
      <c r="V891" s="445"/>
      <c r="W891" s="445"/>
      <c r="X891" s="445"/>
      <c r="Y891" s="446"/>
      <c r="Z891" s="447"/>
      <c r="AA891" s="447"/>
      <c r="AB891" s="448"/>
      <c r="AC891" s="449"/>
      <c r="AD891" s="449"/>
      <c r="AE891" s="449"/>
      <c r="AF891" s="449"/>
      <c r="AG891" s="449"/>
      <c r="AH891" s="450"/>
      <c r="AI891" s="450"/>
      <c r="AJ891" s="450"/>
      <c r="AK891" s="450"/>
      <c r="AL891" s="451"/>
      <c r="AM891" s="452"/>
      <c r="AN891" s="452"/>
      <c r="AO891" s="453"/>
      <c r="AP891" s="235"/>
      <c r="AQ891" s="235"/>
      <c r="AR891" s="235"/>
      <c r="AS891" s="235"/>
      <c r="AT891" s="235"/>
      <c r="AU891" s="235"/>
      <c r="AV891" s="235"/>
      <c r="AW891" s="235"/>
      <c r="AX891" s="235"/>
    </row>
    <row r="892" spans="1:50" ht="30" hidden="1" customHeight="1" x14ac:dyDescent="0.15">
      <c r="A892" s="442">
        <v>22</v>
      </c>
      <c r="B892" s="442">
        <v>1</v>
      </c>
      <c r="C892" s="454"/>
      <c r="D892" s="454"/>
      <c r="E892" s="454"/>
      <c r="F892" s="454"/>
      <c r="G892" s="454"/>
      <c r="H892" s="454"/>
      <c r="I892" s="454"/>
      <c r="J892" s="444"/>
      <c r="K892" s="444"/>
      <c r="L892" s="444"/>
      <c r="M892" s="444"/>
      <c r="N892" s="444"/>
      <c r="O892" s="444"/>
      <c r="P892" s="445"/>
      <c r="Q892" s="445"/>
      <c r="R892" s="445"/>
      <c r="S892" s="445"/>
      <c r="T892" s="445"/>
      <c r="U892" s="445"/>
      <c r="V892" s="445"/>
      <c r="W892" s="445"/>
      <c r="X892" s="445"/>
      <c r="Y892" s="446"/>
      <c r="Z892" s="447"/>
      <c r="AA892" s="447"/>
      <c r="AB892" s="448"/>
      <c r="AC892" s="449"/>
      <c r="AD892" s="449"/>
      <c r="AE892" s="449"/>
      <c r="AF892" s="449"/>
      <c r="AG892" s="449"/>
      <c r="AH892" s="450"/>
      <c r="AI892" s="450"/>
      <c r="AJ892" s="450"/>
      <c r="AK892" s="450"/>
      <c r="AL892" s="451"/>
      <c r="AM892" s="452"/>
      <c r="AN892" s="452"/>
      <c r="AO892" s="453"/>
      <c r="AP892" s="235"/>
      <c r="AQ892" s="235"/>
      <c r="AR892" s="235"/>
      <c r="AS892" s="235"/>
      <c r="AT892" s="235"/>
      <c r="AU892" s="235"/>
      <c r="AV892" s="235"/>
      <c r="AW892" s="235"/>
      <c r="AX892" s="235"/>
    </row>
    <row r="893" spans="1:50" ht="30" hidden="1" customHeight="1" x14ac:dyDescent="0.15">
      <c r="A893" s="442">
        <v>23</v>
      </c>
      <c r="B893" s="442">
        <v>1</v>
      </c>
      <c r="C893" s="454"/>
      <c r="D893" s="454"/>
      <c r="E893" s="454"/>
      <c r="F893" s="454"/>
      <c r="G893" s="454"/>
      <c r="H893" s="454"/>
      <c r="I893" s="454"/>
      <c r="J893" s="444"/>
      <c r="K893" s="444"/>
      <c r="L893" s="444"/>
      <c r="M893" s="444"/>
      <c r="N893" s="444"/>
      <c r="O893" s="444"/>
      <c r="P893" s="445"/>
      <c r="Q893" s="445"/>
      <c r="R893" s="445"/>
      <c r="S893" s="445"/>
      <c r="T893" s="445"/>
      <c r="U893" s="445"/>
      <c r="V893" s="445"/>
      <c r="W893" s="445"/>
      <c r="X893" s="445"/>
      <c r="Y893" s="446"/>
      <c r="Z893" s="447"/>
      <c r="AA893" s="447"/>
      <c r="AB893" s="448"/>
      <c r="AC893" s="449"/>
      <c r="AD893" s="449"/>
      <c r="AE893" s="449"/>
      <c r="AF893" s="449"/>
      <c r="AG893" s="449"/>
      <c r="AH893" s="450"/>
      <c r="AI893" s="450"/>
      <c r="AJ893" s="450"/>
      <c r="AK893" s="450"/>
      <c r="AL893" s="451"/>
      <c r="AM893" s="452"/>
      <c r="AN893" s="452"/>
      <c r="AO893" s="453"/>
      <c r="AP893" s="235"/>
      <c r="AQ893" s="235"/>
      <c r="AR893" s="235"/>
      <c r="AS893" s="235"/>
      <c r="AT893" s="235"/>
      <c r="AU893" s="235"/>
      <c r="AV893" s="235"/>
      <c r="AW893" s="235"/>
      <c r="AX893" s="235"/>
    </row>
    <row r="894" spans="1:50" ht="30" hidden="1" customHeight="1" x14ac:dyDescent="0.15">
      <c r="A894" s="442">
        <v>24</v>
      </c>
      <c r="B894" s="442">
        <v>1</v>
      </c>
      <c r="C894" s="454"/>
      <c r="D894" s="454"/>
      <c r="E894" s="454"/>
      <c r="F894" s="454"/>
      <c r="G894" s="454"/>
      <c r="H894" s="454"/>
      <c r="I894" s="454"/>
      <c r="J894" s="444"/>
      <c r="K894" s="444"/>
      <c r="L894" s="444"/>
      <c r="M894" s="444"/>
      <c r="N894" s="444"/>
      <c r="O894" s="444"/>
      <c r="P894" s="445"/>
      <c r="Q894" s="445"/>
      <c r="R894" s="445"/>
      <c r="S894" s="445"/>
      <c r="T894" s="445"/>
      <c r="U894" s="445"/>
      <c r="V894" s="445"/>
      <c r="W894" s="445"/>
      <c r="X894" s="445"/>
      <c r="Y894" s="446"/>
      <c r="Z894" s="447"/>
      <c r="AA894" s="447"/>
      <c r="AB894" s="448"/>
      <c r="AC894" s="449"/>
      <c r="AD894" s="449"/>
      <c r="AE894" s="449"/>
      <c r="AF894" s="449"/>
      <c r="AG894" s="449"/>
      <c r="AH894" s="450"/>
      <c r="AI894" s="450"/>
      <c r="AJ894" s="450"/>
      <c r="AK894" s="450"/>
      <c r="AL894" s="451"/>
      <c r="AM894" s="452"/>
      <c r="AN894" s="452"/>
      <c r="AO894" s="453"/>
      <c r="AP894" s="235"/>
      <c r="AQ894" s="235"/>
      <c r="AR894" s="235"/>
      <c r="AS894" s="235"/>
      <c r="AT894" s="235"/>
      <c r="AU894" s="235"/>
      <c r="AV894" s="235"/>
      <c r="AW894" s="235"/>
      <c r="AX894" s="235"/>
    </row>
    <row r="895" spans="1:50" ht="30" hidden="1" customHeight="1" x14ac:dyDescent="0.15">
      <c r="A895" s="442">
        <v>25</v>
      </c>
      <c r="B895" s="442">
        <v>1</v>
      </c>
      <c r="C895" s="454"/>
      <c r="D895" s="454"/>
      <c r="E895" s="454"/>
      <c r="F895" s="454"/>
      <c r="G895" s="454"/>
      <c r="H895" s="454"/>
      <c r="I895" s="454"/>
      <c r="J895" s="444"/>
      <c r="K895" s="444"/>
      <c r="L895" s="444"/>
      <c r="M895" s="444"/>
      <c r="N895" s="444"/>
      <c r="O895" s="444"/>
      <c r="P895" s="445"/>
      <c r="Q895" s="445"/>
      <c r="R895" s="445"/>
      <c r="S895" s="445"/>
      <c r="T895" s="445"/>
      <c r="U895" s="445"/>
      <c r="V895" s="445"/>
      <c r="W895" s="445"/>
      <c r="X895" s="445"/>
      <c r="Y895" s="446"/>
      <c r="Z895" s="447"/>
      <c r="AA895" s="447"/>
      <c r="AB895" s="448"/>
      <c r="AC895" s="449"/>
      <c r="AD895" s="449"/>
      <c r="AE895" s="449"/>
      <c r="AF895" s="449"/>
      <c r="AG895" s="449"/>
      <c r="AH895" s="450"/>
      <c r="AI895" s="450"/>
      <c r="AJ895" s="450"/>
      <c r="AK895" s="450"/>
      <c r="AL895" s="451"/>
      <c r="AM895" s="452"/>
      <c r="AN895" s="452"/>
      <c r="AO895" s="453"/>
      <c r="AP895" s="235"/>
      <c r="AQ895" s="235"/>
      <c r="AR895" s="235"/>
      <c r="AS895" s="235"/>
      <c r="AT895" s="235"/>
      <c r="AU895" s="235"/>
      <c r="AV895" s="235"/>
      <c r="AW895" s="235"/>
      <c r="AX895" s="235"/>
    </row>
    <row r="896" spans="1:50" ht="30" hidden="1" customHeight="1" x14ac:dyDescent="0.15">
      <c r="A896" s="442">
        <v>26</v>
      </c>
      <c r="B896" s="442">
        <v>1</v>
      </c>
      <c r="C896" s="454"/>
      <c r="D896" s="454"/>
      <c r="E896" s="454"/>
      <c r="F896" s="454"/>
      <c r="G896" s="454"/>
      <c r="H896" s="454"/>
      <c r="I896" s="454"/>
      <c r="J896" s="444"/>
      <c r="K896" s="444"/>
      <c r="L896" s="444"/>
      <c r="M896" s="444"/>
      <c r="N896" s="444"/>
      <c r="O896" s="444"/>
      <c r="P896" s="445"/>
      <c r="Q896" s="445"/>
      <c r="R896" s="445"/>
      <c r="S896" s="445"/>
      <c r="T896" s="445"/>
      <c r="U896" s="445"/>
      <c r="V896" s="445"/>
      <c r="W896" s="445"/>
      <c r="X896" s="445"/>
      <c r="Y896" s="446"/>
      <c r="Z896" s="447"/>
      <c r="AA896" s="447"/>
      <c r="AB896" s="448"/>
      <c r="AC896" s="449"/>
      <c r="AD896" s="449"/>
      <c r="AE896" s="449"/>
      <c r="AF896" s="449"/>
      <c r="AG896" s="449"/>
      <c r="AH896" s="450"/>
      <c r="AI896" s="450"/>
      <c r="AJ896" s="450"/>
      <c r="AK896" s="450"/>
      <c r="AL896" s="451"/>
      <c r="AM896" s="452"/>
      <c r="AN896" s="452"/>
      <c r="AO896" s="453"/>
      <c r="AP896" s="235"/>
      <c r="AQ896" s="235"/>
      <c r="AR896" s="235"/>
      <c r="AS896" s="235"/>
      <c r="AT896" s="235"/>
      <c r="AU896" s="235"/>
      <c r="AV896" s="235"/>
      <c r="AW896" s="235"/>
      <c r="AX896" s="235"/>
    </row>
    <row r="897" spans="1:50" ht="30" hidden="1" customHeight="1" x14ac:dyDescent="0.15">
      <c r="A897" s="442">
        <v>27</v>
      </c>
      <c r="B897" s="442">
        <v>1</v>
      </c>
      <c r="C897" s="454"/>
      <c r="D897" s="454"/>
      <c r="E897" s="454"/>
      <c r="F897" s="454"/>
      <c r="G897" s="454"/>
      <c r="H897" s="454"/>
      <c r="I897" s="454"/>
      <c r="J897" s="444"/>
      <c r="K897" s="444"/>
      <c r="L897" s="444"/>
      <c r="M897" s="444"/>
      <c r="N897" s="444"/>
      <c r="O897" s="444"/>
      <c r="P897" s="445"/>
      <c r="Q897" s="445"/>
      <c r="R897" s="445"/>
      <c r="S897" s="445"/>
      <c r="T897" s="445"/>
      <c r="U897" s="445"/>
      <c r="V897" s="445"/>
      <c r="W897" s="445"/>
      <c r="X897" s="445"/>
      <c r="Y897" s="446"/>
      <c r="Z897" s="447"/>
      <c r="AA897" s="447"/>
      <c r="AB897" s="448"/>
      <c r="AC897" s="449"/>
      <c r="AD897" s="449"/>
      <c r="AE897" s="449"/>
      <c r="AF897" s="449"/>
      <c r="AG897" s="449"/>
      <c r="AH897" s="450"/>
      <c r="AI897" s="450"/>
      <c r="AJ897" s="450"/>
      <c r="AK897" s="450"/>
      <c r="AL897" s="451"/>
      <c r="AM897" s="452"/>
      <c r="AN897" s="452"/>
      <c r="AO897" s="453"/>
      <c r="AP897" s="235"/>
      <c r="AQ897" s="235"/>
      <c r="AR897" s="235"/>
      <c r="AS897" s="235"/>
      <c r="AT897" s="235"/>
      <c r="AU897" s="235"/>
      <c r="AV897" s="235"/>
      <c r="AW897" s="235"/>
      <c r="AX897" s="235"/>
    </row>
    <row r="898" spans="1:50" ht="30" hidden="1" customHeight="1" x14ac:dyDescent="0.15">
      <c r="A898" s="442">
        <v>28</v>
      </c>
      <c r="B898" s="442">
        <v>1</v>
      </c>
      <c r="C898" s="454"/>
      <c r="D898" s="454"/>
      <c r="E898" s="454"/>
      <c r="F898" s="454"/>
      <c r="G898" s="454"/>
      <c r="H898" s="454"/>
      <c r="I898" s="454"/>
      <c r="J898" s="444"/>
      <c r="K898" s="444"/>
      <c r="L898" s="444"/>
      <c r="M898" s="444"/>
      <c r="N898" s="444"/>
      <c r="O898" s="444"/>
      <c r="P898" s="445"/>
      <c r="Q898" s="445"/>
      <c r="R898" s="445"/>
      <c r="S898" s="445"/>
      <c r="T898" s="445"/>
      <c r="U898" s="445"/>
      <c r="V898" s="445"/>
      <c r="W898" s="445"/>
      <c r="X898" s="445"/>
      <c r="Y898" s="446"/>
      <c r="Z898" s="447"/>
      <c r="AA898" s="447"/>
      <c r="AB898" s="448"/>
      <c r="AC898" s="449"/>
      <c r="AD898" s="449"/>
      <c r="AE898" s="449"/>
      <c r="AF898" s="449"/>
      <c r="AG898" s="449"/>
      <c r="AH898" s="450"/>
      <c r="AI898" s="450"/>
      <c r="AJ898" s="450"/>
      <c r="AK898" s="450"/>
      <c r="AL898" s="451"/>
      <c r="AM898" s="452"/>
      <c r="AN898" s="452"/>
      <c r="AO898" s="453"/>
      <c r="AP898" s="235"/>
      <c r="AQ898" s="235"/>
      <c r="AR898" s="235"/>
      <c r="AS898" s="235"/>
      <c r="AT898" s="235"/>
      <c r="AU898" s="235"/>
      <c r="AV898" s="235"/>
      <c r="AW898" s="235"/>
      <c r="AX898" s="235"/>
    </row>
    <row r="899" spans="1:50" ht="30" hidden="1" customHeight="1" x14ac:dyDescent="0.15">
      <c r="A899" s="442">
        <v>29</v>
      </c>
      <c r="B899" s="442">
        <v>1</v>
      </c>
      <c r="C899" s="454"/>
      <c r="D899" s="454"/>
      <c r="E899" s="454"/>
      <c r="F899" s="454"/>
      <c r="G899" s="454"/>
      <c r="H899" s="454"/>
      <c r="I899" s="454"/>
      <c r="J899" s="444"/>
      <c r="K899" s="444"/>
      <c r="L899" s="444"/>
      <c r="M899" s="444"/>
      <c r="N899" s="444"/>
      <c r="O899" s="444"/>
      <c r="P899" s="445"/>
      <c r="Q899" s="445"/>
      <c r="R899" s="445"/>
      <c r="S899" s="445"/>
      <c r="T899" s="445"/>
      <c r="U899" s="445"/>
      <c r="V899" s="445"/>
      <c r="W899" s="445"/>
      <c r="X899" s="445"/>
      <c r="Y899" s="446"/>
      <c r="Z899" s="447"/>
      <c r="AA899" s="447"/>
      <c r="AB899" s="448"/>
      <c r="AC899" s="449"/>
      <c r="AD899" s="449"/>
      <c r="AE899" s="449"/>
      <c r="AF899" s="449"/>
      <c r="AG899" s="449"/>
      <c r="AH899" s="450"/>
      <c r="AI899" s="450"/>
      <c r="AJ899" s="450"/>
      <c r="AK899" s="450"/>
      <c r="AL899" s="451"/>
      <c r="AM899" s="452"/>
      <c r="AN899" s="452"/>
      <c r="AO899" s="453"/>
      <c r="AP899" s="235"/>
      <c r="AQ899" s="235"/>
      <c r="AR899" s="235"/>
      <c r="AS899" s="235"/>
      <c r="AT899" s="235"/>
      <c r="AU899" s="235"/>
      <c r="AV899" s="235"/>
      <c r="AW899" s="235"/>
      <c r="AX899" s="235"/>
    </row>
    <row r="900" spans="1:50" ht="30" hidden="1" customHeight="1" x14ac:dyDescent="0.15">
      <c r="A900" s="442">
        <v>30</v>
      </c>
      <c r="B900" s="442">
        <v>1</v>
      </c>
      <c r="C900" s="454"/>
      <c r="D900" s="454"/>
      <c r="E900" s="454"/>
      <c r="F900" s="454"/>
      <c r="G900" s="454"/>
      <c r="H900" s="454"/>
      <c r="I900" s="454"/>
      <c r="J900" s="444"/>
      <c r="K900" s="444"/>
      <c r="L900" s="444"/>
      <c r="M900" s="444"/>
      <c r="N900" s="444"/>
      <c r="O900" s="444"/>
      <c r="P900" s="445"/>
      <c r="Q900" s="445"/>
      <c r="R900" s="445"/>
      <c r="S900" s="445"/>
      <c r="T900" s="445"/>
      <c r="U900" s="445"/>
      <c r="V900" s="445"/>
      <c r="W900" s="445"/>
      <c r="X900" s="445"/>
      <c r="Y900" s="446"/>
      <c r="Z900" s="447"/>
      <c r="AA900" s="447"/>
      <c r="AB900" s="448"/>
      <c r="AC900" s="449"/>
      <c r="AD900" s="449"/>
      <c r="AE900" s="449"/>
      <c r="AF900" s="449"/>
      <c r="AG900" s="449"/>
      <c r="AH900" s="450"/>
      <c r="AI900" s="450"/>
      <c r="AJ900" s="450"/>
      <c r="AK900" s="450"/>
      <c r="AL900" s="451"/>
      <c r="AM900" s="452"/>
      <c r="AN900" s="452"/>
      <c r="AO900" s="453"/>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4"/>
      <c r="B903" s="464"/>
      <c r="C903" s="464" t="s">
        <v>67</v>
      </c>
      <c r="D903" s="464"/>
      <c r="E903" s="464"/>
      <c r="F903" s="464"/>
      <c r="G903" s="464"/>
      <c r="H903" s="464"/>
      <c r="I903" s="464"/>
      <c r="J903" s="239" t="s">
        <v>70</v>
      </c>
      <c r="K903" s="465"/>
      <c r="L903" s="465"/>
      <c r="M903" s="465"/>
      <c r="N903" s="465"/>
      <c r="O903" s="465"/>
      <c r="P903" s="464" t="s">
        <v>16</v>
      </c>
      <c r="Q903" s="464"/>
      <c r="R903" s="464"/>
      <c r="S903" s="464"/>
      <c r="T903" s="464"/>
      <c r="U903" s="464"/>
      <c r="V903" s="464"/>
      <c r="W903" s="464"/>
      <c r="X903" s="464"/>
      <c r="Y903" s="460" t="s">
        <v>323</v>
      </c>
      <c r="Z903" s="460"/>
      <c r="AA903" s="460"/>
      <c r="AB903" s="460"/>
      <c r="AC903" s="239" t="s">
        <v>276</v>
      </c>
      <c r="AD903" s="239"/>
      <c r="AE903" s="239"/>
      <c r="AF903" s="239"/>
      <c r="AG903" s="239"/>
      <c r="AH903" s="460" t="s">
        <v>370</v>
      </c>
      <c r="AI903" s="464"/>
      <c r="AJ903" s="464"/>
      <c r="AK903" s="464"/>
      <c r="AL903" s="464" t="s">
        <v>15</v>
      </c>
      <c r="AM903" s="464"/>
      <c r="AN903" s="464"/>
      <c r="AO903" s="415"/>
      <c r="AP903" s="239" t="s">
        <v>326</v>
      </c>
      <c r="AQ903" s="239"/>
      <c r="AR903" s="239"/>
      <c r="AS903" s="239"/>
      <c r="AT903" s="239"/>
      <c r="AU903" s="239"/>
      <c r="AV903" s="239"/>
      <c r="AW903" s="239"/>
      <c r="AX903" s="239"/>
    </row>
    <row r="904" spans="1:50" ht="30" hidden="1" customHeight="1" x14ac:dyDescent="0.15">
      <c r="A904" s="442">
        <v>1</v>
      </c>
      <c r="B904" s="442">
        <v>1</v>
      </c>
      <c r="C904" s="454"/>
      <c r="D904" s="454"/>
      <c r="E904" s="454"/>
      <c r="F904" s="454"/>
      <c r="G904" s="454"/>
      <c r="H904" s="454"/>
      <c r="I904" s="454"/>
      <c r="J904" s="444"/>
      <c r="K904" s="444"/>
      <c r="L904" s="444"/>
      <c r="M904" s="444"/>
      <c r="N904" s="444"/>
      <c r="O904" s="444"/>
      <c r="P904" s="445"/>
      <c r="Q904" s="445"/>
      <c r="R904" s="445"/>
      <c r="S904" s="445"/>
      <c r="T904" s="445"/>
      <c r="U904" s="445"/>
      <c r="V904" s="445"/>
      <c r="W904" s="445"/>
      <c r="X904" s="445"/>
      <c r="Y904" s="446"/>
      <c r="Z904" s="447"/>
      <c r="AA904" s="447"/>
      <c r="AB904" s="448"/>
      <c r="AC904" s="462"/>
      <c r="AD904" s="466"/>
      <c r="AE904" s="466"/>
      <c r="AF904" s="466"/>
      <c r="AG904" s="466"/>
      <c r="AH904" s="463"/>
      <c r="AI904" s="463"/>
      <c r="AJ904" s="463"/>
      <c r="AK904" s="463"/>
      <c r="AL904" s="451"/>
      <c r="AM904" s="452"/>
      <c r="AN904" s="452"/>
      <c r="AO904" s="453"/>
      <c r="AP904" s="235"/>
      <c r="AQ904" s="235"/>
      <c r="AR904" s="235"/>
      <c r="AS904" s="235"/>
      <c r="AT904" s="235"/>
      <c r="AU904" s="235"/>
      <c r="AV904" s="235"/>
      <c r="AW904" s="235"/>
      <c r="AX904" s="235"/>
    </row>
    <row r="905" spans="1:50" ht="30" hidden="1" customHeight="1" x14ac:dyDescent="0.15">
      <c r="A905" s="442">
        <v>2</v>
      </c>
      <c r="B905" s="442">
        <v>1</v>
      </c>
      <c r="C905" s="454"/>
      <c r="D905" s="454"/>
      <c r="E905" s="454"/>
      <c r="F905" s="454"/>
      <c r="G905" s="454"/>
      <c r="H905" s="454"/>
      <c r="I905" s="454"/>
      <c r="J905" s="444"/>
      <c r="K905" s="444"/>
      <c r="L905" s="444"/>
      <c r="M905" s="444"/>
      <c r="N905" s="444"/>
      <c r="O905" s="444"/>
      <c r="P905" s="445"/>
      <c r="Q905" s="445"/>
      <c r="R905" s="445"/>
      <c r="S905" s="445"/>
      <c r="T905" s="445"/>
      <c r="U905" s="445"/>
      <c r="V905" s="445"/>
      <c r="W905" s="445"/>
      <c r="X905" s="445"/>
      <c r="Y905" s="446"/>
      <c r="Z905" s="447"/>
      <c r="AA905" s="447"/>
      <c r="AB905" s="448"/>
      <c r="AC905" s="462"/>
      <c r="AD905" s="462"/>
      <c r="AE905" s="462"/>
      <c r="AF905" s="462"/>
      <c r="AG905" s="462"/>
      <c r="AH905" s="463"/>
      <c r="AI905" s="463"/>
      <c r="AJ905" s="463"/>
      <c r="AK905" s="463"/>
      <c r="AL905" s="451"/>
      <c r="AM905" s="452"/>
      <c r="AN905" s="452"/>
      <c r="AO905" s="453"/>
      <c r="AP905" s="235"/>
      <c r="AQ905" s="235"/>
      <c r="AR905" s="235"/>
      <c r="AS905" s="235"/>
      <c r="AT905" s="235"/>
      <c r="AU905" s="235"/>
      <c r="AV905" s="235"/>
      <c r="AW905" s="235"/>
      <c r="AX905" s="235"/>
    </row>
    <row r="906" spans="1:50" ht="30" hidden="1" customHeight="1" x14ac:dyDescent="0.15">
      <c r="A906" s="442">
        <v>3</v>
      </c>
      <c r="B906" s="442">
        <v>1</v>
      </c>
      <c r="C906" s="454"/>
      <c r="D906" s="454"/>
      <c r="E906" s="454"/>
      <c r="F906" s="454"/>
      <c r="G906" s="454"/>
      <c r="H906" s="454"/>
      <c r="I906" s="454"/>
      <c r="J906" s="444"/>
      <c r="K906" s="444"/>
      <c r="L906" s="444"/>
      <c r="M906" s="444"/>
      <c r="N906" s="444"/>
      <c r="O906" s="444"/>
      <c r="P906" s="445"/>
      <c r="Q906" s="445"/>
      <c r="R906" s="445"/>
      <c r="S906" s="445"/>
      <c r="T906" s="445"/>
      <c r="U906" s="445"/>
      <c r="V906" s="445"/>
      <c r="W906" s="445"/>
      <c r="X906" s="445"/>
      <c r="Y906" s="446"/>
      <c r="Z906" s="447"/>
      <c r="AA906" s="447"/>
      <c r="AB906" s="448"/>
      <c r="AC906" s="462"/>
      <c r="AD906" s="462"/>
      <c r="AE906" s="462"/>
      <c r="AF906" s="462"/>
      <c r="AG906" s="462"/>
      <c r="AH906" s="450"/>
      <c r="AI906" s="450"/>
      <c r="AJ906" s="450"/>
      <c r="AK906" s="450"/>
      <c r="AL906" s="451"/>
      <c r="AM906" s="452"/>
      <c r="AN906" s="452"/>
      <c r="AO906" s="453"/>
      <c r="AP906" s="235"/>
      <c r="AQ906" s="235"/>
      <c r="AR906" s="235"/>
      <c r="AS906" s="235"/>
      <c r="AT906" s="235"/>
      <c r="AU906" s="235"/>
      <c r="AV906" s="235"/>
      <c r="AW906" s="235"/>
      <c r="AX906" s="235"/>
    </row>
    <row r="907" spans="1:50" ht="30" hidden="1" customHeight="1" x14ac:dyDescent="0.15">
      <c r="A907" s="442">
        <v>4</v>
      </c>
      <c r="B907" s="442">
        <v>1</v>
      </c>
      <c r="C907" s="454"/>
      <c r="D907" s="454"/>
      <c r="E907" s="454"/>
      <c r="F907" s="454"/>
      <c r="G907" s="454"/>
      <c r="H907" s="454"/>
      <c r="I907" s="454"/>
      <c r="J907" s="444"/>
      <c r="K907" s="444"/>
      <c r="L907" s="444"/>
      <c r="M907" s="444"/>
      <c r="N907" s="444"/>
      <c r="O907" s="444"/>
      <c r="P907" s="445"/>
      <c r="Q907" s="445"/>
      <c r="R907" s="445"/>
      <c r="S907" s="445"/>
      <c r="T907" s="445"/>
      <c r="U907" s="445"/>
      <c r="V907" s="445"/>
      <c r="W907" s="445"/>
      <c r="X907" s="445"/>
      <c r="Y907" s="446"/>
      <c r="Z907" s="447"/>
      <c r="AA907" s="447"/>
      <c r="AB907" s="448"/>
      <c r="AC907" s="462"/>
      <c r="AD907" s="462"/>
      <c r="AE907" s="462"/>
      <c r="AF907" s="462"/>
      <c r="AG907" s="462"/>
      <c r="AH907" s="450"/>
      <c r="AI907" s="450"/>
      <c r="AJ907" s="450"/>
      <c r="AK907" s="450"/>
      <c r="AL907" s="451"/>
      <c r="AM907" s="452"/>
      <c r="AN907" s="452"/>
      <c r="AO907" s="453"/>
      <c r="AP907" s="235"/>
      <c r="AQ907" s="235"/>
      <c r="AR907" s="235"/>
      <c r="AS907" s="235"/>
      <c r="AT907" s="235"/>
      <c r="AU907" s="235"/>
      <c r="AV907" s="235"/>
      <c r="AW907" s="235"/>
      <c r="AX907" s="235"/>
    </row>
    <row r="908" spans="1:50" ht="30" hidden="1" customHeight="1" x14ac:dyDescent="0.15">
      <c r="A908" s="442">
        <v>5</v>
      </c>
      <c r="B908" s="442">
        <v>1</v>
      </c>
      <c r="C908" s="454"/>
      <c r="D908" s="454"/>
      <c r="E908" s="454"/>
      <c r="F908" s="454"/>
      <c r="G908" s="454"/>
      <c r="H908" s="454"/>
      <c r="I908" s="454"/>
      <c r="J908" s="444"/>
      <c r="K908" s="444"/>
      <c r="L908" s="444"/>
      <c r="M908" s="444"/>
      <c r="N908" s="444"/>
      <c r="O908" s="444"/>
      <c r="P908" s="445"/>
      <c r="Q908" s="445"/>
      <c r="R908" s="445"/>
      <c r="S908" s="445"/>
      <c r="T908" s="445"/>
      <c r="U908" s="445"/>
      <c r="V908" s="445"/>
      <c r="W908" s="445"/>
      <c r="X908" s="445"/>
      <c r="Y908" s="446"/>
      <c r="Z908" s="447"/>
      <c r="AA908" s="447"/>
      <c r="AB908" s="448"/>
      <c r="AC908" s="449"/>
      <c r="AD908" s="449"/>
      <c r="AE908" s="449"/>
      <c r="AF908" s="449"/>
      <c r="AG908" s="449"/>
      <c r="AH908" s="450"/>
      <c r="AI908" s="450"/>
      <c r="AJ908" s="450"/>
      <c r="AK908" s="450"/>
      <c r="AL908" s="451"/>
      <c r="AM908" s="452"/>
      <c r="AN908" s="452"/>
      <c r="AO908" s="453"/>
      <c r="AP908" s="235"/>
      <c r="AQ908" s="235"/>
      <c r="AR908" s="235"/>
      <c r="AS908" s="235"/>
      <c r="AT908" s="235"/>
      <c r="AU908" s="235"/>
      <c r="AV908" s="235"/>
      <c r="AW908" s="235"/>
      <c r="AX908" s="235"/>
    </row>
    <row r="909" spans="1:50" ht="30" hidden="1" customHeight="1" x14ac:dyDescent="0.15">
      <c r="A909" s="442">
        <v>6</v>
      </c>
      <c r="B909" s="442">
        <v>1</v>
      </c>
      <c r="C909" s="454"/>
      <c r="D909" s="454"/>
      <c r="E909" s="454"/>
      <c r="F909" s="454"/>
      <c r="G909" s="454"/>
      <c r="H909" s="454"/>
      <c r="I909" s="454"/>
      <c r="J909" s="444"/>
      <c r="K909" s="444"/>
      <c r="L909" s="444"/>
      <c r="M909" s="444"/>
      <c r="N909" s="444"/>
      <c r="O909" s="444"/>
      <c r="P909" s="445"/>
      <c r="Q909" s="445"/>
      <c r="R909" s="445"/>
      <c r="S909" s="445"/>
      <c r="T909" s="445"/>
      <c r="U909" s="445"/>
      <c r="V909" s="445"/>
      <c r="W909" s="445"/>
      <c r="X909" s="445"/>
      <c r="Y909" s="446"/>
      <c r="Z909" s="447"/>
      <c r="AA909" s="447"/>
      <c r="AB909" s="448"/>
      <c r="AC909" s="449"/>
      <c r="AD909" s="449"/>
      <c r="AE909" s="449"/>
      <c r="AF909" s="449"/>
      <c r="AG909" s="449"/>
      <c r="AH909" s="450"/>
      <c r="AI909" s="450"/>
      <c r="AJ909" s="450"/>
      <c r="AK909" s="450"/>
      <c r="AL909" s="451"/>
      <c r="AM909" s="452"/>
      <c r="AN909" s="452"/>
      <c r="AO909" s="453"/>
      <c r="AP909" s="235"/>
      <c r="AQ909" s="235"/>
      <c r="AR909" s="235"/>
      <c r="AS909" s="235"/>
      <c r="AT909" s="235"/>
      <c r="AU909" s="235"/>
      <c r="AV909" s="235"/>
      <c r="AW909" s="235"/>
      <c r="AX909" s="235"/>
    </row>
    <row r="910" spans="1:50" ht="30" hidden="1" customHeight="1" x14ac:dyDescent="0.15">
      <c r="A910" s="442">
        <v>7</v>
      </c>
      <c r="B910" s="442">
        <v>1</v>
      </c>
      <c r="C910" s="454"/>
      <c r="D910" s="454"/>
      <c r="E910" s="454"/>
      <c r="F910" s="454"/>
      <c r="G910" s="454"/>
      <c r="H910" s="454"/>
      <c r="I910" s="454"/>
      <c r="J910" s="444"/>
      <c r="K910" s="444"/>
      <c r="L910" s="444"/>
      <c r="M910" s="444"/>
      <c r="N910" s="444"/>
      <c r="O910" s="444"/>
      <c r="P910" s="445"/>
      <c r="Q910" s="445"/>
      <c r="R910" s="445"/>
      <c r="S910" s="445"/>
      <c r="T910" s="445"/>
      <c r="U910" s="445"/>
      <c r="V910" s="445"/>
      <c r="W910" s="445"/>
      <c r="X910" s="445"/>
      <c r="Y910" s="446"/>
      <c r="Z910" s="447"/>
      <c r="AA910" s="447"/>
      <c r="AB910" s="448"/>
      <c r="AC910" s="449"/>
      <c r="AD910" s="449"/>
      <c r="AE910" s="449"/>
      <c r="AF910" s="449"/>
      <c r="AG910" s="449"/>
      <c r="AH910" s="450"/>
      <c r="AI910" s="450"/>
      <c r="AJ910" s="450"/>
      <c r="AK910" s="450"/>
      <c r="AL910" s="451"/>
      <c r="AM910" s="452"/>
      <c r="AN910" s="452"/>
      <c r="AO910" s="453"/>
      <c r="AP910" s="235"/>
      <c r="AQ910" s="235"/>
      <c r="AR910" s="235"/>
      <c r="AS910" s="235"/>
      <c r="AT910" s="235"/>
      <c r="AU910" s="235"/>
      <c r="AV910" s="235"/>
      <c r="AW910" s="235"/>
      <c r="AX910" s="235"/>
    </row>
    <row r="911" spans="1:50" ht="30" hidden="1" customHeight="1" x14ac:dyDescent="0.15">
      <c r="A911" s="442">
        <v>8</v>
      </c>
      <c r="B911" s="442">
        <v>1</v>
      </c>
      <c r="C911" s="454"/>
      <c r="D911" s="454"/>
      <c r="E911" s="454"/>
      <c r="F911" s="454"/>
      <c r="G911" s="454"/>
      <c r="H911" s="454"/>
      <c r="I911" s="454"/>
      <c r="J911" s="444"/>
      <c r="K911" s="444"/>
      <c r="L911" s="444"/>
      <c r="M911" s="444"/>
      <c r="N911" s="444"/>
      <c r="O911" s="444"/>
      <c r="P911" s="445"/>
      <c r="Q911" s="445"/>
      <c r="R911" s="445"/>
      <c r="S911" s="445"/>
      <c r="T911" s="445"/>
      <c r="U911" s="445"/>
      <c r="V911" s="445"/>
      <c r="W911" s="445"/>
      <c r="X911" s="445"/>
      <c r="Y911" s="446"/>
      <c r="Z911" s="447"/>
      <c r="AA911" s="447"/>
      <c r="AB911" s="448"/>
      <c r="AC911" s="449"/>
      <c r="AD911" s="449"/>
      <c r="AE911" s="449"/>
      <c r="AF911" s="449"/>
      <c r="AG911" s="449"/>
      <c r="AH911" s="450"/>
      <c r="AI911" s="450"/>
      <c r="AJ911" s="450"/>
      <c r="AK911" s="450"/>
      <c r="AL911" s="451"/>
      <c r="AM911" s="452"/>
      <c r="AN911" s="452"/>
      <c r="AO911" s="453"/>
      <c r="AP911" s="235"/>
      <c r="AQ911" s="235"/>
      <c r="AR911" s="235"/>
      <c r="AS911" s="235"/>
      <c r="AT911" s="235"/>
      <c r="AU911" s="235"/>
      <c r="AV911" s="235"/>
      <c r="AW911" s="235"/>
      <c r="AX911" s="235"/>
    </row>
    <row r="912" spans="1:50" ht="30" hidden="1" customHeight="1" x14ac:dyDescent="0.15">
      <c r="A912" s="442">
        <v>9</v>
      </c>
      <c r="B912" s="442">
        <v>1</v>
      </c>
      <c r="C912" s="454"/>
      <c r="D912" s="454"/>
      <c r="E912" s="454"/>
      <c r="F912" s="454"/>
      <c r="G912" s="454"/>
      <c r="H912" s="454"/>
      <c r="I912" s="454"/>
      <c r="J912" s="444"/>
      <c r="K912" s="444"/>
      <c r="L912" s="444"/>
      <c r="M912" s="444"/>
      <c r="N912" s="444"/>
      <c r="O912" s="444"/>
      <c r="P912" s="445"/>
      <c r="Q912" s="445"/>
      <c r="R912" s="445"/>
      <c r="S912" s="445"/>
      <c r="T912" s="445"/>
      <c r="U912" s="445"/>
      <c r="V912" s="445"/>
      <c r="W912" s="445"/>
      <c r="X912" s="445"/>
      <c r="Y912" s="446"/>
      <c r="Z912" s="447"/>
      <c r="AA912" s="447"/>
      <c r="AB912" s="448"/>
      <c r="AC912" s="449"/>
      <c r="AD912" s="449"/>
      <c r="AE912" s="449"/>
      <c r="AF912" s="449"/>
      <c r="AG912" s="449"/>
      <c r="AH912" s="450"/>
      <c r="AI912" s="450"/>
      <c r="AJ912" s="450"/>
      <c r="AK912" s="450"/>
      <c r="AL912" s="451"/>
      <c r="AM912" s="452"/>
      <c r="AN912" s="452"/>
      <c r="AO912" s="453"/>
      <c r="AP912" s="235"/>
      <c r="AQ912" s="235"/>
      <c r="AR912" s="235"/>
      <c r="AS912" s="235"/>
      <c r="AT912" s="235"/>
      <c r="AU912" s="235"/>
      <c r="AV912" s="235"/>
      <c r="AW912" s="235"/>
      <c r="AX912" s="235"/>
    </row>
    <row r="913" spans="1:50" ht="30" hidden="1" customHeight="1" x14ac:dyDescent="0.15">
      <c r="A913" s="442">
        <v>10</v>
      </c>
      <c r="B913" s="442">
        <v>1</v>
      </c>
      <c r="C913" s="454"/>
      <c r="D913" s="454"/>
      <c r="E913" s="454"/>
      <c r="F913" s="454"/>
      <c r="G913" s="454"/>
      <c r="H913" s="454"/>
      <c r="I913" s="454"/>
      <c r="J913" s="444"/>
      <c r="K913" s="444"/>
      <c r="L913" s="444"/>
      <c r="M913" s="444"/>
      <c r="N913" s="444"/>
      <c r="O913" s="444"/>
      <c r="P913" s="445"/>
      <c r="Q913" s="445"/>
      <c r="R913" s="445"/>
      <c r="S913" s="445"/>
      <c r="T913" s="445"/>
      <c r="U913" s="445"/>
      <c r="V913" s="445"/>
      <c r="W913" s="445"/>
      <c r="X913" s="445"/>
      <c r="Y913" s="446"/>
      <c r="Z913" s="447"/>
      <c r="AA913" s="447"/>
      <c r="AB913" s="448"/>
      <c r="AC913" s="449"/>
      <c r="AD913" s="449"/>
      <c r="AE913" s="449"/>
      <c r="AF913" s="449"/>
      <c r="AG913" s="449"/>
      <c r="AH913" s="450"/>
      <c r="AI913" s="450"/>
      <c r="AJ913" s="450"/>
      <c r="AK913" s="450"/>
      <c r="AL913" s="451"/>
      <c r="AM913" s="452"/>
      <c r="AN913" s="452"/>
      <c r="AO913" s="453"/>
      <c r="AP913" s="235"/>
      <c r="AQ913" s="235"/>
      <c r="AR913" s="235"/>
      <c r="AS913" s="235"/>
      <c r="AT913" s="235"/>
      <c r="AU913" s="235"/>
      <c r="AV913" s="235"/>
      <c r="AW913" s="235"/>
      <c r="AX913" s="235"/>
    </row>
    <row r="914" spans="1:50" ht="30" hidden="1" customHeight="1" x14ac:dyDescent="0.15">
      <c r="A914" s="442">
        <v>11</v>
      </c>
      <c r="B914" s="442">
        <v>1</v>
      </c>
      <c r="C914" s="454"/>
      <c r="D914" s="454"/>
      <c r="E914" s="454"/>
      <c r="F914" s="454"/>
      <c r="G914" s="454"/>
      <c r="H914" s="454"/>
      <c r="I914" s="454"/>
      <c r="J914" s="444"/>
      <c r="K914" s="444"/>
      <c r="L914" s="444"/>
      <c r="M914" s="444"/>
      <c r="N914" s="444"/>
      <c r="O914" s="444"/>
      <c r="P914" s="445"/>
      <c r="Q914" s="445"/>
      <c r="R914" s="445"/>
      <c r="S914" s="445"/>
      <c r="T914" s="445"/>
      <c r="U914" s="445"/>
      <c r="V914" s="445"/>
      <c r="W914" s="445"/>
      <c r="X914" s="445"/>
      <c r="Y914" s="446"/>
      <c r="Z914" s="447"/>
      <c r="AA914" s="447"/>
      <c r="AB914" s="448"/>
      <c r="AC914" s="449"/>
      <c r="AD914" s="449"/>
      <c r="AE914" s="449"/>
      <c r="AF914" s="449"/>
      <c r="AG914" s="449"/>
      <c r="AH914" s="450"/>
      <c r="AI914" s="450"/>
      <c r="AJ914" s="450"/>
      <c r="AK914" s="450"/>
      <c r="AL914" s="451"/>
      <c r="AM914" s="452"/>
      <c r="AN914" s="452"/>
      <c r="AO914" s="453"/>
      <c r="AP914" s="235"/>
      <c r="AQ914" s="235"/>
      <c r="AR914" s="235"/>
      <c r="AS914" s="235"/>
      <c r="AT914" s="235"/>
      <c r="AU914" s="235"/>
      <c r="AV914" s="235"/>
      <c r="AW914" s="235"/>
      <c r="AX914" s="235"/>
    </row>
    <row r="915" spans="1:50" ht="30" hidden="1" customHeight="1" x14ac:dyDescent="0.15">
      <c r="A915" s="442">
        <v>12</v>
      </c>
      <c r="B915" s="442">
        <v>1</v>
      </c>
      <c r="C915" s="454"/>
      <c r="D915" s="454"/>
      <c r="E915" s="454"/>
      <c r="F915" s="454"/>
      <c r="G915" s="454"/>
      <c r="H915" s="454"/>
      <c r="I915" s="454"/>
      <c r="J915" s="444"/>
      <c r="K915" s="444"/>
      <c r="L915" s="444"/>
      <c r="M915" s="444"/>
      <c r="N915" s="444"/>
      <c r="O915" s="444"/>
      <c r="P915" s="445"/>
      <c r="Q915" s="445"/>
      <c r="R915" s="445"/>
      <c r="S915" s="445"/>
      <c r="T915" s="445"/>
      <c r="U915" s="445"/>
      <c r="V915" s="445"/>
      <c r="W915" s="445"/>
      <c r="X915" s="445"/>
      <c r="Y915" s="446"/>
      <c r="Z915" s="447"/>
      <c r="AA915" s="447"/>
      <c r="AB915" s="448"/>
      <c r="AC915" s="449"/>
      <c r="AD915" s="449"/>
      <c r="AE915" s="449"/>
      <c r="AF915" s="449"/>
      <c r="AG915" s="449"/>
      <c r="AH915" s="450"/>
      <c r="AI915" s="450"/>
      <c r="AJ915" s="450"/>
      <c r="AK915" s="450"/>
      <c r="AL915" s="451"/>
      <c r="AM915" s="452"/>
      <c r="AN915" s="452"/>
      <c r="AO915" s="453"/>
      <c r="AP915" s="235"/>
      <c r="AQ915" s="235"/>
      <c r="AR915" s="235"/>
      <c r="AS915" s="235"/>
      <c r="AT915" s="235"/>
      <c r="AU915" s="235"/>
      <c r="AV915" s="235"/>
      <c r="AW915" s="235"/>
      <c r="AX915" s="235"/>
    </row>
    <row r="916" spans="1:50" ht="30" hidden="1" customHeight="1" x14ac:dyDescent="0.15">
      <c r="A916" s="442">
        <v>13</v>
      </c>
      <c r="B916" s="442">
        <v>1</v>
      </c>
      <c r="C916" s="454"/>
      <c r="D916" s="454"/>
      <c r="E916" s="454"/>
      <c r="F916" s="454"/>
      <c r="G916" s="454"/>
      <c r="H916" s="454"/>
      <c r="I916" s="454"/>
      <c r="J916" s="444"/>
      <c r="K916" s="444"/>
      <c r="L916" s="444"/>
      <c r="M916" s="444"/>
      <c r="N916" s="444"/>
      <c r="O916" s="444"/>
      <c r="P916" s="445"/>
      <c r="Q916" s="445"/>
      <c r="R916" s="445"/>
      <c r="S916" s="445"/>
      <c r="T916" s="445"/>
      <c r="U916" s="445"/>
      <c r="V916" s="445"/>
      <c r="W916" s="445"/>
      <c r="X916" s="445"/>
      <c r="Y916" s="446"/>
      <c r="Z916" s="447"/>
      <c r="AA916" s="447"/>
      <c r="AB916" s="448"/>
      <c r="AC916" s="449"/>
      <c r="AD916" s="449"/>
      <c r="AE916" s="449"/>
      <c r="AF916" s="449"/>
      <c r="AG916" s="449"/>
      <c r="AH916" s="450"/>
      <c r="AI916" s="450"/>
      <c r="AJ916" s="450"/>
      <c r="AK916" s="450"/>
      <c r="AL916" s="451"/>
      <c r="AM916" s="452"/>
      <c r="AN916" s="452"/>
      <c r="AO916" s="453"/>
      <c r="AP916" s="235"/>
      <c r="AQ916" s="235"/>
      <c r="AR916" s="235"/>
      <c r="AS916" s="235"/>
      <c r="AT916" s="235"/>
      <c r="AU916" s="235"/>
      <c r="AV916" s="235"/>
      <c r="AW916" s="235"/>
      <c r="AX916" s="235"/>
    </row>
    <row r="917" spans="1:50" ht="30" hidden="1" customHeight="1" x14ac:dyDescent="0.15">
      <c r="A917" s="442">
        <v>14</v>
      </c>
      <c r="B917" s="442">
        <v>1</v>
      </c>
      <c r="C917" s="454"/>
      <c r="D917" s="454"/>
      <c r="E917" s="454"/>
      <c r="F917" s="454"/>
      <c r="G917" s="454"/>
      <c r="H917" s="454"/>
      <c r="I917" s="454"/>
      <c r="J917" s="444"/>
      <c r="K917" s="444"/>
      <c r="L917" s="444"/>
      <c r="M917" s="444"/>
      <c r="N917" s="444"/>
      <c r="O917" s="444"/>
      <c r="P917" s="445"/>
      <c r="Q917" s="445"/>
      <c r="R917" s="445"/>
      <c r="S917" s="445"/>
      <c r="T917" s="445"/>
      <c r="U917" s="445"/>
      <c r="V917" s="445"/>
      <c r="W917" s="445"/>
      <c r="X917" s="445"/>
      <c r="Y917" s="446"/>
      <c r="Z917" s="447"/>
      <c r="AA917" s="447"/>
      <c r="AB917" s="448"/>
      <c r="AC917" s="449"/>
      <c r="AD917" s="449"/>
      <c r="AE917" s="449"/>
      <c r="AF917" s="449"/>
      <c r="AG917" s="449"/>
      <c r="AH917" s="450"/>
      <c r="AI917" s="450"/>
      <c r="AJ917" s="450"/>
      <c r="AK917" s="450"/>
      <c r="AL917" s="451"/>
      <c r="AM917" s="452"/>
      <c r="AN917" s="452"/>
      <c r="AO917" s="453"/>
      <c r="AP917" s="235"/>
      <c r="AQ917" s="235"/>
      <c r="AR917" s="235"/>
      <c r="AS917" s="235"/>
      <c r="AT917" s="235"/>
      <c r="AU917" s="235"/>
      <c r="AV917" s="235"/>
      <c r="AW917" s="235"/>
      <c r="AX917" s="235"/>
    </row>
    <row r="918" spans="1:50" ht="30" hidden="1" customHeight="1" x14ac:dyDescent="0.15">
      <c r="A918" s="442">
        <v>15</v>
      </c>
      <c r="B918" s="442">
        <v>1</v>
      </c>
      <c r="C918" s="454"/>
      <c r="D918" s="454"/>
      <c r="E918" s="454"/>
      <c r="F918" s="454"/>
      <c r="G918" s="454"/>
      <c r="H918" s="454"/>
      <c r="I918" s="454"/>
      <c r="J918" s="444"/>
      <c r="K918" s="444"/>
      <c r="L918" s="444"/>
      <c r="M918" s="444"/>
      <c r="N918" s="444"/>
      <c r="O918" s="444"/>
      <c r="P918" s="445"/>
      <c r="Q918" s="445"/>
      <c r="R918" s="445"/>
      <c r="S918" s="445"/>
      <c r="T918" s="445"/>
      <c r="U918" s="445"/>
      <c r="V918" s="445"/>
      <c r="W918" s="445"/>
      <c r="X918" s="445"/>
      <c r="Y918" s="446"/>
      <c r="Z918" s="447"/>
      <c r="AA918" s="447"/>
      <c r="AB918" s="448"/>
      <c r="AC918" s="449"/>
      <c r="AD918" s="449"/>
      <c r="AE918" s="449"/>
      <c r="AF918" s="449"/>
      <c r="AG918" s="449"/>
      <c r="AH918" s="450"/>
      <c r="AI918" s="450"/>
      <c r="AJ918" s="450"/>
      <c r="AK918" s="450"/>
      <c r="AL918" s="451"/>
      <c r="AM918" s="452"/>
      <c r="AN918" s="452"/>
      <c r="AO918" s="453"/>
      <c r="AP918" s="235"/>
      <c r="AQ918" s="235"/>
      <c r="AR918" s="235"/>
      <c r="AS918" s="235"/>
      <c r="AT918" s="235"/>
      <c r="AU918" s="235"/>
      <c r="AV918" s="235"/>
      <c r="AW918" s="235"/>
      <c r="AX918" s="235"/>
    </row>
    <row r="919" spans="1:50" ht="30" hidden="1" customHeight="1" x14ac:dyDescent="0.15">
      <c r="A919" s="442">
        <v>16</v>
      </c>
      <c r="B919" s="442">
        <v>1</v>
      </c>
      <c r="C919" s="454"/>
      <c r="D919" s="454"/>
      <c r="E919" s="454"/>
      <c r="F919" s="454"/>
      <c r="G919" s="454"/>
      <c r="H919" s="454"/>
      <c r="I919" s="454"/>
      <c r="J919" s="444"/>
      <c r="K919" s="444"/>
      <c r="L919" s="444"/>
      <c r="M919" s="444"/>
      <c r="N919" s="444"/>
      <c r="O919" s="444"/>
      <c r="P919" s="445"/>
      <c r="Q919" s="445"/>
      <c r="R919" s="445"/>
      <c r="S919" s="445"/>
      <c r="T919" s="445"/>
      <c r="U919" s="445"/>
      <c r="V919" s="445"/>
      <c r="W919" s="445"/>
      <c r="X919" s="445"/>
      <c r="Y919" s="446"/>
      <c r="Z919" s="447"/>
      <c r="AA919" s="447"/>
      <c r="AB919" s="448"/>
      <c r="AC919" s="449"/>
      <c r="AD919" s="449"/>
      <c r="AE919" s="449"/>
      <c r="AF919" s="449"/>
      <c r="AG919" s="449"/>
      <c r="AH919" s="450"/>
      <c r="AI919" s="450"/>
      <c r="AJ919" s="450"/>
      <c r="AK919" s="450"/>
      <c r="AL919" s="451"/>
      <c r="AM919" s="452"/>
      <c r="AN919" s="452"/>
      <c r="AO919" s="453"/>
      <c r="AP919" s="235"/>
      <c r="AQ919" s="235"/>
      <c r="AR919" s="235"/>
      <c r="AS919" s="235"/>
      <c r="AT919" s="235"/>
      <c r="AU919" s="235"/>
      <c r="AV919" s="235"/>
      <c r="AW919" s="235"/>
      <c r="AX919" s="235"/>
    </row>
    <row r="920" spans="1:50" s="1" customFormat="1" ht="30" hidden="1" customHeight="1" x14ac:dyDescent="0.15">
      <c r="A920" s="442">
        <v>17</v>
      </c>
      <c r="B920" s="442">
        <v>1</v>
      </c>
      <c r="C920" s="454"/>
      <c r="D920" s="454"/>
      <c r="E920" s="454"/>
      <c r="F920" s="454"/>
      <c r="G920" s="454"/>
      <c r="H920" s="454"/>
      <c r="I920" s="454"/>
      <c r="J920" s="444"/>
      <c r="K920" s="444"/>
      <c r="L920" s="444"/>
      <c r="M920" s="444"/>
      <c r="N920" s="444"/>
      <c r="O920" s="444"/>
      <c r="P920" s="445"/>
      <c r="Q920" s="445"/>
      <c r="R920" s="445"/>
      <c r="S920" s="445"/>
      <c r="T920" s="445"/>
      <c r="U920" s="445"/>
      <c r="V920" s="445"/>
      <c r="W920" s="445"/>
      <c r="X920" s="445"/>
      <c r="Y920" s="446"/>
      <c r="Z920" s="447"/>
      <c r="AA920" s="447"/>
      <c r="AB920" s="448"/>
      <c r="AC920" s="449"/>
      <c r="AD920" s="449"/>
      <c r="AE920" s="449"/>
      <c r="AF920" s="449"/>
      <c r="AG920" s="449"/>
      <c r="AH920" s="450"/>
      <c r="AI920" s="450"/>
      <c r="AJ920" s="450"/>
      <c r="AK920" s="450"/>
      <c r="AL920" s="451"/>
      <c r="AM920" s="452"/>
      <c r="AN920" s="452"/>
      <c r="AO920" s="453"/>
      <c r="AP920" s="235"/>
      <c r="AQ920" s="235"/>
      <c r="AR920" s="235"/>
      <c r="AS920" s="235"/>
      <c r="AT920" s="235"/>
      <c r="AU920" s="235"/>
      <c r="AV920" s="235"/>
      <c r="AW920" s="235"/>
      <c r="AX920" s="235"/>
    </row>
    <row r="921" spans="1:50" ht="30" hidden="1" customHeight="1" x14ac:dyDescent="0.15">
      <c r="A921" s="442">
        <v>18</v>
      </c>
      <c r="B921" s="442">
        <v>1</v>
      </c>
      <c r="C921" s="454"/>
      <c r="D921" s="454"/>
      <c r="E921" s="454"/>
      <c r="F921" s="454"/>
      <c r="G921" s="454"/>
      <c r="H921" s="454"/>
      <c r="I921" s="454"/>
      <c r="J921" s="444"/>
      <c r="K921" s="444"/>
      <c r="L921" s="444"/>
      <c r="M921" s="444"/>
      <c r="N921" s="444"/>
      <c r="O921" s="444"/>
      <c r="P921" s="445"/>
      <c r="Q921" s="445"/>
      <c r="R921" s="445"/>
      <c r="S921" s="445"/>
      <c r="T921" s="445"/>
      <c r="U921" s="445"/>
      <c r="V921" s="445"/>
      <c r="W921" s="445"/>
      <c r="X921" s="445"/>
      <c r="Y921" s="446"/>
      <c r="Z921" s="447"/>
      <c r="AA921" s="447"/>
      <c r="AB921" s="448"/>
      <c r="AC921" s="449"/>
      <c r="AD921" s="449"/>
      <c r="AE921" s="449"/>
      <c r="AF921" s="449"/>
      <c r="AG921" s="449"/>
      <c r="AH921" s="450"/>
      <c r="AI921" s="450"/>
      <c r="AJ921" s="450"/>
      <c r="AK921" s="450"/>
      <c r="AL921" s="451"/>
      <c r="AM921" s="452"/>
      <c r="AN921" s="452"/>
      <c r="AO921" s="453"/>
      <c r="AP921" s="235"/>
      <c r="AQ921" s="235"/>
      <c r="AR921" s="235"/>
      <c r="AS921" s="235"/>
      <c r="AT921" s="235"/>
      <c r="AU921" s="235"/>
      <c r="AV921" s="235"/>
      <c r="AW921" s="235"/>
      <c r="AX921" s="235"/>
    </row>
    <row r="922" spans="1:50" ht="30" hidden="1" customHeight="1" x14ac:dyDescent="0.15">
      <c r="A922" s="442">
        <v>19</v>
      </c>
      <c r="B922" s="442">
        <v>1</v>
      </c>
      <c r="C922" s="454"/>
      <c r="D922" s="454"/>
      <c r="E922" s="454"/>
      <c r="F922" s="454"/>
      <c r="G922" s="454"/>
      <c r="H922" s="454"/>
      <c r="I922" s="454"/>
      <c r="J922" s="444"/>
      <c r="K922" s="444"/>
      <c r="L922" s="444"/>
      <c r="M922" s="444"/>
      <c r="N922" s="444"/>
      <c r="O922" s="444"/>
      <c r="P922" s="445"/>
      <c r="Q922" s="445"/>
      <c r="R922" s="445"/>
      <c r="S922" s="445"/>
      <c r="T922" s="445"/>
      <c r="U922" s="445"/>
      <c r="V922" s="445"/>
      <c r="W922" s="445"/>
      <c r="X922" s="445"/>
      <c r="Y922" s="446"/>
      <c r="Z922" s="447"/>
      <c r="AA922" s="447"/>
      <c r="AB922" s="448"/>
      <c r="AC922" s="449"/>
      <c r="AD922" s="449"/>
      <c r="AE922" s="449"/>
      <c r="AF922" s="449"/>
      <c r="AG922" s="449"/>
      <c r="AH922" s="450"/>
      <c r="AI922" s="450"/>
      <c r="AJ922" s="450"/>
      <c r="AK922" s="450"/>
      <c r="AL922" s="451"/>
      <c r="AM922" s="452"/>
      <c r="AN922" s="452"/>
      <c r="AO922" s="453"/>
      <c r="AP922" s="235"/>
      <c r="AQ922" s="235"/>
      <c r="AR922" s="235"/>
      <c r="AS922" s="235"/>
      <c r="AT922" s="235"/>
      <c r="AU922" s="235"/>
      <c r="AV922" s="235"/>
      <c r="AW922" s="235"/>
      <c r="AX922" s="235"/>
    </row>
    <row r="923" spans="1:50" ht="30" hidden="1" customHeight="1" x14ac:dyDescent="0.15">
      <c r="A923" s="442">
        <v>20</v>
      </c>
      <c r="B923" s="442">
        <v>1</v>
      </c>
      <c r="C923" s="454"/>
      <c r="D923" s="454"/>
      <c r="E923" s="454"/>
      <c r="F923" s="454"/>
      <c r="G923" s="454"/>
      <c r="H923" s="454"/>
      <c r="I923" s="454"/>
      <c r="J923" s="444"/>
      <c r="K923" s="444"/>
      <c r="L923" s="444"/>
      <c r="M923" s="444"/>
      <c r="N923" s="444"/>
      <c r="O923" s="444"/>
      <c r="P923" s="445"/>
      <c r="Q923" s="445"/>
      <c r="R923" s="445"/>
      <c r="S923" s="445"/>
      <c r="T923" s="445"/>
      <c r="U923" s="445"/>
      <c r="V923" s="445"/>
      <c r="W923" s="445"/>
      <c r="X923" s="445"/>
      <c r="Y923" s="446"/>
      <c r="Z923" s="447"/>
      <c r="AA923" s="447"/>
      <c r="AB923" s="448"/>
      <c r="AC923" s="449"/>
      <c r="AD923" s="449"/>
      <c r="AE923" s="449"/>
      <c r="AF923" s="449"/>
      <c r="AG923" s="449"/>
      <c r="AH923" s="450"/>
      <c r="AI923" s="450"/>
      <c r="AJ923" s="450"/>
      <c r="AK923" s="450"/>
      <c r="AL923" s="451"/>
      <c r="AM923" s="452"/>
      <c r="AN923" s="452"/>
      <c r="AO923" s="453"/>
      <c r="AP923" s="235"/>
      <c r="AQ923" s="235"/>
      <c r="AR923" s="235"/>
      <c r="AS923" s="235"/>
      <c r="AT923" s="235"/>
      <c r="AU923" s="235"/>
      <c r="AV923" s="235"/>
      <c r="AW923" s="235"/>
      <c r="AX923" s="235"/>
    </row>
    <row r="924" spans="1:50" ht="30" hidden="1" customHeight="1" x14ac:dyDescent="0.15">
      <c r="A924" s="442">
        <v>21</v>
      </c>
      <c r="B924" s="442">
        <v>1</v>
      </c>
      <c r="C924" s="454"/>
      <c r="D924" s="454"/>
      <c r="E924" s="454"/>
      <c r="F924" s="454"/>
      <c r="G924" s="454"/>
      <c r="H924" s="454"/>
      <c r="I924" s="454"/>
      <c r="J924" s="444"/>
      <c r="K924" s="444"/>
      <c r="L924" s="444"/>
      <c r="M924" s="444"/>
      <c r="N924" s="444"/>
      <c r="O924" s="444"/>
      <c r="P924" s="445"/>
      <c r="Q924" s="445"/>
      <c r="R924" s="445"/>
      <c r="S924" s="445"/>
      <c r="T924" s="445"/>
      <c r="U924" s="445"/>
      <c r="V924" s="445"/>
      <c r="W924" s="445"/>
      <c r="X924" s="445"/>
      <c r="Y924" s="446"/>
      <c r="Z924" s="447"/>
      <c r="AA924" s="447"/>
      <c r="AB924" s="448"/>
      <c r="AC924" s="449"/>
      <c r="AD924" s="449"/>
      <c r="AE924" s="449"/>
      <c r="AF924" s="449"/>
      <c r="AG924" s="449"/>
      <c r="AH924" s="450"/>
      <c r="AI924" s="450"/>
      <c r="AJ924" s="450"/>
      <c r="AK924" s="450"/>
      <c r="AL924" s="451"/>
      <c r="AM924" s="452"/>
      <c r="AN924" s="452"/>
      <c r="AO924" s="453"/>
      <c r="AP924" s="235"/>
      <c r="AQ924" s="235"/>
      <c r="AR924" s="235"/>
      <c r="AS924" s="235"/>
      <c r="AT924" s="235"/>
      <c r="AU924" s="235"/>
      <c r="AV924" s="235"/>
      <c r="AW924" s="235"/>
      <c r="AX924" s="235"/>
    </row>
    <row r="925" spans="1:50" ht="30" hidden="1" customHeight="1" x14ac:dyDescent="0.15">
      <c r="A925" s="442">
        <v>22</v>
      </c>
      <c r="B925" s="442">
        <v>1</v>
      </c>
      <c r="C925" s="454"/>
      <c r="D925" s="454"/>
      <c r="E925" s="454"/>
      <c r="F925" s="454"/>
      <c r="G925" s="454"/>
      <c r="H925" s="454"/>
      <c r="I925" s="454"/>
      <c r="J925" s="444"/>
      <c r="K925" s="444"/>
      <c r="L925" s="444"/>
      <c r="M925" s="444"/>
      <c r="N925" s="444"/>
      <c r="O925" s="444"/>
      <c r="P925" s="445"/>
      <c r="Q925" s="445"/>
      <c r="R925" s="445"/>
      <c r="S925" s="445"/>
      <c r="T925" s="445"/>
      <c r="U925" s="445"/>
      <c r="V925" s="445"/>
      <c r="W925" s="445"/>
      <c r="X925" s="445"/>
      <c r="Y925" s="446"/>
      <c r="Z925" s="447"/>
      <c r="AA925" s="447"/>
      <c r="AB925" s="448"/>
      <c r="AC925" s="449"/>
      <c r="AD925" s="449"/>
      <c r="AE925" s="449"/>
      <c r="AF925" s="449"/>
      <c r="AG925" s="449"/>
      <c r="AH925" s="450"/>
      <c r="AI925" s="450"/>
      <c r="AJ925" s="450"/>
      <c r="AK925" s="450"/>
      <c r="AL925" s="451"/>
      <c r="AM925" s="452"/>
      <c r="AN925" s="452"/>
      <c r="AO925" s="453"/>
      <c r="AP925" s="235"/>
      <c r="AQ925" s="235"/>
      <c r="AR925" s="235"/>
      <c r="AS925" s="235"/>
      <c r="AT925" s="235"/>
      <c r="AU925" s="235"/>
      <c r="AV925" s="235"/>
      <c r="AW925" s="235"/>
      <c r="AX925" s="235"/>
    </row>
    <row r="926" spans="1:50" ht="30" hidden="1" customHeight="1" x14ac:dyDescent="0.15">
      <c r="A926" s="442">
        <v>23</v>
      </c>
      <c r="B926" s="442">
        <v>1</v>
      </c>
      <c r="C926" s="454"/>
      <c r="D926" s="454"/>
      <c r="E926" s="454"/>
      <c r="F926" s="454"/>
      <c r="G926" s="454"/>
      <c r="H926" s="454"/>
      <c r="I926" s="454"/>
      <c r="J926" s="444"/>
      <c r="K926" s="444"/>
      <c r="L926" s="444"/>
      <c r="M926" s="444"/>
      <c r="N926" s="444"/>
      <c r="O926" s="444"/>
      <c r="P926" s="445"/>
      <c r="Q926" s="445"/>
      <c r="R926" s="445"/>
      <c r="S926" s="445"/>
      <c r="T926" s="445"/>
      <c r="U926" s="445"/>
      <c r="V926" s="445"/>
      <c r="W926" s="445"/>
      <c r="X926" s="445"/>
      <c r="Y926" s="446"/>
      <c r="Z926" s="447"/>
      <c r="AA926" s="447"/>
      <c r="AB926" s="448"/>
      <c r="AC926" s="449"/>
      <c r="AD926" s="449"/>
      <c r="AE926" s="449"/>
      <c r="AF926" s="449"/>
      <c r="AG926" s="449"/>
      <c r="AH926" s="450"/>
      <c r="AI926" s="450"/>
      <c r="AJ926" s="450"/>
      <c r="AK926" s="450"/>
      <c r="AL926" s="451"/>
      <c r="AM926" s="452"/>
      <c r="AN926" s="452"/>
      <c r="AO926" s="453"/>
      <c r="AP926" s="235"/>
      <c r="AQ926" s="235"/>
      <c r="AR926" s="235"/>
      <c r="AS926" s="235"/>
      <c r="AT926" s="235"/>
      <c r="AU926" s="235"/>
      <c r="AV926" s="235"/>
      <c r="AW926" s="235"/>
      <c r="AX926" s="235"/>
    </row>
    <row r="927" spans="1:50" ht="30" hidden="1" customHeight="1" x14ac:dyDescent="0.15">
      <c r="A927" s="442">
        <v>24</v>
      </c>
      <c r="B927" s="442">
        <v>1</v>
      </c>
      <c r="C927" s="454"/>
      <c r="D927" s="454"/>
      <c r="E927" s="454"/>
      <c r="F927" s="454"/>
      <c r="G927" s="454"/>
      <c r="H927" s="454"/>
      <c r="I927" s="454"/>
      <c r="J927" s="444"/>
      <c r="K927" s="444"/>
      <c r="L927" s="444"/>
      <c r="M927" s="444"/>
      <c r="N927" s="444"/>
      <c r="O927" s="444"/>
      <c r="P927" s="445"/>
      <c r="Q927" s="445"/>
      <c r="R927" s="445"/>
      <c r="S927" s="445"/>
      <c r="T927" s="445"/>
      <c r="U927" s="445"/>
      <c r="V927" s="445"/>
      <c r="W927" s="445"/>
      <c r="X927" s="445"/>
      <c r="Y927" s="446"/>
      <c r="Z927" s="447"/>
      <c r="AA927" s="447"/>
      <c r="AB927" s="448"/>
      <c r="AC927" s="449"/>
      <c r="AD927" s="449"/>
      <c r="AE927" s="449"/>
      <c r="AF927" s="449"/>
      <c r="AG927" s="449"/>
      <c r="AH927" s="450"/>
      <c r="AI927" s="450"/>
      <c r="AJ927" s="450"/>
      <c r="AK927" s="450"/>
      <c r="AL927" s="451"/>
      <c r="AM927" s="452"/>
      <c r="AN927" s="452"/>
      <c r="AO927" s="453"/>
      <c r="AP927" s="235"/>
      <c r="AQ927" s="235"/>
      <c r="AR927" s="235"/>
      <c r="AS927" s="235"/>
      <c r="AT927" s="235"/>
      <c r="AU927" s="235"/>
      <c r="AV927" s="235"/>
      <c r="AW927" s="235"/>
      <c r="AX927" s="235"/>
    </row>
    <row r="928" spans="1:50" ht="30" hidden="1" customHeight="1" x14ac:dyDescent="0.15">
      <c r="A928" s="442">
        <v>25</v>
      </c>
      <c r="B928" s="442">
        <v>1</v>
      </c>
      <c r="C928" s="454"/>
      <c r="D928" s="454"/>
      <c r="E928" s="454"/>
      <c r="F928" s="454"/>
      <c r="G928" s="454"/>
      <c r="H928" s="454"/>
      <c r="I928" s="454"/>
      <c r="J928" s="444"/>
      <c r="K928" s="444"/>
      <c r="L928" s="444"/>
      <c r="M928" s="444"/>
      <c r="N928" s="444"/>
      <c r="O928" s="444"/>
      <c r="P928" s="445"/>
      <c r="Q928" s="445"/>
      <c r="R928" s="445"/>
      <c r="S928" s="445"/>
      <c r="T928" s="445"/>
      <c r="U928" s="445"/>
      <c r="V928" s="445"/>
      <c r="W928" s="445"/>
      <c r="X928" s="445"/>
      <c r="Y928" s="446"/>
      <c r="Z928" s="447"/>
      <c r="AA928" s="447"/>
      <c r="AB928" s="448"/>
      <c r="AC928" s="449"/>
      <c r="AD928" s="449"/>
      <c r="AE928" s="449"/>
      <c r="AF928" s="449"/>
      <c r="AG928" s="449"/>
      <c r="AH928" s="450"/>
      <c r="AI928" s="450"/>
      <c r="AJ928" s="450"/>
      <c r="AK928" s="450"/>
      <c r="AL928" s="451"/>
      <c r="AM928" s="452"/>
      <c r="AN928" s="452"/>
      <c r="AO928" s="453"/>
      <c r="AP928" s="235"/>
      <c r="AQ928" s="235"/>
      <c r="AR928" s="235"/>
      <c r="AS928" s="235"/>
      <c r="AT928" s="235"/>
      <c r="AU928" s="235"/>
      <c r="AV928" s="235"/>
      <c r="AW928" s="235"/>
      <c r="AX928" s="235"/>
    </row>
    <row r="929" spans="1:50" ht="30" hidden="1" customHeight="1" x14ac:dyDescent="0.15">
      <c r="A929" s="442">
        <v>26</v>
      </c>
      <c r="B929" s="442">
        <v>1</v>
      </c>
      <c r="C929" s="454"/>
      <c r="D929" s="454"/>
      <c r="E929" s="454"/>
      <c r="F929" s="454"/>
      <c r="G929" s="454"/>
      <c r="H929" s="454"/>
      <c r="I929" s="454"/>
      <c r="J929" s="444"/>
      <c r="K929" s="444"/>
      <c r="L929" s="444"/>
      <c r="M929" s="444"/>
      <c r="N929" s="444"/>
      <c r="O929" s="444"/>
      <c r="P929" s="445"/>
      <c r="Q929" s="445"/>
      <c r="R929" s="445"/>
      <c r="S929" s="445"/>
      <c r="T929" s="445"/>
      <c r="U929" s="445"/>
      <c r="V929" s="445"/>
      <c r="W929" s="445"/>
      <c r="X929" s="445"/>
      <c r="Y929" s="446"/>
      <c r="Z929" s="447"/>
      <c r="AA929" s="447"/>
      <c r="AB929" s="448"/>
      <c r="AC929" s="449"/>
      <c r="AD929" s="449"/>
      <c r="AE929" s="449"/>
      <c r="AF929" s="449"/>
      <c r="AG929" s="449"/>
      <c r="AH929" s="450"/>
      <c r="AI929" s="450"/>
      <c r="AJ929" s="450"/>
      <c r="AK929" s="450"/>
      <c r="AL929" s="451"/>
      <c r="AM929" s="452"/>
      <c r="AN929" s="452"/>
      <c r="AO929" s="453"/>
      <c r="AP929" s="235"/>
      <c r="AQ929" s="235"/>
      <c r="AR929" s="235"/>
      <c r="AS929" s="235"/>
      <c r="AT929" s="235"/>
      <c r="AU929" s="235"/>
      <c r="AV929" s="235"/>
      <c r="AW929" s="235"/>
      <c r="AX929" s="235"/>
    </row>
    <row r="930" spans="1:50" ht="30" hidden="1" customHeight="1" x14ac:dyDescent="0.15">
      <c r="A930" s="442">
        <v>27</v>
      </c>
      <c r="B930" s="442">
        <v>1</v>
      </c>
      <c r="C930" s="454"/>
      <c r="D930" s="454"/>
      <c r="E930" s="454"/>
      <c r="F930" s="454"/>
      <c r="G930" s="454"/>
      <c r="H930" s="454"/>
      <c r="I930" s="454"/>
      <c r="J930" s="444"/>
      <c r="K930" s="444"/>
      <c r="L930" s="444"/>
      <c r="M930" s="444"/>
      <c r="N930" s="444"/>
      <c r="O930" s="444"/>
      <c r="P930" s="445"/>
      <c r="Q930" s="445"/>
      <c r="R930" s="445"/>
      <c r="S930" s="445"/>
      <c r="T930" s="445"/>
      <c r="U930" s="445"/>
      <c r="V930" s="445"/>
      <c r="W930" s="445"/>
      <c r="X930" s="445"/>
      <c r="Y930" s="446"/>
      <c r="Z930" s="447"/>
      <c r="AA930" s="447"/>
      <c r="AB930" s="448"/>
      <c r="AC930" s="449"/>
      <c r="AD930" s="449"/>
      <c r="AE930" s="449"/>
      <c r="AF930" s="449"/>
      <c r="AG930" s="449"/>
      <c r="AH930" s="450"/>
      <c r="AI930" s="450"/>
      <c r="AJ930" s="450"/>
      <c r="AK930" s="450"/>
      <c r="AL930" s="451"/>
      <c r="AM930" s="452"/>
      <c r="AN930" s="452"/>
      <c r="AO930" s="453"/>
      <c r="AP930" s="235"/>
      <c r="AQ930" s="235"/>
      <c r="AR930" s="235"/>
      <c r="AS930" s="235"/>
      <c r="AT930" s="235"/>
      <c r="AU930" s="235"/>
      <c r="AV930" s="235"/>
      <c r="AW930" s="235"/>
      <c r="AX930" s="235"/>
    </row>
    <row r="931" spans="1:50" ht="30" hidden="1" customHeight="1" x14ac:dyDescent="0.15">
      <c r="A931" s="442">
        <v>28</v>
      </c>
      <c r="B931" s="442">
        <v>1</v>
      </c>
      <c r="C931" s="454"/>
      <c r="D931" s="454"/>
      <c r="E931" s="454"/>
      <c r="F931" s="454"/>
      <c r="G931" s="454"/>
      <c r="H931" s="454"/>
      <c r="I931" s="454"/>
      <c r="J931" s="444"/>
      <c r="K931" s="444"/>
      <c r="L931" s="444"/>
      <c r="M931" s="444"/>
      <c r="N931" s="444"/>
      <c r="O931" s="444"/>
      <c r="P931" s="445"/>
      <c r="Q931" s="445"/>
      <c r="R931" s="445"/>
      <c r="S931" s="445"/>
      <c r="T931" s="445"/>
      <c r="U931" s="445"/>
      <c r="V931" s="445"/>
      <c r="W931" s="445"/>
      <c r="X931" s="445"/>
      <c r="Y931" s="446"/>
      <c r="Z931" s="447"/>
      <c r="AA931" s="447"/>
      <c r="AB931" s="448"/>
      <c r="AC931" s="449"/>
      <c r="AD931" s="449"/>
      <c r="AE931" s="449"/>
      <c r="AF931" s="449"/>
      <c r="AG931" s="449"/>
      <c r="AH931" s="450"/>
      <c r="AI931" s="450"/>
      <c r="AJ931" s="450"/>
      <c r="AK931" s="450"/>
      <c r="AL931" s="451"/>
      <c r="AM931" s="452"/>
      <c r="AN931" s="452"/>
      <c r="AO931" s="453"/>
      <c r="AP931" s="235"/>
      <c r="AQ931" s="235"/>
      <c r="AR931" s="235"/>
      <c r="AS931" s="235"/>
      <c r="AT931" s="235"/>
      <c r="AU931" s="235"/>
      <c r="AV931" s="235"/>
      <c r="AW931" s="235"/>
      <c r="AX931" s="235"/>
    </row>
    <row r="932" spans="1:50" ht="30" hidden="1" customHeight="1" x14ac:dyDescent="0.15">
      <c r="A932" s="442">
        <v>29</v>
      </c>
      <c r="B932" s="442">
        <v>1</v>
      </c>
      <c r="C932" s="454"/>
      <c r="D932" s="454"/>
      <c r="E932" s="454"/>
      <c r="F932" s="454"/>
      <c r="G932" s="454"/>
      <c r="H932" s="454"/>
      <c r="I932" s="454"/>
      <c r="J932" s="444"/>
      <c r="K932" s="444"/>
      <c r="L932" s="444"/>
      <c r="M932" s="444"/>
      <c r="N932" s="444"/>
      <c r="O932" s="444"/>
      <c r="P932" s="445"/>
      <c r="Q932" s="445"/>
      <c r="R932" s="445"/>
      <c r="S932" s="445"/>
      <c r="T932" s="445"/>
      <c r="U932" s="445"/>
      <c r="V932" s="445"/>
      <c r="W932" s="445"/>
      <c r="X932" s="445"/>
      <c r="Y932" s="446"/>
      <c r="Z932" s="447"/>
      <c r="AA932" s="447"/>
      <c r="AB932" s="448"/>
      <c r="AC932" s="449"/>
      <c r="AD932" s="449"/>
      <c r="AE932" s="449"/>
      <c r="AF932" s="449"/>
      <c r="AG932" s="449"/>
      <c r="AH932" s="450"/>
      <c r="AI932" s="450"/>
      <c r="AJ932" s="450"/>
      <c r="AK932" s="450"/>
      <c r="AL932" s="451"/>
      <c r="AM932" s="452"/>
      <c r="AN932" s="452"/>
      <c r="AO932" s="453"/>
      <c r="AP932" s="235"/>
      <c r="AQ932" s="235"/>
      <c r="AR932" s="235"/>
      <c r="AS932" s="235"/>
      <c r="AT932" s="235"/>
      <c r="AU932" s="235"/>
      <c r="AV932" s="235"/>
      <c r="AW932" s="235"/>
      <c r="AX932" s="235"/>
    </row>
    <row r="933" spans="1:50" ht="30" hidden="1" customHeight="1" x14ac:dyDescent="0.15">
      <c r="A933" s="442">
        <v>30</v>
      </c>
      <c r="B933" s="442">
        <v>1</v>
      </c>
      <c r="C933" s="454"/>
      <c r="D933" s="454"/>
      <c r="E933" s="454"/>
      <c r="F933" s="454"/>
      <c r="G933" s="454"/>
      <c r="H933" s="454"/>
      <c r="I933" s="454"/>
      <c r="J933" s="444"/>
      <c r="K933" s="444"/>
      <c r="L933" s="444"/>
      <c r="M933" s="444"/>
      <c r="N933" s="444"/>
      <c r="O933" s="444"/>
      <c r="P933" s="445"/>
      <c r="Q933" s="445"/>
      <c r="R933" s="445"/>
      <c r="S933" s="445"/>
      <c r="T933" s="445"/>
      <c r="U933" s="445"/>
      <c r="V933" s="445"/>
      <c r="W933" s="445"/>
      <c r="X933" s="445"/>
      <c r="Y933" s="446"/>
      <c r="Z933" s="447"/>
      <c r="AA933" s="447"/>
      <c r="AB933" s="448"/>
      <c r="AC933" s="449"/>
      <c r="AD933" s="449"/>
      <c r="AE933" s="449"/>
      <c r="AF933" s="449"/>
      <c r="AG933" s="449"/>
      <c r="AH933" s="450"/>
      <c r="AI933" s="450"/>
      <c r="AJ933" s="450"/>
      <c r="AK933" s="450"/>
      <c r="AL933" s="451"/>
      <c r="AM933" s="452"/>
      <c r="AN933" s="452"/>
      <c r="AO933" s="453"/>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4"/>
      <c r="B936" s="464"/>
      <c r="C936" s="464" t="s">
        <v>67</v>
      </c>
      <c r="D936" s="464"/>
      <c r="E936" s="464"/>
      <c r="F936" s="464"/>
      <c r="G936" s="464"/>
      <c r="H936" s="464"/>
      <c r="I936" s="464"/>
      <c r="J936" s="239" t="s">
        <v>70</v>
      </c>
      <c r="K936" s="465"/>
      <c r="L936" s="465"/>
      <c r="M936" s="465"/>
      <c r="N936" s="465"/>
      <c r="O936" s="465"/>
      <c r="P936" s="464" t="s">
        <v>16</v>
      </c>
      <c r="Q936" s="464"/>
      <c r="R936" s="464"/>
      <c r="S936" s="464"/>
      <c r="T936" s="464"/>
      <c r="U936" s="464"/>
      <c r="V936" s="464"/>
      <c r="W936" s="464"/>
      <c r="X936" s="464"/>
      <c r="Y936" s="460" t="s">
        <v>323</v>
      </c>
      <c r="Z936" s="460"/>
      <c r="AA936" s="460"/>
      <c r="AB936" s="460"/>
      <c r="AC936" s="239" t="s">
        <v>276</v>
      </c>
      <c r="AD936" s="239"/>
      <c r="AE936" s="239"/>
      <c r="AF936" s="239"/>
      <c r="AG936" s="239"/>
      <c r="AH936" s="460" t="s">
        <v>370</v>
      </c>
      <c r="AI936" s="464"/>
      <c r="AJ936" s="464"/>
      <c r="AK936" s="464"/>
      <c r="AL936" s="464" t="s">
        <v>15</v>
      </c>
      <c r="AM936" s="464"/>
      <c r="AN936" s="464"/>
      <c r="AO936" s="415"/>
      <c r="AP936" s="239" t="s">
        <v>326</v>
      </c>
      <c r="AQ936" s="239"/>
      <c r="AR936" s="239"/>
      <c r="AS936" s="239"/>
      <c r="AT936" s="239"/>
      <c r="AU936" s="239"/>
      <c r="AV936" s="239"/>
      <c r="AW936" s="239"/>
      <c r="AX936" s="239"/>
    </row>
    <row r="937" spans="1:50" ht="30" hidden="1" customHeight="1" x14ac:dyDescent="0.15">
      <c r="A937" s="442">
        <v>1</v>
      </c>
      <c r="B937" s="442">
        <v>1</v>
      </c>
      <c r="C937" s="454"/>
      <c r="D937" s="454"/>
      <c r="E937" s="454"/>
      <c r="F937" s="454"/>
      <c r="G937" s="454"/>
      <c r="H937" s="454"/>
      <c r="I937" s="454"/>
      <c r="J937" s="444"/>
      <c r="K937" s="444"/>
      <c r="L937" s="444"/>
      <c r="M937" s="444"/>
      <c r="N937" s="444"/>
      <c r="O937" s="444"/>
      <c r="P937" s="445"/>
      <c r="Q937" s="445"/>
      <c r="R937" s="445"/>
      <c r="S937" s="445"/>
      <c r="T937" s="445"/>
      <c r="U937" s="445"/>
      <c r="V937" s="445"/>
      <c r="W937" s="445"/>
      <c r="X937" s="445"/>
      <c r="Y937" s="446"/>
      <c r="Z937" s="447"/>
      <c r="AA937" s="447"/>
      <c r="AB937" s="448"/>
      <c r="AC937" s="462"/>
      <c r="AD937" s="466"/>
      <c r="AE937" s="466"/>
      <c r="AF937" s="466"/>
      <c r="AG937" s="466"/>
      <c r="AH937" s="463"/>
      <c r="AI937" s="463"/>
      <c r="AJ937" s="463"/>
      <c r="AK937" s="463"/>
      <c r="AL937" s="451"/>
      <c r="AM937" s="452"/>
      <c r="AN937" s="452"/>
      <c r="AO937" s="453"/>
      <c r="AP937" s="235"/>
      <c r="AQ937" s="235"/>
      <c r="AR937" s="235"/>
      <c r="AS937" s="235"/>
      <c r="AT937" s="235"/>
      <c r="AU937" s="235"/>
      <c r="AV937" s="235"/>
      <c r="AW937" s="235"/>
      <c r="AX937" s="235"/>
    </row>
    <row r="938" spans="1:50" ht="30" hidden="1" customHeight="1" x14ac:dyDescent="0.15">
      <c r="A938" s="442">
        <v>2</v>
      </c>
      <c r="B938" s="442">
        <v>1</v>
      </c>
      <c r="C938" s="454"/>
      <c r="D938" s="454"/>
      <c r="E938" s="454"/>
      <c r="F938" s="454"/>
      <c r="G938" s="454"/>
      <c r="H938" s="454"/>
      <c r="I938" s="454"/>
      <c r="J938" s="444"/>
      <c r="K938" s="444"/>
      <c r="L938" s="444"/>
      <c r="M938" s="444"/>
      <c r="N938" s="444"/>
      <c r="O938" s="444"/>
      <c r="P938" s="445"/>
      <c r="Q938" s="445"/>
      <c r="R938" s="445"/>
      <c r="S938" s="445"/>
      <c r="T938" s="445"/>
      <c r="U938" s="445"/>
      <c r="V938" s="445"/>
      <c r="W938" s="445"/>
      <c r="X938" s="445"/>
      <c r="Y938" s="446"/>
      <c r="Z938" s="447"/>
      <c r="AA938" s="447"/>
      <c r="AB938" s="448"/>
      <c r="AC938" s="462"/>
      <c r="AD938" s="462"/>
      <c r="AE938" s="462"/>
      <c r="AF938" s="462"/>
      <c r="AG938" s="462"/>
      <c r="AH938" s="463"/>
      <c r="AI938" s="463"/>
      <c r="AJ938" s="463"/>
      <c r="AK938" s="463"/>
      <c r="AL938" s="451"/>
      <c r="AM938" s="452"/>
      <c r="AN938" s="452"/>
      <c r="AO938" s="453"/>
      <c r="AP938" s="235"/>
      <c r="AQ938" s="235"/>
      <c r="AR938" s="235"/>
      <c r="AS938" s="235"/>
      <c r="AT938" s="235"/>
      <c r="AU938" s="235"/>
      <c r="AV938" s="235"/>
      <c r="AW938" s="235"/>
      <c r="AX938" s="235"/>
    </row>
    <row r="939" spans="1:50" ht="30" hidden="1" customHeight="1" x14ac:dyDescent="0.15">
      <c r="A939" s="442">
        <v>3</v>
      </c>
      <c r="B939" s="442">
        <v>1</v>
      </c>
      <c r="C939" s="454"/>
      <c r="D939" s="454"/>
      <c r="E939" s="454"/>
      <c r="F939" s="454"/>
      <c r="G939" s="454"/>
      <c r="H939" s="454"/>
      <c r="I939" s="454"/>
      <c r="J939" s="444"/>
      <c r="K939" s="444"/>
      <c r="L939" s="444"/>
      <c r="M939" s="444"/>
      <c r="N939" s="444"/>
      <c r="O939" s="444"/>
      <c r="P939" s="445"/>
      <c r="Q939" s="445"/>
      <c r="R939" s="445"/>
      <c r="S939" s="445"/>
      <c r="T939" s="445"/>
      <c r="U939" s="445"/>
      <c r="V939" s="445"/>
      <c r="W939" s="445"/>
      <c r="X939" s="445"/>
      <c r="Y939" s="446"/>
      <c r="Z939" s="447"/>
      <c r="AA939" s="447"/>
      <c r="AB939" s="448"/>
      <c r="AC939" s="462"/>
      <c r="AD939" s="462"/>
      <c r="AE939" s="462"/>
      <c r="AF939" s="462"/>
      <c r="AG939" s="462"/>
      <c r="AH939" s="450"/>
      <c r="AI939" s="450"/>
      <c r="AJ939" s="450"/>
      <c r="AK939" s="450"/>
      <c r="AL939" s="451"/>
      <c r="AM939" s="452"/>
      <c r="AN939" s="452"/>
      <c r="AO939" s="453"/>
      <c r="AP939" s="235"/>
      <c r="AQ939" s="235"/>
      <c r="AR939" s="235"/>
      <c r="AS939" s="235"/>
      <c r="AT939" s="235"/>
      <c r="AU939" s="235"/>
      <c r="AV939" s="235"/>
      <c r="AW939" s="235"/>
      <c r="AX939" s="235"/>
    </row>
    <row r="940" spans="1:50" ht="30" hidden="1" customHeight="1" x14ac:dyDescent="0.15">
      <c r="A940" s="442">
        <v>4</v>
      </c>
      <c r="B940" s="442">
        <v>1</v>
      </c>
      <c r="C940" s="454"/>
      <c r="D940" s="454"/>
      <c r="E940" s="454"/>
      <c r="F940" s="454"/>
      <c r="G940" s="454"/>
      <c r="H940" s="454"/>
      <c r="I940" s="454"/>
      <c r="J940" s="444"/>
      <c r="K940" s="444"/>
      <c r="L940" s="444"/>
      <c r="M940" s="444"/>
      <c r="N940" s="444"/>
      <c r="O940" s="444"/>
      <c r="P940" s="445"/>
      <c r="Q940" s="445"/>
      <c r="R940" s="445"/>
      <c r="S940" s="445"/>
      <c r="T940" s="445"/>
      <c r="U940" s="445"/>
      <c r="V940" s="445"/>
      <c r="W940" s="445"/>
      <c r="X940" s="445"/>
      <c r="Y940" s="446"/>
      <c r="Z940" s="447"/>
      <c r="AA940" s="447"/>
      <c r="AB940" s="448"/>
      <c r="AC940" s="462"/>
      <c r="AD940" s="462"/>
      <c r="AE940" s="462"/>
      <c r="AF940" s="462"/>
      <c r="AG940" s="462"/>
      <c r="AH940" s="450"/>
      <c r="AI940" s="450"/>
      <c r="AJ940" s="450"/>
      <c r="AK940" s="450"/>
      <c r="AL940" s="451"/>
      <c r="AM940" s="452"/>
      <c r="AN940" s="452"/>
      <c r="AO940" s="453"/>
      <c r="AP940" s="235"/>
      <c r="AQ940" s="235"/>
      <c r="AR940" s="235"/>
      <c r="AS940" s="235"/>
      <c r="AT940" s="235"/>
      <c r="AU940" s="235"/>
      <c r="AV940" s="235"/>
      <c r="AW940" s="235"/>
      <c r="AX940" s="235"/>
    </row>
    <row r="941" spans="1:50" ht="30" hidden="1" customHeight="1" x14ac:dyDescent="0.15">
      <c r="A941" s="442">
        <v>5</v>
      </c>
      <c r="B941" s="442">
        <v>1</v>
      </c>
      <c r="C941" s="454"/>
      <c r="D941" s="454"/>
      <c r="E941" s="454"/>
      <c r="F941" s="454"/>
      <c r="G941" s="454"/>
      <c r="H941" s="454"/>
      <c r="I941" s="454"/>
      <c r="J941" s="444"/>
      <c r="K941" s="444"/>
      <c r="L941" s="444"/>
      <c r="M941" s="444"/>
      <c r="N941" s="444"/>
      <c r="O941" s="444"/>
      <c r="P941" s="445"/>
      <c r="Q941" s="445"/>
      <c r="R941" s="445"/>
      <c r="S941" s="445"/>
      <c r="T941" s="445"/>
      <c r="U941" s="445"/>
      <c r="V941" s="445"/>
      <c r="W941" s="445"/>
      <c r="X941" s="445"/>
      <c r="Y941" s="446"/>
      <c r="Z941" s="447"/>
      <c r="AA941" s="447"/>
      <c r="AB941" s="448"/>
      <c r="AC941" s="449"/>
      <c r="AD941" s="449"/>
      <c r="AE941" s="449"/>
      <c r="AF941" s="449"/>
      <c r="AG941" s="449"/>
      <c r="AH941" s="450"/>
      <c r="AI941" s="450"/>
      <c r="AJ941" s="450"/>
      <c r="AK941" s="450"/>
      <c r="AL941" s="451"/>
      <c r="AM941" s="452"/>
      <c r="AN941" s="452"/>
      <c r="AO941" s="453"/>
      <c r="AP941" s="235"/>
      <c r="AQ941" s="235"/>
      <c r="AR941" s="235"/>
      <c r="AS941" s="235"/>
      <c r="AT941" s="235"/>
      <c r="AU941" s="235"/>
      <c r="AV941" s="235"/>
      <c r="AW941" s="235"/>
      <c r="AX941" s="235"/>
    </row>
    <row r="942" spans="1:50" ht="30" hidden="1" customHeight="1" x14ac:dyDescent="0.15">
      <c r="A942" s="442">
        <v>6</v>
      </c>
      <c r="B942" s="442">
        <v>1</v>
      </c>
      <c r="C942" s="454"/>
      <c r="D942" s="454"/>
      <c r="E942" s="454"/>
      <c r="F942" s="454"/>
      <c r="G942" s="454"/>
      <c r="H942" s="454"/>
      <c r="I942" s="454"/>
      <c r="J942" s="444"/>
      <c r="K942" s="444"/>
      <c r="L942" s="444"/>
      <c r="M942" s="444"/>
      <c r="N942" s="444"/>
      <c r="O942" s="444"/>
      <c r="P942" s="445"/>
      <c r="Q942" s="445"/>
      <c r="R942" s="445"/>
      <c r="S942" s="445"/>
      <c r="T942" s="445"/>
      <c r="U942" s="445"/>
      <c r="V942" s="445"/>
      <c r="W942" s="445"/>
      <c r="X942" s="445"/>
      <c r="Y942" s="446"/>
      <c r="Z942" s="447"/>
      <c r="AA942" s="447"/>
      <c r="AB942" s="448"/>
      <c r="AC942" s="449"/>
      <c r="AD942" s="449"/>
      <c r="AE942" s="449"/>
      <c r="AF942" s="449"/>
      <c r="AG942" s="449"/>
      <c r="AH942" s="450"/>
      <c r="AI942" s="450"/>
      <c r="AJ942" s="450"/>
      <c r="AK942" s="450"/>
      <c r="AL942" s="451"/>
      <c r="AM942" s="452"/>
      <c r="AN942" s="452"/>
      <c r="AO942" s="453"/>
      <c r="AP942" s="235"/>
      <c r="AQ942" s="235"/>
      <c r="AR942" s="235"/>
      <c r="AS942" s="235"/>
      <c r="AT942" s="235"/>
      <c r="AU942" s="235"/>
      <c r="AV942" s="235"/>
      <c r="AW942" s="235"/>
      <c r="AX942" s="235"/>
    </row>
    <row r="943" spans="1:50" ht="30" hidden="1" customHeight="1" x14ac:dyDescent="0.15">
      <c r="A943" s="442">
        <v>7</v>
      </c>
      <c r="B943" s="442">
        <v>1</v>
      </c>
      <c r="C943" s="454"/>
      <c r="D943" s="454"/>
      <c r="E943" s="454"/>
      <c r="F943" s="454"/>
      <c r="G943" s="454"/>
      <c r="H943" s="454"/>
      <c r="I943" s="454"/>
      <c r="J943" s="444"/>
      <c r="K943" s="444"/>
      <c r="L943" s="444"/>
      <c r="M943" s="444"/>
      <c r="N943" s="444"/>
      <c r="O943" s="444"/>
      <c r="P943" s="445"/>
      <c r="Q943" s="445"/>
      <c r="R943" s="445"/>
      <c r="S943" s="445"/>
      <c r="T943" s="445"/>
      <c r="U943" s="445"/>
      <c r="V943" s="445"/>
      <c r="W943" s="445"/>
      <c r="X943" s="445"/>
      <c r="Y943" s="446"/>
      <c r="Z943" s="447"/>
      <c r="AA943" s="447"/>
      <c r="AB943" s="448"/>
      <c r="AC943" s="449"/>
      <c r="AD943" s="449"/>
      <c r="AE943" s="449"/>
      <c r="AF943" s="449"/>
      <c r="AG943" s="449"/>
      <c r="AH943" s="450"/>
      <c r="AI943" s="450"/>
      <c r="AJ943" s="450"/>
      <c r="AK943" s="450"/>
      <c r="AL943" s="451"/>
      <c r="AM943" s="452"/>
      <c r="AN943" s="452"/>
      <c r="AO943" s="453"/>
      <c r="AP943" s="235"/>
      <c r="AQ943" s="235"/>
      <c r="AR943" s="235"/>
      <c r="AS943" s="235"/>
      <c r="AT943" s="235"/>
      <c r="AU943" s="235"/>
      <c r="AV943" s="235"/>
      <c r="AW943" s="235"/>
      <c r="AX943" s="235"/>
    </row>
    <row r="944" spans="1:50" ht="30" hidden="1" customHeight="1" x14ac:dyDescent="0.15">
      <c r="A944" s="442">
        <v>8</v>
      </c>
      <c r="B944" s="442">
        <v>1</v>
      </c>
      <c r="C944" s="454"/>
      <c r="D944" s="454"/>
      <c r="E944" s="454"/>
      <c r="F944" s="454"/>
      <c r="G944" s="454"/>
      <c r="H944" s="454"/>
      <c r="I944" s="454"/>
      <c r="J944" s="444"/>
      <c r="K944" s="444"/>
      <c r="L944" s="444"/>
      <c r="M944" s="444"/>
      <c r="N944" s="444"/>
      <c r="O944" s="444"/>
      <c r="P944" s="445"/>
      <c r="Q944" s="445"/>
      <c r="R944" s="445"/>
      <c r="S944" s="445"/>
      <c r="T944" s="445"/>
      <c r="U944" s="445"/>
      <c r="V944" s="445"/>
      <c r="W944" s="445"/>
      <c r="X944" s="445"/>
      <c r="Y944" s="446"/>
      <c r="Z944" s="447"/>
      <c r="AA944" s="447"/>
      <c r="AB944" s="448"/>
      <c r="AC944" s="449"/>
      <c r="AD944" s="449"/>
      <c r="AE944" s="449"/>
      <c r="AF944" s="449"/>
      <c r="AG944" s="449"/>
      <c r="AH944" s="450"/>
      <c r="AI944" s="450"/>
      <c r="AJ944" s="450"/>
      <c r="AK944" s="450"/>
      <c r="AL944" s="451"/>
      <c r="AM944" s="452"/>
      <c r="AN944" s="452"/>
      <c r="AO944" s="453"/>
      <c r="AP944" s="235"/>
      <c r="AQ944" s="235"/>
      <c r="AR944" s="235"/>
      <c r="AS944" s="235"/>
      <c r="AT944" s="235"/>
      <c r="AU944" s="235"/>
      <c r="AV944" s="235"/>
      <c r="AW944" s="235"/>
      <c r="AX944" s="235"/>
    </row>
    <row r="945" spans="1:50" ht="30" hidden="1" customHeight="1" x14ac:dyDescent="0.15">
      <c r="A945" s="442">
        <v>9</v>
      </c>
      <c r="B945" s="442">
        <v>1</v>
      </c>
      <c r="C945" s="454"/>
      <c r="D945" s="454"/>
      <c r="E945" s="454"/>
      <c r="F945" s="454"/>
      <c r="G945" s="454"/>
      <c r="H945" s="454"/>
      <c r="I945" s="454"/>
      <c r="J945" s="444"/>
      <c r="K945" s="444"/>
      <c r="L945" s="444"/>
      <c r="M945" s="444"/>
      <c r="N945" s="444"/>
      <c r="O945" s="444"/>
      <c r="P945" s="445"/>
      <c r="Q945" s="445"/>
      <c r="R945" s="445"/>
      <c r="S945" s="445"/>
      <c r="T945" s="445"/>
      <c r="U945" s="445"/>
      <c r="V945" s="445"/>
      <c r="W945" s="445"/>
      <c r="X945" s="445"/>
      <c r="Y945" s="446"/>
      <c r="Z945" s="447"/>
      <c r="AA945" s="447"/>
      <c r="AB945" s="448"/>
      <c r="AC945" s="449"/>
      <c r="AD945" s="449"/>
      <c r="AE945" s="449"/>
      <c r="AF945" s="449"/>
      <c r="AG945" s="449"/>
      <c r="AH945" s="450"/>
      <c r="AI945" s="450"/>
      <c r="AJ945" s="450"/>
      <c r="AK945" s="450"/>
      <c r="AL945" s="451"/>
      <c r="AM945" s="452"/>
      <c r="AN945" s="452"/>
      <c r="AO945" s="453"/>
      <c r="AP945" s="235"/>
      <c r="AQ945" s="235"/>
      <c r="AR945" s="235"/>
      <c r="AS945" s="235"/>
      <c r="AT945" s="235"/>
      <c r="AU945" s="235"/>
      <c r="AV945" s="235"/>
      <c r="AW945" s="235"/>
      <c r="AX945" s="235"/>
    </row>
    <row r="946" spans="1:50" ht="30" hidden="1" customHeight="1" x14ac:dyDescent="0.15">
      <c r="A946" s="442">
        <v>10</v>
      </c>
      <c r="B946" s="442">
        <v>1</v>
      </c>
      <c r="C946" s="454"/>
      <c r="D946" s="454"/>
      <c r="E946" s="454"/>
      <c r="F946" s="454"/>
      <c r="G946" s="454"/>
      <c r="H946" s="454"/>
      <c r="I946" s="454"/>
      <c r="J946" s="444"/>
      <c r="K946" s="444"/>
      <c r="L946" s="444"/>
      <c r="M946" s="444"/>
      <c r="N946" s="444"/>
      <c r="O946" s="444"/>
      <c r="P946" s="445"/>
      <c r="Q946" s="445"/>
      <c r="R946" s="445"/>
      <c r="S946" s="445"/>
      <c r="T946" s="445"/>
      <c r="U946" s="445"/>
      <c r="V946" s="445"/>
      <c r="W946" s="445"/>
      <c r="X946" s="445"/>
      <c r="Y946" s="446"/>
      <c r="Z946" s="447"/>
      <c r="AA946" s="447"/>
      <c r="AB946" s="448"/>
      <c r="AC946" s="449"/>
      <c r="AD946" s="449"/>
      <c r="AE946" s="449"/>
      <c r="AF946" s="449"/>
      <c r="AG946" s="449"/>
      <c r="AH946" s="450"/>
      <c r="AI946" s="450"/>
      <c r="AJ946" s="450"/>
      <c r="AK946" s="450"/>
      <c r="AL946" s="451"/>
      <c r="AM946" s="452"/>
      <c r="AN946" s="452"/>
      <c r="AO946" s="453"/>
      <c r="AP946" s="235"/>
      <c r="AQ946" s="235"/>
      <c r="AR946" s="235"/>
      <c r="AS946" s="235"/>
      <c r="AT946" s="235"/>
      <c r="AU946" s="235"/>
      <c r="AV946" s="235"/>
      <c r="AW946" s="235"/>
      <c r="AX946" s="235"/>
    </row>
    <row r="947" spans="1:50" ht="30" hidden="1" customHeight="1" x14ac:dyDescent="0.15">
      <c r="A947" s="442">
        <v>11</v>
      </c>
      <c r="B947" s="442">
        <v>1</v>
      </c>
      <c r="C947" s="454"/>
      <c r="D947" s="454"/>
      <c r="E947" s="454"/>
      <c r="F947" s="454"/>
      <c r="G947" s="454"/>
      <c r="H947" s="454"/>
      <c r="I947" s="454"/>
      <c r="J947" s="444"/>
      <c r="K947" s="444"/>
      <c r="L947" s="444"/>
      <c r="M947" s="444"/>
      <c r="N947" s="444"/>
      <c r="O947" s="444"/>
      <c r="P947" s="445"/>
      <c r="Q947" s="445"/>
      <c r="R947" s="445"/>
      <c r="S947" s="445"/>
      <c r="T947" s="445"/>
      <c r="U947" s="445"/>
      <c r="V947" s="445"/>
      <c r="W947" s="445"/>
      <c r="X947" s="445"/>
      <c r="Y947" s="446"/>
      <c r="Z947" s="447"/>
      <c r="AA947" s="447"/>
      <c r="AB947" s="448"/>
      <c r="AC947" s="449"/>
      <c r="AD947" s="449"/>
      <c r="AE947" s="449"/>
      <c r="AF947" s="449"/>
      <c r="AG947" s="449"/>
      <c r="AH947" s="450"/>
      <c r="AI947" s="450"/>
      <c r="AJ947" s="450"/>
      <c r="AK947" s="450"/>
      <c r="AL947" s="451"/>
      <c r="AM947" s="452"/>
      <c r="AN947" s="452"/>
      <c r="AO947" s="453"/>
      <c r="AP947" s="235"/>
      <c r="AQ947" s="235"/>
      <c r="AR947" s="235"/>
      <c r="AS947" s="235"/>
      <c r="AT947" s="235"/>
      <c r="AU947" s="235"/>
      <c r="AV947" s="235"/>
      <c r="AW947" s="235"/>
      <c r="AX947" s="235"/>
    </row>
    <row r="948" spans="1:50" ht="30" hidden="1" customHeight="1" x14ac:dyDescent="0.15">
      <c r="A948" s="442">
        <v>12</v>
      </c>
      <c r="B948" s="442">
        <v>1</v>
      </c>
      <c r="C948" s="454"/>
      <c r="D948" s="454"/>
      <c r="E948" s="454"/>
      <c r="F948" s="454"/>
      <c r="G948" s="454"/>
      <c r="H948" s="454"/>
      <c r="I948" s="454"/>
      <c r="J948" s="444"/>
      <c r="K948" s="444"/>
      <c r="L948" s="444"/>
      <c r="M948" s="444"/>
      <c r="N948" s="444"/>
      <c r="O948" s="444"/>
      <c r="P948" s="445"/>
      <c r="Q948" s="445"/>
      <c r="R948" s="445"/>
      <c r="S948" s="445"/>
      <c r="T948" s="445"/>
      <c r="U948" s="445"/>
      <c r="V948" s="445"/>
      <c r="W948" s="445"/>
      <c r="X948" s="445"/>
      <c r="Y948" s="446"/>
      <c r="Z948" s="447"/>
      <c r="AA948" s="447"/>
      <c r="AB948" s="448"/>
      <c r="AC948" s="449"/>
      <c r="AD948" s="449"/>
      <c r="AE948" s="449"/>
      <c r="AF948" s="449"/>
      <c r="AG948" s="449"/>
      <c r="AH948" s="450"/>
      <c r="AI948" s="450"/>
      <c r="AJ948" s="450"/>
      <c r="AK948" s="450"/>
      <c r="AL948" s="451"/>
      <c r="AM948" s="452"/>
      <c r="AN948" s="452"/>
      <c r="AO948" s="453"/>
      <c r="AP948" s="235"/>
      <c r="AQ948" s="235"/>
      <c r="AR948" s="235"/>
      <c r="AS948" s="235"/>
      <c r="AT948" s="235"/>
      <c r="AU948" s="235"/>
      <c r="AV948" s="235"/>
      <c r="AW948" s="235"/>
      <c r="AX948" s="235"/>
    </row>
    <row r="949" spans="1:50" ht="30" hidden="1" customHeight="1" x14ac:dyDescent="0.15">
      <c r="A949" s="442">
        <v>13</v>
      </c>
      <c r="B949" s="442">
        <v>1</v>
      </c>
      <c r="C949" s="454"/>
      <c r="D949" s="454"/>
      <c r="E949" s="454"/>
      <c r="F949" s="454"/>
      <c r="G949" s="454"/>
      <c r="H949" s="454"/>
      <c r="I949" s="454"/>
      <c r="J949" s="444"/>
      <c r="K949" s="444"/>
      <c r="L949" s="444"/>
      <c r="M949" s="444"/>
      <c r="N949" s="444"/>
      <c r="O949" s="444"/>
      <c r="P949" s="445"/>
      <c r="Q949" s="445"/>
      <c r="R949" s="445"/>
      <c r="S949" s="445"/>
      <c r="T949" s="445"/>
      <c r="U949" s="445"/>
      <c r="V949" s="445"/>
      <c r="W949" s="445"/>
      <c r="X949" s="445"/>
      <c r="Y949" s="446"/>
      <c r="Z949" s="447"/>
      <c r="AA949" s="447"/>
      <c r="AB949" s="448"/>
      <c r="AC949" s="449"/>
      <c r="AD949" s="449"/>
      <c r="AE949" s="449"/>
      <c r="AF949" s="449"/>
      <c r="AG949" s="449"/>
      <c r="AH949" s="450"/>
      <c r="AI949" s="450"/>
      <c r="AJ949" s="450"/>
      <c r="AK949" s="450"/>
      <c r="AL949" s="451"/>
      <c r="AM949" s="452"/>
      <c r="AN949" s="452"/>
      <c r="AO949" s="453"/>
      <c r="AP949" s="235"/>
      <c r="AQ949" s="235"/>
      <c r="AR949" s="235"/>
      <c r="AS949" s="235"/>
      <c r="AT949" s="235"/>
      <c r="AU949" s="235"/>
      <c r="AV949" s="235"/>
      <c r="AW949" s="235"/>
      <c r="AX949" s="235"/>
    </row>
    <row r="950" spans="1:50" ht="30" hidden="1" customHeight="1" x14ac:dyDescent="0.15">
      <c r="A950" s="442">
        <v>14</v>
      </c>
      <c r="B950" s="442">
        <v>1</v>
      </c>
      <c r="C950" s="454"/>
      <c r="D950" s="454"/>
      <c r="E950" s="454"/>
      <c r="F950" s="454"/>
      <c r="G950" s="454"/>
      <c r="H950" s="454"/>
      <c r="I950" s="454"/>
      <c r="J950" s="444"/>
      <c r="K950" s="444"/>
      <c r="L950" s="444"/>
      <c r="M950" s="444"/>
      <c r="N950" s="444"/>
      <c r="O950" s="444"/>
      <c r="P950" s="445"/>
      <c r="Q950" s="445"/>
      <c r="R950" s="445"/>
      <c r="S950" s="445"/>
      <c r="T950" s="445"/>
      <c r="U950" s="445"/>
      <c r="V950" s="445"/>
      <c r="W950" s="445"/>
      <c r="X950" s="445"/>
      <c r="Y950" s="446"/>
      <c r="Z950" s="447"/>
      <c r="AA950" s="447"/>
      <c r="AB950" s="448"/>
      <c r="AC950" s="449"/>
      <c r="AD950" s="449"/>
      <c r="AE950" s="449"/>
      <c r="AF950" s="449"/>
      <c r="AG950" s="449"/>
      <c r="AH950" s="450"/>
      <c r="AI950" s="450"/>
      <c r="AJ950" s="450"/>
      <c r="AK950" s="450"/>
      <c r="AL950" s="451"/>
      <c r="AM950" s="452"/>
      <c r="AN950" s="452"/>
      <c r="AO950" s="453"/>
      <c r="AP950" s="235"/>
      <c r="AQ950" s="235"/>
      <c r="AR950" s="235"/>
      <c r="AS950" s="235"/>
      <c r="AT950" s="235"/>
      <c r="AU950" s="235"/>
      <c r="AV950" s="235"/>
      <c r="AW950" s="235"/>
      <c r="AX950" s="235"/>
    </row>
    <row r="951" spans="1:50" ht="30" hidden="1" customHeight="1" x14ac:dyDescent="0.15">
      <c r="A951" s="442">
        <v>15</v>
      </c>
      <c r="B951" s="442">
        <v>1</v>
      </c>
      <c r="C951" s="454"/>
      <c r="D951" s="454"/>
      <c r="E951" s="454"/>
      <c r="F951" s="454"/>
      <c r="G951" s="454"/>
      <c r="H951" s="454"/>
      <c r="I951" s="454"/>
      <c r="J951" s="444"/>
      <c r="K951" s="444"/>
      <c r="L951" s="444"/>
      <c r="M951" s="444"/>
      <c r="N951" s="444"/>
      <c r="O951" s="444"/>
      <c r="P951" s="445"/>
      <c r="Q951" s="445"/>
      <c r="R951" s="445"/>
      <c r="S951" s="445"/>
      <c r="T951" s="445"/>
      <c r="U951" s="445"/>
      <c r="V951" s="445"/>
      <c r="W951" s="445"/>
      <c r="X951" s="445"/>
      <c r="Y951" s="446"/>
      <c r="Z951" s="447"/>
      <c r="AA951" s="447"/>
      <c r="AB951" s="448"/>
      <c r="AC951" s="449"/>
      <c r="AD951" s="449"/>
      <c r="AE951" s="449"/>
      <c r="AF951" s="449"/>
      <c r="AG951" s="449"/>
      <c r="AH951" s="450"/>
      <c r="AI951" s="450"/>
      <c r="AJ951" s="450"/>
      <c r="AK951" s="450"/>
      <c r="AL951" s="451"/>
      <c r="AM951" s="452"/>
      <c r="AN951" s="452"/>
      <c r="AO951" s="453"/>
      <c r="AP951" s="235"/>
      <c r="AQ951" s="235"/>
      <c r="AR951" s="235"/>
      <c r="AS951" s="235"/>
      <c r="AT951" s="235"/>
      <c r="AU951" s="235"/>
      <c r="AV951" s="235"/>
      <c r="AW951" s="235"/>
      <c r="AX951" s="235"/>
    </row>
    <row r="952" spans="1:50" ht="30" hidden="1" customHeight="1" x14ac:dyDescent="0.15">
      <c r="A952" s="442">
        <v>16</v>
      </c>
      <c r="B952" s="442">
        <v>1</v>
      </c>
      <c r="C952" s="454"/>
      <c r="D952" s="454"/>
      <c r="E952" s="454"/>
      <c r="F952" s="454"/>
      <c r="G952" s="454"/>
      <c r="H952" s="454"/>
      <c r="I952" s="454"/>
      <c r="J952" s="444"/>
      <c r="K952" s="444"/>
      <c r="L952" s="444"/>
      <c r="M952" s="444"/>
      <c r="N952" s="444"/>
      <c r="O952" s="444"/>
      <c r="P952" s="445"/>
      <c r="Q952" s="445"/>
      <c r="R952" s="445"/>
      <c r="S952" s="445"/>
      <c r="T952" s="445"/>
      <c r="U952" s="445"/>
      <c r="V952" s="445"/>
      <c r="W952" s="445"/>
      <c r="X952" s="445"/>
      <c r="Y952" s="446"/>
      <c r="Z952" s="447"/>
      <c r="AA952" s="447"/>
      <c r="AB952" s="448"/>
      <c r="AC952" s="449"/>
      <c r="AD952" s="449"/>
      <c r="AE952" s="449"/>
      <c r="AF952" s="449"/>
      <c r="AG952" s="449"/>
      <c r="AH952" s="450"/>
      <c r="AI952" s="450"/>
      <c r="AJ952" s="450"/>
      <c r="AK952" s="450"/>
      <c r="AL952" s="451"/>
      <c r="AM952" s="452"/>
      <c r="AN952" s="452"/>
      <c r="AO952" s="453"/>
      <c r="AP952" s="235"/>
      <c r="AQ952" s="235"/>
      <c r="AR952" s="235"/>
      <c r="AS952" s="235"/>
      <c r="AT952" s="235"/>
      <c r="AU952" s="235"/>
      <c r="AV952" s="235"/>
      <c r="AW952" s="235"/>
      <c r="AX952" s="235"/>
    </row>
    <row r="953" spans="1:50" s="1" customFormat="1" ht="30" hidden="1" customHeight="1" x14ac:dyDescent="0.15">
      <c r="A953" s="442">
        <v>17</v>
      </c>
      <c r="B953" s="442">
        <v>1</v>
      </c>
      <c r="C953" s="454"/>
      <c r="D953" s="454"/>
      <c r="E953" s="454"/>
      <c r="F953" s="454"/>
      <c r="G953" s="454"/>
      <c r="H953" s="454"/>
      <c r="I953" s="454"/>
      <c r="J953" s="444"/>
      <c r="K953" s="444"/>
      <c r="L953" s="444"/>
      <c r="M953" s="444"/>
      <c r="N953" s="444"/>
      <c r="O953" s="444"/>
      <c r="P953" s="445"/>
      <c r="Q953" s="445"/>
      <c r="R953" s="445"/>
      <c r="S953" s="445"/>
      <c r="T953" s="445"/>
      <c r="U953" s="445"/>
      <c r="V953" s="445"/>
      <c r="W953" s="445"/>
      <c r="X953" s="445"/>
      <c r="Y953" s="446"/>
      <c r="Z953" s="447"/>
      <c r="AA953" s="447"/>
      <c r="AB953" s="448"/>
      <c r="AC953" s="449"/>
      <c r="AD953" s="449"/>
      <c r="AE953" s="449"/>
      <c r="AF953" s="449"/>
      <c r="AG953" s="449"/>
      <c r="AH953" s="450"/>
      <c r="AI953" s="450"/>
      <c r="AJ953" s="450"/>
      <c r="AK953" s="450"/>
      <c r="AL953" s="451"/>
      <c r="AM953" s="452"/>
      <c r="AN953" s="452"/>
      <c r="AO953" s="453"/>
      <c r="AP953" s="235"/>
      <c r="AQ953" s="235"/>
      <c r="AR953" s="235"/>
      <c r="AS953" s="235"/>
      <c r="AT953" s="235"/>
      <c r="AU953" s="235"/>
      <c r="AV953" s="235"/>
      <c r="AW953" s="235"/>
      <c r="AX953" s="235"/>
    </row>
    <row r="954" spans="1:50" ht="30" hidden="1" customHeight="1" x14ac:dyDescent="0.15">
      <c r="A954" s="442">
        <v>18</v>
      </c>
      <c r="B954" s="442">
        <v>1</v>
      </c>
      <c r="C954" s="454"/>
      <c r="D954" s="454"/>
      <c r="E954" s="454"/>
      <c r="F954" s="454"/>
      <c r="G954" s="454"/>
      <c r="H954" s="454"/>
      <c r="I954" s="454"/>
      <c r="J954" s="444"/>
      <c r="K954" s="444"/>
      <c r="L954" s="444"/>
      <c r="M954" s="444"/>
      <c r="N954" s="444"/>
      <c r="O954" s="444"/>
      <c r="P954" s="445"/>
      <c r="Q954" s="445"/>
      <c r="R954" s="445"/>
      <c r="S954" s="445"/>
      <c r="T954" s="445"/>
      <c r="U954" s="445"/>
      <c r="V954" s="445"/>
      <c r="W954" s="445"/>
      <c r="X954" s="445"/>
      <c r="Y954" s="446"/>
      <c r="Z954" s="447"/>
      <c r="AA954" s="447"/>
      <c r="AB954" s="448"/>
      <c r="AC954" s="449"/>
      <c r="AD954" s="449"/>
      <c r="AE954" s="449"/>
      <c r="AF954" s="449"/>
      <c r="AG954" s="449"/>
      <c r="AH954" s="450"/>
      <c r="AI954" s="450"/>
      <c r="AJ954" s="450"/>
      <c r="AK954" s="450"/>
      <c r="AL954" s="451"/>
      <c r="AM954" s="452"/>
      <c r="AN954" s="452"/>
      <c r="AO954" s="453"/>
      <c r="AP954" s="235"/>
      <c r="AQ954" s="235"/>
      <c r="AR954" s="235"/>
      <c r="AS954" s="235"/>
      <c r="AT954" s="235"/>
      <c r="AU954" s="235"/>
      <c r="AV954" s="235"/>
      <c r="AW954" s="235"/>
      <c r="AX954" s="235"/>
    </row>
    <row r="955" spans="1:50" ht="30" hidden="1" customHeight="1" x14ac:dyDescent="0.15">
      <c r="A955" s="442">
        <v>19</v>
      </c>
      <c r="B955" s="442">
        <v>1</v>
      </c>
      <c r="C955" s="454"/>
      <c r="D955" s="454"/>
      <c r="E955" s="454"/>
      <c r="F955" s="454"/>
      <c r="G955" s="454"/>
      <c r="H955" s="454"/>
      <c r="I955" s="454"/>
      <c r="J955" s="444"/>
      <c r="K955" s="444"/>
      <c r="L955" s="444"/>
      <c r="M955" s="444"/>
      <c r="N955" s="444"/>
      <c r="O955" s="444"/>
      <c r="P955" s="445"/>
      <c r="Q955" s="445"/>
      <c r="R955" s="445"/>
      <c r="S955" s="445"/>
      <c r="T955" s="445"/>
      <c r="U955" s="445"/>
      <c r="V955" s="445"/>
      <c r="W955" s="445"/>
      <c r="X955" s="445"/>
      <c r="Y955" s="446"/>
      <c r="Z955" s="447"/>
      <c r="AA955" s="447"/>
      <c r="AB955" s="448"/>
      <c r="AC955" s="449"/>
      <c r="AD955" s="449"/>
      <c r="AE955" s="449"/>
      <c r="AF955" s="449"/>
      <c r="AG955" s="449"/>
      <c r="AH955" s="450"/>
      <c r="AI955" s="450"/>
      <c r="AJ955" s="450"/>
      <c r="AK955" s="450"/>
      <c r="AL955" s="451"/>
      <c r="AM955" s="452"/>
      <c r="AN955" s="452"/>
      <c r="AO955" s="453"/>
      <c r="AP955" s="235"/>
      <c r="AQ955" s="235"/>
      <c r="AR955" s="235"/>
      <c r="AS955" s="235"/>
      <c r="AT955" s="235"/>
      <c r="AU955" s="235"/>
      <c r="AV955" s="235"/>
      <c r="AW955" s="235"/>
      <c r="AX955" s="235"/>
    </row>
    <row r="956" spans="1:50" ht="30" hidden="1" customHeight="1" x14ac:dyDescent="0.15">
      <c r="A956" s="442">
        <v>20</v>
      </c>
      <c r="B956" s="442">
        <v>1</v>
      </c>
      <c r="C956" s="454"/>
      <c r="D956" s="454"/>
      <c r="E956" s="454"/>
      <c r="F956" s="454"/>
      <c r="G956" s="454"/>
      <c r="H956" s="454"/>
      <c r="I956" s="454"/>
      <c r="J956" s="444"/>
      <c r="K956" s="444"/>
      <c r="L956" s="444"/>
      <c r="M956" s="444"/>
      <c r="N956" s="444"/>
      <c r="O956" s="444"/>
      <c r="P956" s="445"/>
      <c r="Q956" s="445"/>
      <c r="R956" s="445"/>
      <c r="S956" s="445"/>
      <c r="T956" s="445"/>
      <c r="U956" s="445"/>
      <c r="V956" s="445"/>
      <c r="W956" s="445"/>
      <c r="X956" s="445"/>
      <c r="Y956" s="446"/>
      <c r="Z956" s="447"/>
      <c r="AA956" s="447"/>
      <c r="AB956" s="448"/>
      <c r="AC956" s="449"/>
      <c r="AD956" s="449"/>
      <c r="AE956" s="449"/>
      <c r="AF956" s="449"/>
      <c r="AG956" s="449"/>
      <c r="AH956" s="450"/>
      <c r="AI956" s="450"/>
      <c r="AJ956" s="450"/>
      <c r="AK956" s="450"/>
      <c r="AL956" s="451"/>
      <c r="AM956" s="452"/>
      <c r="AN956" s="452"/>
      <c r="AO956" s="453"/>
      <c r="AP956" s="235"/>
      <c r="AQ956" s="235"/>
      <c r="AR956" s="235"/>
      <c r="AS956" s="235"/>
      <c r="AT956" s="235"/>
      <c r="AU956" s="235"/>
      <c r="AV956" s="235"/>
      <c r="AW956" s="235"/>
      <c r="AX956" s="235"/>
    </row>
    <row r="957" spans="1:50" ht="30" hidden="1" customHeight="1" x14ac:dyDescent="0.15">
      <c r="A957" s="442">
        <v>21</v>
      </c>
      <c r="B957" s="442">
        <v>1</v>
      </c>
      <c r="C957" s="454"/>
      <c r="D957" s="454"/>
      <c r="E957" s="454"/>
      <c r="F957" s="454"/>
      <c r="G957" s="454"/>
      <c r="H957" s="454"/>
      <c r="I957" s="454"/>
      <c r="J957" s="444"/>
      <c r="K957" s="444"/>
      <c r="L957" s="444"/>
      <c r="M957" s="444"/>
      <c r="N957" s="444"/>
      <c r="O957" s="444"/>
      <c r="P957" s="445"/>
      <c r="Q957" s="445"/>
      <c r="R957" s="445"/>
      <c r="S957" s="445"/>
      <c r="T957" s="445"/>
      <c r="U957" s="445"/>
      <c r="V957" s="445"/>
      <c r="W957" s="445"/>
      <c r="X957" s="445"/>
      <c r="Y957" s="446"/>
      <c r="Z957" s="447"/>
      <c r="AA957" s="447"/>
      <c r="AB957" s="448"/>
      <c r="AC957" s="449"/>
      <c r="AD957" s="449"/>
      <c r="AE957" s="449"/>
      <c r="AF957" s="449"/>
      <c r="AG957" s="449"/>
      <c r="AH957" s="450"/>
      <c r="AI957" s="450"/>
      <c r="AJ957" s="450"/>
      <c r="AK957" s="450"/>
      <c r="AL957" s="451"/>
      <c r="AM957" s="452"/>
      <c r="AN957" s="452"/>
      <c r="AO957" s="453"/>
      <c r="AP957" s="235"/>
      <c r="AQ957" s="235"/>
      <c r="AR957" s="235"/>
      <c r="AS957" s="235"/>
      <c r="AT957" s="235"/>
      <c r="AU957" s="235"/>
      <c r="AV957" s="235"/>
      <c r="AW957" s="235"/>
      <c r="AX957" s="235"/>
    </row>
    <row r="958" spans="1:50" ht="30" hidden="1" customHeight="1" x14ac:dyDescent="0.15">
      <c r="A958" s="442">
        <v>22</v>
      </c>
      <c r="B958" s="442">
        <v>1</v>
      </c>
      <c r="C958" s="454"/>
      <c r="D958" s="454"/>
      <c r="E958" s="454"/>
      <c r="F958" s="454"/>
      <c r="G958" s="454"/>
      <c r="H958" s="454"/>
      <c r="I958" s="454"/>
      <c r="J958" s="444"/>
      <c r="K958" s="444"/>
      <c r="L958" s="444"/>
      <c r="M958" s="444"/>
      <c r="N958" s="444"/>
      <c r="O958" s="444"/>
      <c r="P958" s="445"/>
      <c r="Q958" s="445"/>
      <c r="R958" s="445"/>
      <c r="S958" s="445"/>
      <c r="T958" s="445"/>
      <c r="U958" s="445"/>
      <c r="V958" s="445"/>
      <c r="W958" s="445"/>
      <c r="X958" s="445"/>
      <c r="Y958" s="446"/>
      <c r="Z958" s="447"/>
      <c r="AA958" s="447"/>
      <c r="AB958" s="448"/>
      <c r="AC958" s="449"/>
      <c r="AD958" s="449"/>
      <c r="AE958" s="449"/>
      <c r="AF958" s="449"/>
      <c r="AG958" s="449"/>
      <c r="AH958" s="450"/>
      <c r="AI958" s="450"/>
      <c r="AJ958" s="450"/>
      <c r="AK958" s="450"/>
      <c r="AL958" s="451"/>
      <c r="AM958" s="452"/>
      <c r="AN958" s="452"/>
      <c r="AO958" s="453"/>
      <c r="AP958" s="235"/>
      <c r="AQ958" s="235"/>
      <c r="AR958" s="235"/>
      <c r="AS958" s="235"/>
      <c r="AT958" s="235"/>
      <c r="AU958" s="235"/>
      <c r="AV958" s="235"/>
      <c r="AW958" s="235"/>
      <c r="AX958" s="235"/>
    </row>
    <row r="959" spans="1:50" ht="30" hidden="1" customHeight="1" x14ac:dyDescent="0.15">
      <c r="A959" s="442">
        <v>23</v>
      </c>
      <c r="B959" s="442">
        <v>1</v>
      </c>
      <c r="C959" s="454"/>
      <c r="D959" s="454"/>
      <c r="E959" s="454"/>
      <c r="F959" s="454"/>
      <c r="G959" s="454"/>
      <c r="H959" s="454"/>
      <c r="I959" s="454"/>
      <c r="J959" s="444"/>
      <c r="K959" s="444"/>
      <c r="L959" s="444"/>
      <c r="M959" s="444"/>
      <c r="N959" s="444"/>
      <c r="O959" s="444"/>
      <c r="P959" s="445"/>
      <c r="Q959" s="445"/>
      <c r="R959" s="445"/>
      <c r="S959" s="445"/>
      <c r="T959" s="445"/>
      <c r="U959" s="445"/>
      <c r="V959" s="445"/>
      <c r="W959" s="445"/>
      <c r="X959" s="445"/>
      <c r="Y959" s="446"/>
      <c r="Z959" s="447"/>
      <c r="AA959" s="447"/>
      <c r="AB959" s="448"/>
      <c r="AC959" s="449"/>
      <c r="AD959" s="449"/>
      <c r="AE959" s="449"/>
      <c r="AF959" s="449"/>
      <c r="AG959" s="449"/>
      <c r="AH959" s="450"/>
      <c r="AI959" s="450"/>
      <c r="AJ959" s="450"/>
      <c r="AK959" s="450"/>
      <c r="AL959" s="451"/>
      <c r="AM959" s="452"/>
      <c r="AN959" s="452"/>
      <c r="AO959" s="453"/>
      <c r="AP959" s="235"/>
      <c r="AQ959" s="235"/>
      <c r="AR959" s="235"/>
      <c r="AS959" s="235"/>
      <c r="AT959" s="235"/>
      <c r="AU959" s="235"/>
      <c r="AV959" s="235"/>
      <c r="AW959" s="235"/>
      <c r="AX959" s="235"/>
    </row>
    <row r="960" spans="1:50" ht="30" hidden="1" customHeight="1" x14ac:dyDescent="0.15">
      <c r="A960" s="442">
        <v>24</v>
      </c>
      <c r="B960" s="442">
        <v>1</v>
      </c>
      <c r="C960" s="454"/>
      <c r="D960" s="454"/>
      <c r="E960" s="454"/>
      <c r="F960" s="454"/>
      <c r="G960" s="454"/>
      <c r="H960" s="454"/>
      <c r="I960" s="454"/>
      <c r="J960" s="444"/>
      <c r="K960" s="444"/>
      <c r="L960" s="444"/>
      <c r="M960" s="444"/>
      <c r="N960" s="444"/>
      <c r="O960" s="444"/>
      <c r="P960" s="445"/>
      <c r="Q960" s="445"/>
      <c r="R960" s="445"/>
      <c r="S960" s="445"/>
      <c r="T960" s="445"/>
      <c r="U960" s="445"/>
      <c r="V960" s="445"/>
      <c r="W960" s="445"/>
      <c r="X960" s="445"/>
      <c r="Y960" s="446"/>
      <c r="Z960" s="447"/>
      <c r="AA960" s="447"/>
      <c r="AB960" s="448"/>
      <c r="AC960" s="449"/>
      <c r="AD960" s="449"/>
      <c r="AE960" s="449"/>
      <c r="AF960" s="449"/>
      <c r="AG960" s="449"/>
      <c r="AH960" s="450"/>
      <c r="AI960" s="450"/>
      <c r="AJ960" s="450"/>
      <c r="AK960" s="450"/>
      <c r="AL960" s="451"/>
      <c r="AM960" s="452"/>
      <c r="AN960" s="452"/>
      <c r="AO960" s="453"/>
      <c r="AP960" s="235"/>
      <c r="AQ960" s="235"/>
      <c r="AR960" s="235"/>
      <c r="AS960" s="235"/>
      <c r="AT960" s="235"/>
      <c r="AU960" s="235"/>
      <c r="AV960" s="235"/>
      <c r="AW960" s="235"/>
      <c r="AX960" s="235"/>
    </row>
    <row r="961" spans="1:50" ht="30" hidden="1" customHeight="1" x14ac:dyDescent="0.15">
      <c r="A961" s="442">
        <v>25</v>
      </c>
      <c r="B961" s="442">
        <v>1</v>
      </c>
      <c r="C961" s="454"/>
      <c r="D961" s="454"/>
      <c r="E961" s="454"/>
      <c r="F961" s="454"/>
      <c r="G961" s="454"/>
      <c r="H961" s="454"/>
      <c r="I961" s="454"/>
      <c r="J961" s="444"/>
      <c r="K961" s="444"/>
      <c r="L961" s="444"/>
      <c r="M961" s="444"/>
      <c r="N961" s="444"/>
      <c r="O961" s="444"/>
      <c r="P961" s="445"/>
      <c r="Q961" s="445"/>
      <c r="R961" s="445"/>
      <c r="S961" s="445"/>
      <c r="T961" s="445"/>
      <c r="U961" s="445"/>
      <c r="V961" s="445"/>
      <c r="W961" s="445"/>
      <c r="X961" s="445"/>
      <c r="Y961" s="446"/>
      <c r="Z961" s="447"/>
      <c r="AA961" s="447"/>
      <c r="AB961" s="448"/>
      <c r="AC961" s="449"/>
      <c r="AD961" s="449"/>
      <c r="AE961" s="449"/>
      <c r="AF961" s="449"/>
      <c r="AG961" s="449"/>
      <c r="AH961" s="450"/>
      <c r="AI961" s="450"/>
      <c r="AJ961" s="450"/>
      <c r="AK961" s="450"/>
      <c r="AL961" s="451"/>
      <c r="AM961" s="452"/>
      <c r="AN961" s="452"/>
      <c r="AO961" s="453"/>
      <c r="AP961" s="235"/>
      <c r="AQ961" s="235"/>
      <c r="AR961" s="235"/>
      <c r="AS961" s="235"/>
      <c r="AT961" s="235"/>
      <c r="AU961" s="235"/>
      <c r="AV961" s="235"/>
      <c r="AW961" s="235"/>
      <c r="AX961" s="235"/>
    </row>
    <row r="962" spans="1:50" ht="30" hidden="1" customHeight="1" x14ac:dyDescent="0.15">
      <c r="A962" s="442">
        <v>26</v>
      </c>
      <c r="B962" s="442">
        <v>1</v>
      </c>
      <c r="C962" s="454"/>
      <c r="D962" s="454"/>
      <c r="E962" s="454"/>
      <c r="F962" s="454"/>
      <c r="G962" s="454"/>
      <c r="H962" s="454"/>
      <c r="I962" s="454"/>
      <c r="J962" s="444"/>
      <c r="K962" s="444"/>
      <c r="L962" s="444"/>
      <c r="M962" s="444"/>
      <c r="N962" s="444"/>
      <c r="O962" s="444"/>
      <c r="P962" s="445"/>
      <c r="Q962" s="445"/>
      <c r="R962" s="445"/>
      <c r="S962" s="445"/>
      <c r="T962" s="445"/>
      <c r="U962" s="445"/>
      <c r="V962" s="445"/>
      <c r="W962" s="445"/>
      <c r="X962" s="445"/>
      <c r="Y962" s="446"/>
      <c r="Z962" s="447"/>
      <c r="AA962" s="447"/>
      <c r="AB962" s="448"/>
      <c r="AC962" s="449"/>
      <c r="AD962" s="449"/>
      <c r="AE962" s="449"/>
      <c r="AF962" s="449"/>
      <c r="AG962" s="449"/>
      <c r="AH962" s="450"/>
      <c r="AI962" s="450"/>
      <c r="AJ962" s="450"/>
      <c r="AK962" s="450"/>
      <c r="AL962" s="451"/>
      <c r="AM962" s="452"/>
      <c r="AN962" s="452"/>
      <c r="AO962" s="453"/>
      <c r="AP962" s="235"/>
      <c r="AQ962" s="235"/>
      <c r="AR962" s="235"/>
      <c r="AS962" s="235"/>
      <c r="AT962" s="235"/>
      <c r="AU962" s="235"/>
      <c r="AV962" s="235"/>
      <c r="AW962" s="235"/>
      <c r="AX962" s="235"/>
    </row>
    <row r="963" spans="1:50" ht="30" hidden="1" customHeight="1" x14ac:dyDescent="0.15">
      <c r="A963" s="442">
        <v>27</v>
      </c>
      <c r="B963" s="442">
        <v>1</v>
      </c>
      <c r="C963" s="454"/>
      <c r="D963" s="454"/>
      <c r="E963" s="454"/>
      <c r="F963" s="454"/>
      <c r="G963" s="454"/>
      <c r="H963" s="454"/>
      <c r="I963" s="454"/>
      <c r="J963" s="444"/>
      <c r="K963" s="444"/>
      <c r="L963" s="444"/>
      <c r="M963" s="444"/>
      <c r="N963" s="444"/>
      <c r="O963" s="444"/>
      <c r="P963" s="445"/>
      <c r="Q963" s="445"/>
      <c r="R963" s="445"/>
      <c r="S963" s="445"/>
      <c r="T963" s="445"/>
      <c r="U963" s="445"/>
      <c r="V963" s="445"/>
      <c r="W963" s="445"/>
      <c r="X963" s="445"/>
      <c r="Y963" s="446"/>
      <c r="Z963" s="447"/>
      <c r="AA963" s="447"/>
      <c r="AB963" s="448"/>
      <c r="AC963" s="449"/>
      <c r="AD963" s="449"/>
      <c r="AE963" s="449"/>
      <c r="AF963" s="449"/>
      <c r="AG963" s="449"/>
      <c r="AH963" s="450"/>
      <c r="AI963" s="450"/>
      <c r="AJ963" s="450"/>
      <c r="AK963" s="450"/>
      <c r="AL963" s="451"/>
      <c r="AM963" s="452"/>
      <c r="AN963" s="452"/>
      <c r="AO963" s="453"/>
      <c r="AP963" s="235"/>
      <c r="AQ963" s="235"/>
      <c r="AR963" s="235"/>
      <c r="AS963" s="235"/>
      <c r="AT963" s="235"/>
      <c r="AU963" s="235"/>
      <c r="AV963" s="235"/>
      <c r="AW963" s="235"/>
      <c r="AX963" s="235"/>
    </row>
    <row r="964" spans="1:50" ht="30" hidden="1" customHeight="1" x14ac:dyDescent="0.15">
      <c r="A964" s="442">
        <v>28</v>
      </c>
      <c r="B964" s="442">
        <v>1</v>
      </c>
      <c r="C964" s="454"/>
      <c r="D964" s="454"/>
      <c r="E964" s="454"/>
      <c r="F964" s="454"/>
      <c r="G964" s="454"/>
      <c r="H964" s="454"/>
      <c r="I964" s="454"/>
      <c r="J964" s="444"/>
      <c r="K964" s="444"/>
      <c r="L964" s="444"/>
      <c r="M964" s="444"/>
      <c r="N964" s="444"/>
      <c r="O964" s="444"/>
      <c r="P964" s="445"/>
      <c r="Q964" s="445"/>
      <c r="R964" s="445"/>
      <c r="S964" s="445"/>
      <c r="T964" s="445"/>
      <c r="U964" s="445"/>
      <c r="V964" s="445"/>
      <c r="W964" s="445"/>
      <c r="X964" s="445"/>
      <c r="Y964" s="446"/>
      <c r="Z964" s="447"/>
      <c r="AA964" s="447"/>
      <c r="AB964" s="448"/>
      <c r="AC964" s="449"/>
      <c r="AD964" s="449"/>
      <c r="AE964" s="449"/>
      <c r="AF964" s="449"/>
      <c r="AG964" s="449"/>
      <c r="AH964" s="450"/>
      <c r="AI964" s="450"/>
      <c r="AJ964" s="450"/>
      <c r="AK964" s="450"/>
      <c r="AL964" s="451"/>
      <c r="AM964" s="452"/>
      <c r="AN964" s="452"/>
      <c r="AO964" s="453"/>
      <c r="AP964" s="235"/>
      <c r="AQ964" s="235"/>
      <c r="AR964" s="235"/>
      <c r="AS964" s="235"/>
      <c r="AT964" s="235"/>
      <c r="AU964" s="235"/>
      <c r="AV964" s="235"/>
      <c r="AW964" s="235"/>
      <c r="AX964" s="235"/>
    </row>
    <row r="965" spans="1:50" ht="30" hidden="1" customHeight="1" x14ac:dyDescent="0.15">
      <c r="A965" s="442">
        <v>29</v>
      </c>
      <c r="B965" s="442">
        <v>1</v>
      </c>
      <c r="C965" s="454"/>
      <c r="D965" s="454"/>
      <c r="E965" s="454"/>
      <c r="F965" s="454"/>
      <c r="G965" s="454"/>
      <c r="H965" s="454"/>
      <c r="I965" s="454"/>
      <c r="J965" s="444"/>
      <c r="K965" s="444"/>
      <c r="L965" s="444"/>
      <c r="M965" s="444"/>
      <c r="N965" s="444"/>
      <c r="O965" s="444"/>
      <c r="P965" s="445"/>
      <c r="Q965" s="445"/>
      <c r="R965" s="445"/>
      <c r="S965" s="445"/>
      <c r="T965" s="445"/>
      <c r="U965" s="445"/>
      <c r="V965" s="445"/>
      <c r="W965" s="445"/>
      <c r="X965" s="445"/>
      <c r="Y965" s="446"/>
      <c r="Z965" s="447"/>
      <c r="AA965" s="447"/>
      <c r="AB965" s="448"/>
      <c r="AC965" s="449"/>
      <c r="AD965" s="449"/>
      <c r="AE965" s="449"/>
      <c r="AF965" s="449"/>
      <c r="AG965" s="449"/>
      <c r="AH965" s="450"/>
      <c r="AI965" s="450"/>
      <c r="AJ965" s="450"/>
      <c r="AK965" s="450"/>
      <c r="AL965" s="451"/>
      <c r="AM965" s="452"/>
      <c r="AN965" s="452"/>
      <c r="AO965" s="453"/>
      <c r="AP965" s="235"/>
      <c r="AQ965" s="235"/>
      <c r="AR965" s="235"/>
      <c r="AS965" s="235"/>
      <c r="AT965" s="235"/>
      <c r="AU965" s="235"/>
      <c r="AV965" s="235"/>
      <c r="AW965" s="235"/>
      <c r="AX965" s="235"/>
    </row>
    <row r="966" spans="1:50" ht="30" hidden="1" customHeight="1" x14ac:dyDescent="0.15">
      <c r="A966" s="442">
        <v>30</v>
      </c>
      <c r="B966" s="442">
        <v>1</v>
      </c>
      <c r="C966" s="454"/>
      <c r="D966" s="454"/>
      <c r="E966" s="454"/>
      <c r="F966" s="454"/>
      <c r="G966" s="454"/>
      <c r="H966" s="454"/>
      <c r="I966" s="454"/>
      <c r="J966" s="444"/>
      <c r="K966" s="444"/>
      <c r="L966" s="444"/>
      <c r="M966" s="444"/>
      <c r="N966" s="444"/>
      <c r="O966" s="444"/>
      <c r="P966" s="445"/>
      <c r="Q966" s="445"/>
      <c r="R966" s="445"/>
      <c r="S966" s="445"/>
      <c r="T966" s="445"/>
      <c r="U966" s="445"/>
      <c r="V966" s="445"/>
      <c r="W966" s="445"/>
      <c r="X966" s="445"/>
      <c r="Y966" s="446"/>
      <c r="Z966" s="447"/>
      <c r="AA966" s="447"/>
      <c r="AB966" s="448"/>
      <c r="AC966" s="449"/>
      <c r="AD966" s="449"/>
      <c r="AE966" s="449"/>
      <c r="AF966" s="449"/>
      <c r="AG966" s="449"/>
      <c r="AH966" s="450"/>
      <c r="AI966" s="450"/>
      <c r="AJ966" s="450"/>
      <c r="AK966" s="450"/>
      <c r="AL966" s="451"/>
      <c r="AM966" s="452"/>
      <c r="AN966" s="452"/>
      <c r="AO966" s="453"/>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4"/>
      <c r="B969" s="464"/>
      <c r="C969" s="464" t="s">
        <v>67</v>
      </c>
      <c r="D969" s="464"/>
      <c r="E969" s="464"/>
      <c r="F969" s="464"/>
      <c r="G969" s="464"/>
      <c r="H969" s="464"/>
      <c r="I969" s="464"/>
      <c r="J969" s="239" t="s">
        <v>70</v>
      </c>
      <c r="K969" s="465"/>
      <c r="L969" s="465"/>
      <c r="M969" s="465"/>
      <c r="N969" s="465"/>
      <c r="O969" s="465"/>
      <c r="P969" s="464" t="s">
        <v>16</v>
      </c>
      <c r="Q969" s="464"/>
      <c r="R969" s="464"/>
      <c r="S969" s="464"/>
      <c r="T969" s="464"/>
      <c r="U969" s="464"/>
      <c r="V969" s="464"/>
      <c r="W969" s="464"/>
      <c r="X969" s="464"/>
      <c r="Y969" s="460" t="s">
        <v>323</v>
      </c>
      <c r="Z969" s="460"/>
      <c r="AA969" s="460"/>
      <c r="AB969" s="460"/>
      <c r="AC969" s="239" t="s">
        <v>276</v>
      </c>
      <c r="AD969" s="239"/>
      <c r="AE969" s="239"/>
      <c r="AF969" s="239"/>
      <c r="AG969" s="239"/>
      <c r="AH969" s="460" t="s">
        <v>370</v>
      </c>
      <c r="AI969" s="464"/>
      <c r="AJ969" s="464"/>
      <c r="AK969" s="464"/>
      <c r="AL969" s="464" t="s">
        <v>15</v>
      </c>
      <c r="AM969" s="464"/>
      <c r="AN969" s="464"/>
      <c r="AO969" s="415"/>
      <c r="AP969" s="239" t="s">
        <v>326</v>
      </c>
      <c r="AQ969" s="239"/>
      <c r="AR969" s="239"/>
      <c r="AS969" s="239"/>
      <c r="AT969" s="239"/>
      <c r="AU969" s="239"/>
      <c r="AV969" s="239"/>
      <c r="AW969" s="239"/>
      <c r="AX969" s="239"/>
    </row>
    <row r="970" spans="1:50" ht="30" hidden="1" customHeight="1" x14ac:dyDescent="0.15">
      <c r="A970" s="442">
        <v>1</v>
      </c>
      <c r="B970" s="442">
        <v>1</v>
      </c>
      <c r="C970" s="454"/>
      <c r="D970" s="454"/>
      <c r="E970" s="454"/>
      <c r="F970" s="454"/>
      <c r="G970" s="454"/>
      <c r="H970" s="454"/>
      <c r="I970" s="454"/>
      <c r="J970" s="444"/>
      <c r="K970" s="444"/>
      <c r="L970" s="444"/>
      <c r="M970" s="444"/>
      <c r="N970" s="444"/>
      <c r="O970" s="444"/>
      <c r="P970" s="445"/>
      <c r="Q970" s="445"/>
      <c r="R970" s="445"/>
      <c r="S970" s="445"/>
      <c r="T970" s="445"/>
      <c r="U970" s="445"/>
      <c r="V970" s="445"/>
      <c r="W970" s="445"/>
      <c r="X970" s="445"/>
      <c r="Y970" s="446"/>
      <c r="Z970" s="447"/>
      <c r="AA970" s="447"/>
      <c r="AB970" s="448"/>
      <c r="AC970" s="462"/>
      <c r="AD970" s="466"/>
      <c r="AE970" s="466"/>
      <c r="AF970" s="466"/>
      <c r="AG970" s="466"/>
      <c r="AH970" s="463"/>
      <c r="AI970" s="463"/>
      <c r="AJ970" s="463"/>
      <c r="AK970" s="463"/>
      <c r="AL970" s="451"/>
      <c r="AM970" s="452"/>
      <c r="AN970" s="452"/>
      <c r="AO970" s="453"/>
      <c r="AP970" s="235"/>
      <c r="AQ970" s="235"/>
      <c r="AR970" s="235"/>
      <c r="AS970" s="235"/>
      <c r="AT970" s="235"/>
      <c r="AU970" s="235"/>
      <c r="AV970" s="235"/>
      <c r="AW970" s="235"/>
      <c r="AX970" s="235"/>
    </row>
    <row r="971" spans="1:50" ht="30" hidden="1" customHeight="1" x14ac:dyDescent="0.15">
      <c r="A971" s="442">
        <v>2</v>
      </c>
      <c r="B971" s="442">
        <v>1</v>
      </c>
      <c r="C971" s="454"/>
      <c r="D971" s="454"/>
      <c r="E971" s="454"/>
      <c r="F971" s="454"/>
      <c r="G971" s="454"/>
      <c r="H971" s="454"/>
      <c r="I971" s="454"/>
      <c r="J971" s="444"/>
      <c r="K971" s="444"/>
      <c r="L971" s="444"/>
      <c r="M971" s="444"/>
      <c r="N971" s="444"/>
      <c r="O971" s="444"/>
      <c r="P971" s="445"/>
      <c r="Q971" s="445"/>
      <c r="R971" s="445"/>
      <c r="S971" s="445"/>
      <c r="T971" s="445"/>
      <c r="U971" s="445"/>
      <c r="V971" s="445"/>
      <c r="W971" s="445"/>
      <c r="X971" s="445"/>
      <c r="Y971" s="446"/>
      <c r="Z971" s="447"/>
      <c r="AA971" s="447"/>
      <c r="AB971" s="448"/>
      <c r="AC971" s="462"/>
      <c r="AD971" s="462"/>
      <c r="AE971" s="462"/>
      <c r="AF971" s="462"/>
      <c r="AG971" s="462"/>
      <c r="AH971" s="463"/>
      <c r="AI971" s="463"/>
      <c r="AJ971" s="463"/>
      <c r="AK971" s="463"/>
      <c r="AL971" s="451"/>
      <c r="AM971" s="452"/>
      <c r="AN971" s="452"/>
      <c r="AO971" s="453"/>
      <c r="AP971" s="235"/>
      <c r="AQ971" s="235"/>
      <c r="AR971" s="235"/>
      <c r="AS971" s="235"/>
      <c r="AT971" s="235"/>
      <c r="AU971" s="235"/>
      <c r="AV971" s="235"/>
      <c r="AW971" s="235"/>
      <c r="AX971" s="235"/>
    </row>
    <row r="972" spans="1:50" ht="30" hidden="1" customHeight="1" x14ac:dyDescent="0.15">
      <c r="A972" s="442">
        <v>3</v>
      </c>
      <c r="B972" s="442">
        <v>1</v>
      </c>
      <c r="C972" s="454"/>
      <c r="D972" s="454"/>
      <c r="E972" s="454"/>
      <c r="F972" s="454"/>
      <c r="G972" s="454"/>
      <c r="H972" s="454"/>
      <c r="I972" s="454"/>
      <c r="J972" s="444"/>
      <c r="K972" s="444"/>
      <c r="L972" s="444"/>
      <c r="M972" s="444"/>
      <c r="N972" s="444"/>
      <c r="O972" s="444"/>
      <c r="P972" s="445"/>
      <c r="Q972" s="445"/>
      <c r="R972" s="445"/>
      <c r="S972" s="445"/>
      <c r="T972" s="445"/>
      <c r="U972" s="445"/>
      <c r="V972" s="445"/>
      <c r="W972" s="445"/>
      <c r="X972" s="445"/>
      <c r="Y972" s="446"/>
      <c r="Z972" s="447"/>
      <c r="AA972" s="447"/>
      <c r="AB972" s="448"/>
      <c r="AC972" s="462"/>
      <c r="AD972" s="462"/>
      <c r="AE972" s="462"/>
      <c r="AF972" s="462"/>
      <c r="AG972" s="462"/>
      <c r="AH972" s="450"/>
      <c r="AI972" s="450"/>
      <c r="AJ972" s="450"/>
      <c r="AK972" s="450"/>
      <c r="AL972" s="451"/>
      <c r="AM972" s="452"/>
      <c r="AN972" s="452"/>
      <c r="AO972" s="453"/>
      <c r="AP972" s="235"/>
      <c r="AQ972" s="235"/>
      <c r="AR972" s="235"/>
      <c r="AS972" s="235"/>
      <c r="AT972" s="235"/>
      <c r="AU972" s="235"/>
      <c r="AV972" s="235"/>
      <c r="AW972" s="235"/>
      <c r="AX972" s="235"/>
    </row>
    <row r="973" spans="1:50" ht="30" hidden="1" customHeight="1" x14ac:dyDescent="0.15">
      <c r="A973" s="442">
        <v>4</v>
      </c>
      <c r="B973" s="442">
        <v>1</v>
      </c>
      <c r="C973" s="454"/>
      <c r="D973" s="454"/>
      <c r="E973" s="454"/>
      <c r="F973" s="454"/>
      <c r="G973" s="454"/>
      <c r="H973" s="454"/>
      <c r="I973" s="454"/>
      <c r="J973" s="444"/>
      <c r="K973" s="444"/>
      <c r="L973" s="444"/>
      <c r="M973" s="444"/>
      <c r="N973" s="444"/>
      <c r="O973" s="444"/>
      <c r="P973" s="445"/>
      <c r="Q973" s="445"/>
      <c r="R973" s="445"/>
      <c r="S973" s="445"/>
      <c r="T973" s="445"/>
      <c r="U973" s="445"/>
      <c r="V973" s="445"/>
      <c r="W973" s="445"/>
      <c r="X973" s="445"/>
      <c r="Y973" s="446"/>
      <c r="Z973" s="447"/>
      <c r="AA973" s="447"/>
      <c r="AB973" s="448"/>
      <c r="AC973" s="462"/>
      <c r="AD973" s="462"/>
      <c r="AE973" s="462"/>
      <c r="AF973" s="462"/>
      <c r="AG973" s="462"/>
      <c r="AH973" s="450"/>
      <c r="AI973" s="450"/>
      <c r="AJ973" s="450"/>
      <c r="AK973" s="450"/>
      <c r="AL973" s="451"/>
      <c r="AM973" s="452"/>
      <c r="AN973" s="452"/>
      <c r="AO973" s="453"/>
      <c r="AP973" s="235"/>
      <c r="AQ973" s="235"/>
      <c r="AR973" s="235"/>
      <c r="AS973" s="235"/>
      <c r="AT973" s="235"/>
      <c r="AU973" s="235"/>
      <c r="AV973" s="235"/>
      <c r="AW973" s="235"/>
      <c r="AX973" s="235"/>
    </row>
    <row r="974" spans="1:50" ht="30" hidden="1" customHeight="1" x14ac:dyDescent="0.15">
      <c r="A974" s="442">
        <v>5</v>
      </c>
      <c r="B974" s="442">
        <v>1</v>
      </c>
      <c r="C974" s="454"/>
      <c r="D974" s="454"/>
      <c r="E974" s="454"/>
      <c r="F974" s="454"/>
      <c r="G974" s="454"/>
      <c r="H974" s="454"/>
      <c r="I974" s="454"/>
      <c r="J974" s="444"/>
      <c r="K974" s="444"/>
      <c r="L974" s="444"/>
      <c r="M974" s="444"/>
      <c r="N974" s="444"/>
      <c r="O974" s="444"/>
      <c r="P974" s="445"/>
      <c r="Q974" s="445"/>
      <c r="R974" s="445"/>
      <c r="S974" s="445"/>
      <c r="T974" s="445"/>
      <c r="U974" s="445"/>
      <c r="V974" s="445"/>
      <c r="W974" s="445"/>
      <c r="X974" s="445"/>
      <c r="Y974" s="446"/>
      <c r="Z974" s="447"/>
      <c r="AA974" s="447"/>
      <c r="AB974" s="448"/>
      <c r="AC974" s="449"/>
      <c r="AD974" s="449"/>
      <c r="AE974" s="449"/>
      <c r="AF974" s="449"/>
      <c r="AG974" s="449"/>
      <c r="AH974" s="450"/>
      <c r="AI974" s="450"/>
      <c r="AJ974" s="450"/>
      <c r="AK974" s="450"/>
      <c r="AL974" s="451"/>
      <c r="AM974" s="452"/>
      <c r="AN974" s="452"/>
      <c r="AO974" s="453"/>
      <c r="AP974" s="235"/>
      <c r="AQ974" s="235"/>
      <c r="AR974" s="235"/>
      <c r="AS974" s="235"/>
      <c r="AT974" s="235"/>
      <c r="AU974" s="235"/>
      <c r="AV974" s="235"/>
      <c r="AW974" s="235"/>
      <c r="AX974" s="235"/>
    </row>
    <row r="975" spans="1:50" ht="30" hidden="1" customHeight="1" x14ac:dyDescent="0.15">
      <c r="A975" s="442">
        <v>6</v>
      </c>
      <c r="B975" s="442">
        <v>1</v>
      </c>
      <c r="C975" s="454"/>
      <c r="D975" s="454"/>
      <c r="E975" s="454"/>
      <c r="F975" s="454"/>
      <c r="G975" s="454"/>
      <c r="H975" s="454"/>
      <c r="I975" s="454"/>
      <c r="J975" s="444"/>
      <c r="K975" s="444"/>
      <c r="L975" s="444"/>
      <c r="M975" s="444"/>
      <c r="N975" s="444"/>
      <c r="O975" s="444"/>
      <c r="P975" s="445"/>
      <c r="Q975" s="445"/>
      <c r="R975" s="445"/>
      <c r="S975" s="445"/>
      <c r="T975" s="445"/>
      <c r="U975" s="445"/>
      <c r="V975" s="445"/>
      <c r="W975" s="445"/>
      <c r="X975" s="445"/>
      <c r="Y975" s="446"/>
      <c r="Z975" s="447"/>
      <c r="AA975" s="447"/>
      <c r="AB975" s="448"/>
      <c r="AC975" s="449"/>
      <c r="AD975" s="449"/>
      <c r="AE975" s="449"/>
      <c r="AF975" s="449"/>
      <c r="AG975" s="449"/>
      <c r="AH975" s="450"/>
      <c r="AI975" s="450"/>
      <c r="AJ975" s="450"/>
      <c r="AK975" s="450"/>
      <c r="AL975" s="451"/>
      <c r="AM975" s="452"/>
      <c r="AN975" s="452"/>
      <c r="AO975" s="453"/>
      <c r="AP975" s="235"/>
      <c r="AQ975" s="235"/>
      <c r="AR975" s="235"/>
      <c r="AS975" s="235"/>
      <c r="AT975" s="235"/>
      <c r="AU975" s="235"/>
      <c r="AV975" s="235"/>
      <c r="AW975" s="235"/>
      <c r="AX975" s="235"/>
    </row>
    <row r="976" spans="1:50" ht="30" hidden="1" customHeight="1" x14ac:dyDescent="0.15">
      <c r="A976" s="442">
        <v>7</v>
      </c>
      <c r="B976" s="442">
        <v>1</v>
      </c>
      <c r="C976" s="454"/>
      <c r="D976" s="454"/>
      <c r="E976" s="454"/>
      <c r="F976" s="454"/>
      <c r="G976" s="454"/>
      <c r="H976" s="454"/>
      <c r="I976" s="454"/>
      <c r="J976" s="444"/>
      <c r="K976" s="444"/>
      <c r="L976" s="444"/>
      <c r="M976" s="444"/>
      <c r="N976" s="444"/>
      <c r="O976" s="444"/>
      <c r="P976" s="445"/>
      <c r="Q976" s="445"/>
      <c r="R976" s="445"/>
      <c r="S976" s="445"/>
      <c r="T976" s="445"/>
      <c r="U976" s="445"/>
      <c r="V976" s="445"/>
      <c r="W976" s="445"/>
      <c r="X976" s="445"/>
      <c r="Y976" s="446"/>
      <c r="Z976" s="447"/>
      <c r="AA976" s="447"/>
      <c r="AB976" s="448"/>
      <c r="AC976" s="449"/>
      <c r="AD976" s="449"/>
      <c r="AE976" s="449"/>
      <c r="AF976" s="449"/>
      <c r="AG976" s="449"/>
      <c r="AH976" s="450"/>
      <c r="AI976" s="450"/>
      <c r="AJ976" s="450"/>
      <c r="AK976" s="450"/>
      <c r="AL976" s="451"/>
      <c r="AM976" s="452"/>
      <c r="AN976" s="452"/>
      <c r="AO976" s="453"/>
      <c r="AP976" s="235"/>
      <c r="AQ976" s="235"/>
      <c r="AR976" s="235"/>
      <c r="AS976" s="235"/>
      <c r="AT976" s="235"/>
      <c r="AU976" s="235"/>
      <c r="AV976" s="235"/>
      <c r="AW976" s="235"/>
      <c r="AX976" s="235"/>
    </row>
    <row r="977" spans="1:50" ht="30" hidden="1" customHeight="1" x14ac:dyDescent="0.15">
      <c r="A977" s="442">
        <v>8</v>
      </c>
      <c r="B977" s="442">
        <v>1</v>
      </c>
      <c r="C977" s="454"/>
      <c r="D977" s="454"/>
      <c r="E977" s="454"/>
      <c r="F977" s="454"/>
      <c r="G977" s="454"/>
      <c r="H977" s="454"/>
      <c r="I977" s="454"/>
      <c r="J977" s="444"/>
      <c r="K977" s="444"/>
      <c r="L977" s="444"/>
      <c r="M977" s="444"/>
      <c r="N977" s="444"/>
      <c r="O977" s="444"/>
      <c r="P977" s="445"/>
      <c r="Q977" s="445"/>
      <c r="R977" s="445"/>
      <c r="S977" s="445"/>
      <c r="T977" s="445"/>
      <c r="U977" s="445"/>
      <c r="V977" s="445"/>
      <c r="W977" s="445"/>
      <c r="X977" s="445"/>
      <c r="Y977" s="446"/>
      <c r="Z977" s="447"/>
      <c r="AA977" s="447"/>
      <c r="AB977" s="448"/>
      <c r="AC977" s="449"/>
      <c r="AD977" s="449"/>
      <c r="AE977" s="449"/>
      <c r="AF977" s="449"/>
      <c r="AG977" s="449"/>
      <c r="AH977" s="450"/>
      <c r="AI977" s="450"/>
      <c r="AJ977" s="450"/>
      <c r="AK977" s="450"/>
      <c r="AL977" s="451"/>
      <c r="AM977" s="452"/>
      <c r="AN977" s="452"/>
      <c r="AO977" s="453"/>
      <c r="AP977" s="235"/>
      <c r="AQ977" s="235"/>
      <c r="AR977" s="235"/>
      <c r="AS977" s="235"/>
      <c r="AT977" s="235"/>
      <c r="AU977" s="235"/>
      <c r="AV977" s="235"/>
      <c r="AW977" s="235"/>
      <c r="AX977" s="235"/>
    </row>
    <row r="978" spans="1:50" ht="30" hidden="1" customHeight="1" x14ac:dyDescent="0.15">
      <c r="A978" s="442">
        <v>9</v>
      </c>
      <c r="B978" s="442">
        <v>1</v>
      </c>
      <c r="C978" s="454"/>
      <c r="D978" s="454"/>
      <c r="E978" s="454"/>
      <c r="F978" s="454"/>
      <c r="G978" s="454"/>
      <c r="H978" s="454"/>
      <c r="I978" s="454"/>
      <c r="J978" s="444"/>
      <c r="K978" s="444"/>
      <c r="L978" s="444"/>
      <c r="M978" s="444"/>
      <c r="N978" s="444"/>
      <c r="O978" s="444"/>
      <c r="P978" s="445"/>
      <c r="Q978" s="445"/>
      <c r="R978" s="445"/>
      <c r="S978" s="445"/>
      <c r="T978" s="445"/>
      <c r="U978" s="445"/>
      <c r="V978" s="445"/>
      <c r="W978" s="445"/>
      <c r="X978" s="445"/>
      <c r="Y978" s="446"/>
      <c r="Z978" s="447"/>
      <c r="AA978" s="447"/>
      <c r="AB978" s="448"/>
      <c r="AC978" s="449"/>
      <c r="AD978" s="449"/>
      <c r="AE978" s="449"/>
      <c r="AF978" s="449"/>
      <c r="AG978" s="449"/>
      <c r="AH978" s="450"/>
      <c r="AI978" s="450"/>
      <c r="AJ978" s="450"/>
      <c r="AK978" s="450"/>
      <c r="AL978" s="451"/>
      <c r="AM978" s="452"/>
      <c r="AN978" s="452"/>
      <c r="AO978" s="453"/>
      <c r="AP978" s="235"/>
      <c r="AQ978" s="235"/>
      <c r="AR978" s="235"/>
      <c r="AS978" s="235"/>
      <c r="AT978" s="235"/>
      <c r="AU978" s="235"/>
      <c r="AV978" s="235"/>
      <c r="AW978" s="235"/>
      <c r="AX978" s="235"/>
    </row>
    <row r="979" spans="1:50" ht="30" hidden="1" customHeight="1" x14ac:dyDescent="0.15">
      <c r="A979" s="442">
        <v>10</v>
      </c>
      <c r="B979" s="442">
        <v>1</v>
      </c>
      <c r="C979" s="454"/>
      <c r="D979" s="454"/>
      <c r="E979" s="454"/>
      <c r="F979" s="454"/>
      <c r="G979" s="454"/>
      <c r="H979" s="454"/>
      <c r="I979" s="454"/>
      <c r="J979" s="444"/>
      <c r="K979" s="444"/>
      <c r="L979" s="444"/>
      <c r="M979" s="444"/>
      <c r="N979" s="444"/>
      <c r="O979" s="444"/>
      <c r="P979" s="445"/>
      <c r="Q979" s="445"/>
      <c r="R979" s="445"/>
      <c r="S979" s="445"/>
      <c r="T979" s="445"/>
      <c r="U979" s="445"/>
      <c r="V979" s="445"/>
      <c r="W979" s="445"/>
      <c r="X979" s="445"/>
      <c r="Y979" s="446"/>
      <c r="Z979" s="447"/>
      <c r="AA979" s="447"/>
      <c r="AB979" s="448"/>
      <c r="AC979" s="449"/>
      <c r="AD979" s="449"/>
      <c r="AE979" s="449"/>
      <c r="AF979" s="449"/>
      <c r="AG979" s="449"/>
      <c r="AH979" s="450"/>
      <c r="AI979" s="450"/>
      <c r="AJ979" s="450"/>
      <c r="AK979" s="450"/>
      <c r="AL979" s="451"/>
      <c r="AM979" s="452"/>
      <c r="AN979" s="452"/>
      <c r="AO979" s="453"/>
      <c r="AP979" s="235"/>
      <c r="AQ979" s="235"/>
      <c r="AR979" s="235"/>
      <c r="AS979" s="235"/>
      <c r="AT979" s="235"/>
      <c r="AU979" s="235"/>
      <c r="AV979" s="235"/>
      <c r="AW979" s="235"/>
      <c r="AX979" s="235"/>
    </row>
    <row r="980" spans="1:50" ht="30" hidden="1" customHeight="1" x14ac:dyDescent="0.15">
      <c r="A980" s="442">
        <v>11</v>
      </c>
      <c r="B980" s="442">
        <v>1</v>
      </c>
      <c r="C980" s="454"/>
      <c r="D980" s="454"/>
      <c r="E980" s="454"/>
      <c r="F980" s="454"/>
      <c r="G980" s="454"/>
      <c r="H980" s="454"/>
      <c r="I980" s="454"/>
      <c r="J980" s="444"/>
      <c r="K980" s="444"/>
      <c r="L980" s="444"/>
      <c r="M980" s="444"/>
      <c r="N980" s="444"/>
      <c r="O980" s="444"/>
      <c r="P980" s="445"/>
      <c r="Q980" s="445"/>
      <c r="R980" s="445"/>
      <c r="S980" s="445"/>
      <c r="T980" s="445"/>
      <c r="U980" s="445"/>
      <c r="V980" s="445"/>
      <c r="W980" s="445"/>
      <c r="X980" s="445"/>
      <c r="Y980" s="446"/>
      <c r="Z980" s="447"/>
      <c r="AA980" s="447"/>
      <c r="AB980" s="448"/>
      <c r="AC980" s="449"/>
      <c r="AD980" s="449"/>
      <c r="AE980" s="449"/>
      <c r="AF980" s="449"/>
      <c r="AG980" s="449"/>
      <c r="AH980" s="450"/>
      <c r="AI980" s="450"/>
      <c r="AJ980" s="450"/>
      <c r="AK980" s="450"/>
      <c r="AL980" s="451"/>
      <c r="AM980" s="452"/>
      <c r="AN980" s="452"/>
      <c r="AO980" s="453"/>
      <c r="AP980" s="235"/>
      <c r="AQ980" s="235"/>
      <c r="AR980" s="235"/>
      <c r="AS980" s="235"/>
      <c r="AT980" s="235"/>
      <c r="AU980" s="235"/>
      <c r="AV980" s="235"/>
      <c r="AW980" s="235"/>
      <c r="AX980" s="235"/>
    </row>
    <row r="981" spans="1:50" ht="30" hidden="1" customHeight="1" x14ac:dyDescent="0.15">
      <c r="A981" s="442">
        <v>12</v>
      </c>
      <c r="B981" s="442">
        <v>1</v>
      </c>
      <c r="C981" s="454"/>
      <c r="D981" s="454"/>
      <c r="E981" s="454"/>
      <c r="F981" s="454"/>
      <c r="G981" s="454"/>
      <c r="H981" s="454"/>
      <c r="I981" s="454"/>
      <c r="J981" s="444"/>
      <c r="K981" s="444"/>
      <c r="L981" s="444"/>
      <c r="M981" s="444"/>
      <c r="N981" s="444"/>
      <c r="O981" s="444"/>
      <c r="P981" s="445"/>
      <c r="Q981" s="445"/>
      <c r="R981" s="445"/>
      <c r="S981" s="445"/>
      <c r="T981" s="445"/>
      <c r="U981" s="445"/>
      <c r="V981" s="445"/>
      <c r="W981" s="445"/>
      <c r="X981" s="445"/>
      <c r="Y981" s="446"/>
      <c r="Z981" s="447"/>
      <c r="AA981" s="447"/>
      <c r="AB981" s="448"/>
      <c r="AC981" s="449"/>
      <c r="AD981" s="449"/>
      <c r="AE981" s="449"/>
      <c r="AF981" s="449"/>
      <c r="AG981" s="449"/>
      <c r="AH981" s="450"/>
      <c r="AI981" s="450"/>
      <c r="AJ981" s="450"/>
      <c r="AK981" s="450"/>
      <c r="AL981" s="451"/>
      <c r="AM981" s="452"/>
      <c r="AN981" s="452"/>
      <c r="AO981" s="453"/>
      <c r="AP981" s="235"/>
      <c r="AQ981" s="235"/>
      <c r="AR981" s="235"/>
      <c r="AS981" s="235"/>
      <c r="AT981" s="235"/>
      <c r="AU981" s="235"/>
      <c r="AV981" s="235"/>
      <c r="AW981" s="235"/>
      <c r="AX981" s="235"/>
    </row>
    <row r="982" spans="1:50" ht="30" hidden="1" customHeight="1" x14ac:dyDescent="0.15">
      <c r="A982" s="442">
        <v>13</v>
      </c>
      <c r="B982" s="442">
        <v>1</v>
      </c>
      <c r="C982" s="454"/>
      <c r="D982" s="454"/>
      <c r="E982" s="454"/>
      <c r="F982" s="454"/>
      <c r="G982" s="454"/>
      <c r="H982" s="454"/>
      <c r="I982" s="454"/>
      <c r="J982" s="444"/>
      <c r="K982" s="444"/>
      <c r="L982" s="444"/>
      <c r="M982" s="444"/>
      <c r="N982" s="444"/>
      <c r="O982" s="444"/>
      <c r="P982" s="445"/>
      <c r="Q982" s="445"/>
      <c r="R982" s="445"/>
      <c r="S982" s="445"/>
      <c r="T982" s="445"/>
      <c r="U982" s="445"/>
      <c r="V982" s="445"/>
      <c r="W982" s="445"/>
      <c r="X982" s="445"/>
      <c r="Y982" s="446"/>
      <c r="Z982" s="447"/>
      <c r="AA982" s="447"/>
      <c r="AB982" s="448"/>
      <c r="AC982" s="449"/>
      <c r="AD982" s="449"/>
      <c r="AE982" s="449"/>
      <c r="AF982" s="449"/>
      <c r="AG982" s="449"/>
      <c r="AH982" s="450"/>
      <c r="AI982" s="450"/>
      <c r="AJ982" s="450"/>
      <c r="AK982" s="450"/>
      <c r="AL982" s="451"/>
      <c r="AM982" s="452"/>
      <c r="AN982" s="452"/>
      <c r="AO982" s="453"/>
      <c r="AP982" s="235"/>
      <c r="AQ982" s="235"/>
      <c r="AR982" s="235"/>
      <c r="AS982" s="235"/>
      <c r="AT982" s="235"/>
      <c r="AU982" s="235"/>
      <c r="AV982" s="235"/>
      <c r="AW982" s="235"/>
      <c r="AX982" s="235"/>
    </row>
    <row r="983" spans="1:50" ht="30" hidden="1" customHeight="1" x14ac:dyDescent="0.15">
      <c r="A983" s="442">
        <v>14</v>
      </c>
      <c r="B983" s="442">
        <v>1</v>
      </c>
      <c r="C983" s="454"/>
      <c r="D983" s="454"/>
      <c r="E983" s="454"/>
      <c r="F983" s="454"/>
      <c r="G983" s="454"/>
      <c r="H983" s="454"/>
      <c r="I983" s="454"/>
      <c r="J983" s="444"/>
      <c r="K983" s="444"/>
      <c r="L983" s="444"/>
      <c r="M983" s="444"/>
      <c r="N983" s="444"/>
      <c r="O983" s="444"/>
      <c r="P983" s="445"/>
      <c r="Q983" s="445"/>
      <c r="R983" s="445"/>
      <c r="S983" s="445"/>
      <c r="T983" s="445"/>
      <c r="U983" s="445"/>
      <c r="V983" s="445"/>
      <c r="W983" s="445"/>
      <c r="X983" s="445"/>
      <c r="Y983" s="446"/>
      <c r="Z983" s="447"/>
      <c r="AA983" s="447"/>
      <c r="AB983" s="448"/>
      <c r="AC983" s="449"/>
      <c r="AD983" s="449"/>
      <c r="AE983" s="449"/>
      <c r="AF983" s="449"/>
      <c r="AG983" s="449"/>
      <c r="AH983" s="450"/>
      <c r="AI983" s="450"/>
      <c r="AJ983" s="450"/>
      <c r="AK983" s="450"/>
      <c r="AL983" s="451"/>
      <c r="AM983" s="452"/>
      <c r="AN983" s="452"/>
      <c r="AO983" s="453"/>
      <c r="AP983" s="235"/>
      <c r="AQ983" s="235"/>
      <c r="AR983" s="235"/>
      <c r="AS983" s="235"/>
      <c r="AT983" s="235"/>
      <c r="AU983" s="235"/>
      <c r="AV983" s="235"/>
      <c r="AW983" s="235"/>
      <c r="AX983" s="235"/>
    </row>
    <row r="984" spans="1:50" ht="30" hidden="1" customHeight="1" x14ac:dyDescent="0.15">
      <c r="A984" s="442">
        <v>15</v>
      </c>
      <c r="B984" s="442">
        <v>1</v>
      </c>
      <c r="C984" s="454"/>
      <c r="D984" s="454"/>
      <c r="E984" s="454"/>
      <c r="F984" s="454"/>
      <c r="G984" s="454"/>
      <c r="H984" s="454"/>
      <c r="I984" s="454"/>
      <c r="J984" s="444"/>
      <c r="K984" s="444"/>
      <c r="L984" s="444"/>
      <c r="M984" s="444"/>
      <c r="N984" s="444"/>
      <c r="O984" s="444"/>
      <c r="P984" s="445"/>
      <c r="Q984" s="445"/>
      <c r="R984" s="445"/>
      <c r="S984" s="445"/>
      <c r="T984" s="445"/>
      <c r="U984" s="445"/>
      <c r="V984" s="445"/>
      <c r="W984" s="445"/>
      <c r="X984" s="445"/>
      <c r="Y984" s="446"/>
      <c r="Z984" s="447"/>
      <c r="AA984" s="447"/>
      <c r="AB984" s="448"/>
      <c r="AC984" s="449"/>
      <c r="AD984" s="449"/>
      <c r="AE984" s="449"/>
      <c r="AF984" s="449"/>
      <c r="AG984" s="449"/>
      <c r="AH984" s="450"/>
      <c r="AI984" s="450"/>
      <c r="AJ984" s="450"/>
      <c r="AK984" s="450"/>
      <c r="AL984" s="451"/>
      <c r="AM984" s="452"/>
      <c r="AN984" s="452"/>
      <c r="AO984" s="453"/>
      <c r="AP984" s="235"/>
      <c r="AQ984" s="235"/>
      <c r="AR984" s="235"/>
      <c r="AS984" s="235"/>
      <c r="AT984" s="235"/>
      <c r="AU984" s="235"/>
      <c r="AV984" s="235"/>
      <c r="AW984" s="235"/>
      <c r="AX984" s="235"/>
    </row>
    <row r="985" spans="1:50" ht="30" hidden="1" customHeight="1" x14ac:dyDescent="0.15">
      <c r="A985" s="442">
        <v>16</v>
      </c>
      <c r="B985" s="442">
        <v>1</v>
      </c>
      <c r="C985" s="454"/>
      <c r="D985" s="454"/>
      <c r="E985" s="454"/>
      <c r="F985" s="454"/>
      <c r="G985" s="454"/>
      <c r="H985" s="454"/>
      <c r="I985" s="454"/>
      <c r="J985" s="444"/>
      <c r="K985" s="444"/>
      <c r="L985" s="444"/>
      <c r="M985" s="444"/>
      <c r="N985" s="444"/>
      <c r="O985" s="444"/>
      <c r="P985" s="445"/>
      <c r="Q985" s="445"/>
      <c r="R985" s="445"/>
      <c r="S985" s="445"/>
      <c r="T985" s="445"/>
      <c r="U985" s="445"/>
      <c r="V985" s="445"/>
      <c r="W985" s="445"/>
      <c r="X985" s="445"/>
      <c r="Y985" s="446"/>
      <c r="Z985" s="447"/>
      <c r="AA985" s="447"/>
      <c r="AB985" s="448"/>
      <c r="AC985" s="449"/>
      <c r="AD985" s="449"/>
      <c r="AE985" s="449"/>
      <c r="AF985" s="449"/>
      <c r="AG985" s="449"/>
      <c r="AH985" s="450"/>
      <c r="AI985" s="450"/>
      <c r="AJ985" s="450"/>
      <c r="AK985" s="450"/>
      <c r="AL985" s="451"/>
      <c r="AM985" s="452"/>
      <c r="AN985" s="452"/>
      <c r="AO985" s="453"/>
      <c r="AP985" s="235"/>
      <c r="AQ985" s="235"/>
      <c r="AR985" s="235"/>
      <c r="AS985" s="235"/>
      <c r="AT985" s="235"/>
      <c r="AU985" s="235"/>
      <c r="AV985" s="235"/>
      <c r="AW985" s="235"/>
      <c r="AX985" s="235"/>
    </row>
    <row r="986" spans="1:50" s="1" customFormat="1" ht="30" hidden="1" customHeight="1" x14ac:dyDescent="0.15">
      <c r="A986" s="442">
        <v>17</v>
      </c>
      <c r="B986" s="442">
        <v>1</v>
      </c>
      <c r="C986" s="454"/>
      <c r="D986" s="454"/>
      <c r="E986" s="454"/>
      <c r="F986" s="454"/>
      <c r="G986" s="454"/>
      <c r="H986" s="454"/>
      <c r="I986" s="454"/>
      <c r="J986" s="444"/>
      <c r="K986" s="444"/>
      <c r="L986" s="444"/>
      <c r="M986" s="444"/>
      <c r="N986" s="444"/>
      <c r="O986" s="444"/>
      <c r="P986" s="445"/>
      <c r="Q986" s="445"/>
      <c r="R986" s="445"/>
      <c r="S986" s="445"/>
      <c r="T986" s="445"/>
      <c r="U986" s="445"/>
      <c r="V986" s="445"/>
      <c r="W986" s="445"/>
      <c r="X986" s="445"/>
      <c r="Y986" s="446"/>
      <c r="Z986" s="447"/>
      <c r="AA986" s="447"/>
      <c r="AB986" s="448"/>
      <c r="AC986" s="449"/>
      <c r="AD986" s="449"/>
      <c r="AE986" s="449"/>
      <c r="AF986" s="449"/>
      <c r="AG986" s="449"/>
      <c r="AH986" s="450"/>
      <c r="AI986" s="450"/>
      <c r="AJ986" s="450"/>
      <c r="AK986" s="450"/>
      <c r="AL986" s="451"/>
      <c r="AM986" s="452"/>
      <c r="AN986" s="452"/>
      <c r="AO986" s="453"/>
      <c r="AP986" s="235"/>
      <c r="AQ986" s="235"/>
      <c r="AR986" s="235"/>
      <c r="AS986" s="235"/>
      <c r="AT986" s="235"/>
      <c r="AU986" s="235"/>
      <c r="AV986" s="235"/>
      <c r="AW986" s="235"/>
      <c r="AX986" s="235"/>
    </row>
    <row r="987" spans="1:50" ht="30" hidden="1" customHeight="1" x14ac:dyDescent="0.15">
      <c r="A987" s="442">
        <v>18</v>
      </c>
      <c r="B987" s="442">
        <v>1</v>
      </c>
      <c r="C987" s="454"/>
      <c r="D987" s="454"/>
      <c r="E987" s="454"/>
      <c r="F987" s="454"/>
      <c r="G987" s="454"/>
      <c r="H987" s="454"/>
      <c r="I987" s="454"/>
      <c r="J987" s="444"/>
      <c r="K987" s="444"/>
      <c r="L987" s="444"/>
      <c r="M987" s="444"/>
      <c r="N987" s="444"/>
      <c r="O987" s="444"/>
      <c r="P987" s="445"/>
      <c r="Q987" s="445"/>
      <c r="R987" s="445"/>
      <c r="S987" s="445"/>
      <c r="T987" s="445"/>
      <c r="U987" s="445"/>
      <c r="V987" s="445"/>
      <c r="W987" s="445"/>
      <c r="X987" s="445"/>
      <c r="Y987" s="446"/>
      <c r="Z987" s="447"/>
      <c r="AA987" s="447"/>
      <c r="AB987" s="448"/>
      <c r="AC987" s="449"/>
      <c r="AD987" s="449"/>
      <c r="AE987" s="449"/>
      <c r="AF987" s="449"/>
      <c r="AG987" s="449"/>
      <c r="AH987" s="450"/>
      <c r="AI987" s="450"/>
      <c r="AJ987" s="450"/>
      <c r="AK987" s="450"/>
      <c r="AL987" s="451"/>
      <c r="AM987" s="452"/>
      <c r="AN987" s="452"/>
      <c r="AO987" s="453"/>
      <c r="AP987" s="235"/>
      <c r="AQ987" s="235"/>
      <c r="AR987" s="235"/>
      <c r="AS987" s="235"/>
      <c r="AT987" s="235"/>
      <c r="AU987" s="235"/>
      <c r="AV987" s="235"/>
      <c r="AW987" s="235"/>
      <c r="AX987" s="235"/>
    </row>
    <row r="988" spans="1:50" ht="30" hidden="1" customHeight="1" x14ac:dyDescent="0.15">
      <c r="A988" s="442">
        <v>19</v>
      </c>
      <c r="B988" s="442">
        <v>1</v>
      </c>
      <c r="C988" s="454"/>
      <c r="D988" s="454"/>
      <c r="E988" s="454"/>
      <c r="F988" s="454"/>
      <c r="G988" s="454"/>
      <c r="H988" s="454"/>
      <c r="I988" s="454"/>
      <c r="J988" s="444"/>
      <c r="K988" s="444"/>
      <c r="L988" s="444"/>
      <c r="M988" s="444"/>
      <c r="N988" s="444"/>
      <c r="O988" s="444"/>
      <c r="P988" s="445"/>
      <c r="Q988" s="445"/>
      <c r="R988" s="445"/>
      <c r="S988" s="445"/>
      <c r="T988" s="445"/>
      <c r="U988" s="445"/>
      <c r="V988" s="445"/>
      <c r="W988" s="445"/>
      <c r="X988" s="445"/>
      <c r="Y988" s="446"/>
      <c r="Z988" s="447"/>
      <c r="AA988" s="447"/>
      <c r="AB988" s="448"/>
      <c r="AC988" s="449"/>
      <c r="AD988" s="449"/>
      <c r="AE988" s="449"/>
      <c r="AF988" s="449"/>
      <c r="AG988" s="449"/>
      <c r="AH988" s="450"/>
      <c r="AI988" s="450"/>
      <c r="AJ988" s="450"/>
      <c r="AK988" s="450"/>
      <c r="AL988" s="451"/>
      <c r="AM988" s="452"/>
      <c r="AN988" s="452"/>
      <c r="AO988" s="453"/>
      <c r="AP988" s="235"/>
      <c r="AQ988" s="235"/>
      <c r="AR988" s="235"/>
      <c r="AS988" s="235"/>
      <c r="AT988" s="235"/>
      <c r="AU988" s="235"/>
      <c r="AV988" s="235"/>
      <c r="AW988" s="235"/>
      <c r="AX988" s="235"/>
    </row>
    <row r="989" spans="1:50" ht="30" hidden="1" customHeight="1" x14ac:dyDescent="0.15">
      <c r="A989" s="442">
        <v>20</v>
      </c>
      <c r="B989" s="442">
        <v>1</v>
      </c>
      <c r="C989" s="454"/>
      <c r="D989" s="454"/>
      <c r="E989" s="454"/>
      <c r="F989" s="454"/>
      <c r="G989" s="454"/>
      <c r="H989" s="454"/>
      <c r="I989" s="454"/>
      <c r="J989" s="444"/>
      <c r="K989" s="444"/>
      <c r="L989" s="444"/>
      <c r="M989" s="444"/>
      <c r="N989" s="444"/>
      <c r="O989" s="444"/>
      <c r="P989" s="445"/>
      <c r="Q989" s="445"/>
      <c r="R989" s="445"/>
      <c r="S989" s="445"/>
      <c r="T989" s="445"/>
      <c r="U989" s="445"/>
      <c r="V989" s="445"/>
      <c r="W989" s="445"/>
      <c r="X989" s="445"/>
      <c r="Y989" s="446"/>
      <c r="Z989" s="447"/>
      <c r="AA989" s="447"/>
      <c r="AB989" s="448"/>
      <c r="AC989" s="449"/>
      <c r="AD989" s="449"/>
      <c r="AE989" s="449"/>
      <c r="AF989" s="449"/>
      <c r="AG989" s="449"/>
      <c r="AH989" s="450"/>
      <c r="AI989" s="450"/>
      <c r="AJ989" s="450"/>
      <c r="AK989" s="450"/>
      <c r="AL989" s="451"/>
      <c r="AM989" s="452"/>
      <c r="AN989" s="452"/>
      <c r="AO989" s="453"/>
      <c r="AP989" s="235"/>
      <c r="AQ989" s="235"/>
      <c r="AR989" s="235"/>
      <c r="AS989" s="235"/>
      <c r="AT989" s="235"/>
      <c r="AU989" s="235"/>
      <c r="AV989" s="235"/>
      <c r="AW989" s="235"/>
      <c r="AX989" s="235"/>
    </row>
    <row r="990" spans="1:50" ht="30" hidden="1" customHeight="1" x14ac:dyDescent="0.15">
      <c r="A990" s="442">
        <v>21</v>
      </c>
      <c r="B990" s="442">
        <v>1</v>
      </c>
      <c r="C990" s="454"/>
      <c r="D990" s="454"/>
      <c r="E990" s="454"/>
      <c r="F990" s="454"/>
      <c r="G990" s="454"/>
      <c r="H990" s="454"/>
      <c r="I990" s="454"/>
      <c r="J990" s="444"/>
      <c r="K990" s="444"/>
      <c r="L990" s="444"/>
      <c r="M990" s="444"/>
      <c r="N990" s="444"/>
      <c r="O990" s="444"/>
      <c r="P990" s="445"/>
      <c r="Q990" s="445"/>
      <c r="R990" s="445"/>
      <c r="S990" s="445"/>
      <c r="T990" s="445"/>
      <c r="U990" s="445"/>
      <c r="V990" s="445"/>
      <c r="W990" s="445"/>
      <c r="X990" s="445"/>
      <c r="Y990" s="446"/>
      <c r="Z990" s="447"/>
      <c r="AA990" s="447"/>
      <c r="AB990" s="448"/>
      <c r="AC990" s="449"/>
      <c r="AD990" s="449"/>
      <c r="AE990" s="449"/>
      <c r="AF990" s="449"/>
      <c r="AG990" s="449"/>
      <c r="AH990" s="450"/>
      <c r="AI990" s="450"/>
      <c r="AJ990" s="450"/>
      <c r="AK990" s="450"/>
      <c r="AL990" s="451"/>
      <c r="AM990" s="452"/>
      <c r="AN990" s="452"/>
      <c r="AO990" s="453"/>
      <c r="AP990" s="235"/>
      <c r="AQ990" s="235"/>
      <c r="AR990" s="235"/>
      <c r="AS990" s="235"/>
      <c r="AT990" s="235"/>
      <c r="AU990" s="235"/>
      <c r="AV990" s="235"/>
      <c r="AW990" s="235"/>
      <c r="AX990" s="235"/>
    </row>
    <row r="991" spans="1:50" ht="30" hidden="1" customHeight="1" x14ac:dyDescent="0.15">
      <c r="A991" s="442">
        <v>22</v>
      </c>
      <c r="B991" s="442">
        <v>1</v>
      </c>
      <c r="C991" s="454"/>
      <c r="D991" s="454"/>
      <c r="E991" s="454"/>
      <c r="F991" s="454"/>
      <c r="G991" s="454"/>
      <c r="H991" s="454"/>
      <c r="I991" s="454"/>
      <c r="J991" s="444"/>
      <c r="K991" s="444"/>
      <c r="L991" s="444"/>
      <c r="M991" s="444"/>
      <c r="N991" s="444"/>
      <c r="O991" s="444"/>
      <c r="P991" s="445"/>
      <c r="Q991" s="445"/>
      <c r="R991" s="445"/>
      <c r="S991" s="445"/>
      <c r="T991" s="445"/>
      <c r="U991" s="445"/>
      <c r="V991" s="445"/>
      <c r="W991" s="445"/>
      <c r="X991" s="445"/>
      <c r="Y991" s="446"/>
      <c r="Z991" s="447"/>
      <c r="AA991" s="447"/>
      <c r="AB991" s="448"/>
      <c r="AC991" s="449"/>
      <c r="AD991" s="449"/>
      <c r="AE991" s="449"/>
      <c r="AF991" s="449"/>
      <c r="AG991" s="449"/>
      <c r="AH991" s="450"/>
      <c r="AI991" s="450"/>
      <c r="AJ991" s="450"/>
      <c r="AK991" s="450"/>
      <c r="AL991" s="451"/>
      <c r="AM991" s="452"/>
      <c r="AN991" s="452"/>
      <c r="AO991" s="453"/>
      <c r="AP991" s="235"/>
      <c r="AQ991" s="235"/>
      <c r="AR991" s="235"/>
      <c r="AS991" s="235"/>
      <c r="AT991" s="235"/>
      <c r="AU991" s="235"/>
      <c r="AV991" s="235"/>
      <c r="AW991" s="235"/>
      <c r="AX991" s="235"/>
    </row>
    <row r="992" spans="1:50" ht="30" hidden="1" customHeight="1" x14ac:dyDescent="0.15">
      <c r="A992" s="442">
        <v>23</v>
      </c>
      <c r="B992" s="442">
        <v>1</v>
      </c>
      <c r="C992" s="454"/>
      <c r="D992" s="454"/>
      <c r="E992" s="454"/>
      <c r="F992" s="454"/>
      <c r="G992" s="454"/>
      <c r="H992" s="454"/>
      <c r="I992" s="454"/>
      <c r="J992" s="444"/>
      <c r="K992" s="444"/>
      <c r="L992" s="444"/>
      <c r="M992" s="444"/>
      <c r="N992" s="444"/>
      <c r="O992" s="444"/>
      <c r="P992" s="445"/>
      <c r="Q992" s="445"/>
      <c r="R992" s="445"/>
      <c r="S992" s="445"/>
      <c r="T992" s="445"/>
      <c r="U992" s="445"/>
      <c r="V992" s="445"/>
      <c r="W992" s="445"/>
      <c r="X992" s="445"/>
      <c r="Y992" s="446"/>
      <c r="Z992" s="447"/>
      <c r="AA992" s="447"/>
      <c r="AB992" s="448"/>
      <c r="AC992" s="449"/>
      <c r="AD992" s="449"/>
      <c r="AE992" s="449"/>
      <c r="AF992" s="449"/>
      <c r="AG992" s="449"/>
      <c r="AH992" s="450"/>
      <c r="AI992" s="450"/>
      <c r="AJ992" s="450"/>
      <c r="AK992" s="450"/>
      <c r="AL992" s="451"/>
      <c r="AM992" s="452"/>
      <c r="AN992" s="452"/>
      <c r="AO992" s="453"/>
      <c r="AP992" s="235"/>
      <c r="AQ992" s="235"/>
      <c r="AR992" s="235"/>
      <c r="AS992" s="235"/>
      <c r="AT992" s="235"/>
      <c r="AU992" s="235"/>
      <c r="AV992" s="235"/>
      <c r="AW992" s="235"/>
      <c r="AX992" s="235"/>
    </row>
    <row r="993" spans="1:50" ht="30" hidden="1" customHeight="1" x14ac:dyDescent="0.15">
      <c r="A993" s="442">
        <v>24</v>
      </c>
      <c r="B993" s="442">
        <v>1</v>
      </c>
      <c r="C993" s="454"/>
      <c r="D993" s="454"/>
      <c r="E993" s="454"/>
      <c r="F993" s="454"/>
      <c r="G993" s="454"/>
      <c r="H993" s="454"/>
      <c r="I993" s="454"/>
      <c r="J993" s="444"/>
      <c r="K993" s="444"/>
      <c r="L993" s="444"/>
      <c r="M993" s="444"/>
      <c r="N993" s="444"/>
      <c r="O993" s="444"/>
      <c r="P993" s="445"/>
      <c r="Q993" s="445"/>
      <c r="R993" s="445"/>
      <c r="S993" s="445"/>
      <c r="T993" s="445"/>
      <c r="U993" s="445"/>
      <c r="V993" s="445"/>
      <c r="W993" s="445"/>
      <c r="X993" s="445"/>
      <c r="Y993" s="446"/>
      <c r="Z993" s="447"/>
      <c r="AA993" s="447"/>
      <c r="AB993" s="448"/>
      <c r="AC993" s="449"/>
      <c r="AD993" s="449"/>
      <c r="AE993" s="449"/>
      <c r="AF993" s="449"/>
      <c r="AG993" s="449"/>
      <c r="AH993" s="450"/>
      <c r="AI993" s="450"/>
      <c r="AJ993" s="450"/>
      <c r="AK993" s="450"/>
      <c r="AL993" s="451"/>
      <c r="AM993" s="452"/>
      <c r="AN993" s="452"/>
      <c r="AO993" s="453"/>
      <c r="AP993" s="235"/>
      <c r="AQ993" s="235"/>
      <c r="AR993" s="235"/>
      <c r="AS993" s="235"/>
      <c r="AT993" s="235"/>
      <c r="AU993" s="235"/>
      <c r="AV993" s="235"/>
      <c r="AW993" s="235"/>
      <c r="AX993" s="235"/>
    </row>
    <row r="994" spans="1:50" ht="30" hidden="1" customHeight="1" x14ac:dyDescent="0.15">
      <c r="A994" s="442">
        <v>25</v>
      </c>
      <c r="B994" s="442">
        <v>1</v>
      </c>
      <c r="C994" s="454"/>
      <c r="D994" s="454"/>
      <c r="E994" s="454"/>
      <c r="F994" s="454"/>
      <c r="G994" s="454"/>
      <c r="H994" s="454"/>
      <c r="I994" s="454"/>
      <c r="J994" s="444"/>
      <c r="K994" s="444"/>
      <c r="L994" s="444"/>
      <c r="M994" s="444"/>
      <c r="N994" s="444"/>
      <c r="O994" s="444"/>
      <c r="P994" s="445"/>
      <c r="Q994" s="445"/>
      <c r="R994" s="445"/>
      <c r="S994" s="445"/>
      <c r="T994" s="445"/>
      <c r="U994" s="445"/>
      <c r="V994" s="445"/>
      <c r="W994" s="445"/>
      <c r="X994" s="445"/>
      <c r="Y994" s="446"/>
      <c r="Z994" s="447"/>
      <c r="AA994" s="447"/>
      <c r="AB994" s="448"/>
      <c r="AC994" s="449"/>
      <c r="AD994" s="449"/>
      <c r="AE994" s="449"/>
      <c r="AF994" s="449"/>
      <c r="AG994" s="449"/>
      <c r="AH994" s="450"/>
      <c r="AI994" s="450"/>
      <c r="AJ994" s="450"/>
      <c r="AK994" s="450"/>
      <c r="AL994" s="451"/>
      <c r="AM994" s="452"/>
      <c r="AN994" s="452"/>
      <c r="AO994" s="453"/>
      <c r="AP994" s="235"/>
      <c r="AQ994" s="235"/>
      <c r="AR994" s="235"/>
      <c r="AS994" s="235"/>
      <c r="AT994" s="235"/>
      <c r="AU994" s="235"/>
      <c r="AV994" s="235"/>
      <c r="AW994" s="235"/>
      <c r="AX994" s="235"/>
    </row>
    <row r="995" spans="1:50" ht="30" hidden="1" customHeight="1" x14ac:dyDescent="0.15">
      <c r="A995" s="442">
        <v>26</v>
      </c>
      <c r="B995" s="442">
        <v>1</v>
      </c>
      <c r="C995" s="454"/>
      <c r="D995" s="454"/>
      <c r="E995" s="454"/>
      <c r="F995" s="454"/>
      <c r="G995" s="454"/>
      <c r="H995" s="454"/>
      <c r="I995" s="454"/>
      <c r="J995" s="444"/>
      <c r="K995" s="444"/>
      <c r="L995" s="444"/>
      <c r="M995" s="444"/>
      <c r="N995" s="444"/>
      <c r="O995" s="444"/>
      <c r="P995" s="445"/>
      <c r="Q995" s="445"/>
      <c r="R995" s="445"/>
      <c r="S995" s="445"/>
      <c r="T995" s="445"/>
      <c r="U995" s="445"/>
      <c r="V995" s="445"/>
      <c r="W995" s="445"/>
      <c r="X995" s="445"/>
      <c r="Y995" s="446"/>
      <c r="Z995" s="447"/>
      <c r="AA995" s="447"/>
      <c r="AB995" s="448"/>
      <c r="AC995" s="449"/>
      <c r="AD995" s="449"/>
      <c r="AE995" s="449"/>
      <c r="AF995" s="449"/>
      <c r="AG995" s="449"/>
      <c r="AH995" s="450"/>
      <c r="AI995" s="450"/>
      <c r="AJ995" s="450"/>
      <c r="AK995" s="450"/>
      <c r="AL995" s="451"/>
      <c r="AM995" s="452"/>
      <c r="AN995" s="452"/>
      <c r="AO995" s="453"/>
      <c r="AP995" s="235"/>
      <c r="AQ995" s="235"/>
      <c r="AR995" s="235"/>
      <c r="AS995" s="235"/>
      <c r="AT995" s="235"/>
      <c r="AU995" s="235"/>
      <c r="AV995" s="235"/>
      <c r="AW995" s="235"/>
      <c r="AX995" s="235"/>
    </row>
    <row r="996" spans="1:50" ht="30" hidden="1" customHeight="1" x14ac:dyDescent="0.15">
      <c r="A996" s="442">
        <v>27</v>
      </c>
      <c r="B996" s="442">
        <v>1</v>
      </c>
      <c r="C996" s="454"/>
      <c r="D996" s="454"/>
      <c r="E996" s="454"/>
      <c r="F996" s="454"/>
      <c r="G996" s="454"/>
      <c r="H996" s="454"/>
      <c r="I996" s="454"/>
      <c r="J996" s="444"/>
      <c r="K996" s="444"/>
      <c r="L996" s="444"/>
      <c r="M996" s="444"/>
      <c r="N996" s="444"/>
      <c r="O996" s="444"/>
      <c r="P996" s="445"/>
      <c r="Q996" s="445"/>
      <c r="R996" s="445"/>
      <c r="S996" s="445"/>
      <c r="T996" s="445"/>
      <c r="U996" s="445"/>
      <c r="V996" s="445"/>
      <c r="W996" s="445"/>
      <c r="X996" s="445"/>
      <c r="Y996" s="446"/>
      <c r="Z996" s="447"/>
      <c r="AA996" s="447"/>
      <c r="AB996" s="448"/>
      <c r="AC996" s="449"/>
      <c r="AD996" s="449"/>
      <c r="AE996" s="449"/>
      <c r="AF996" s="449"/>
      <c r="AG996" s="449"/>
      <c r="AH996" s="450"/>
      <c r="AI996" s="450"/>
      <c r="AJ996" s="450"/>
      <c r="AK996" s="450"/>
      <c r="AL996" s="451"/>
      <c r="AM996" s="452"/>
      <c r="AN996" s="452"/>
      <c r="AO996" s="453"/>
      <c r="AP996" s="235"/>
      <c r="AQ996" s="235"/>
      <c r="AR996" s="235"/>
      <c r="AS996" s="235"/>
      <c r="AT996" s="235"/>
      <c r="AU996" s="235"/>
      <c r="AV996" s="235"/>
      <c r="AW996" s="235"/>
      <c r="AX996" s="235"/>
    </row>
    <row r="997" spans="1:50" ht="30" hidden="1" customHeight="1" x14ac:dyDescent="0.15">
      <c r="A997" s="442">
        <v>28</v>
      </c>
      <c r="B997" s="442">
        <v>1</v>
      </c>
      <c r="C997" s="454"/>
      <c r="D997" s="454"/>
      <c r="E997" s="454"/>
      <c r="F997" s="454"/>
      <c r="G997" s="454"/>
      <c r="H997" s="454"/>
      <c r="I997" s="454"/>
      <c r="J997" s="444"/>
      <c r="K997" s="444"/>
      <c r="L997" s="444"/>
      <c r="M997" s="444"/>
      <c r="N997" s="444"/>
      <c r="O997" s="444"/>
      <c r="P997" s="445"/>
      <c r="Q997" s="445"/>
      <c r="R997" s="445"/>
      <c r="S997" s="445"/>
      <c r="T997" s="445"/>
      <c r="U997" s="445"/>
      <c r="V997" s="445"/>
      <c r="W997" s="445"/>
      <c r="X997" s="445"/>
      <c r="Y997" s="446"/>
      <c r="Z997" s="447"/>
      <c r="AA997" s="447"/>
      <c r="AB997" s="448"/>
      <c r="AC997" s="449"/>
      <c r="AD997" s="449"/>
      <c r="AE997" s="449"/>
      <c r="AF997" s="449"/>
      <c r="AG997" s="449"/>
      <c r="AH997" s="450"/>
      <c r="AI997" s="450"/>
      <c r="AJ997" s="450"/>
      <c r="AK997" s="450"/>
      <c r="AL997" s="451"/>
      <c r="AM997" s="452"/>
      <c r="AN997" s="452"/>
      <c r="AO997" s="453"/>
      <c r="AP997" s="235"/>
      <c r="AQ997" s="235"/>
      <c r="AR997" s="235"/>
      <c r="AS997" s="235"/>
      <c r="AT997" s="235"/>
      <c r="AU997" s="235"/>
      <c r="AV997" s="235"/>
      <c r="AW997" s="235"/>
      <c r="AX997" s="235"/>
    </row>
    <row r="998" spans="1:50" ht="30" hidden="1" customHeight="1" x14ac:dyDescent="0.15">
      <c r="A998" s="442">
        <v>29</v>
      </c>
      <c r="B998" s="442">
        <v>1</v>
      </c>
      <c r="C998" s="454"/>
      <c r="D998" s="454"/>
      <c r="E998" s="454"/>
      <c r="F998" s="454"/>
      <c r="G998" s="454"/>
      <c r="H998" s="454"/>
      <c r="I998" s="454"/>
      <c r="J998" s="444"/>
      <c r="K998" s="444"/>
      <c r="L998" s="444"/>
      <c r="M998" s="444"/>
      <c r="N998" s="444"/>
      <c r="O998" s="444"/>
      <c r="P998" s="445"/>
      <c r="Q998" s="445"/>
      <c r="R998" s="445"/>
      <c r="S998" s="445"/>
      <c r="T998" s="445"/>
      <c r="U998" s="445"/>
      <c r="V998" s="445"/>
      <c r="W998" s="445"/>
      <c r="X998" s="445"/>
      <c r="Y998" s="446"/>
      <c r="Z998" s="447"/>
      <c r="AA998" s="447"/>
      <c r="AB998" s="448"/>
      <c r="AC998" s="449"/>
      <c r="AD998" s="449"/>
      <c r="AE998" s="449"/>
      <c r="AF998" s="449"/>
      <c r="AG998" s="449"/>
      <c r="AH998" s="450"/>
      <c r="AI998" s="450"/>
      <c r="AJ998" s="450"/>
      <c r="AK998" s="450"/>
      <c r="AL998" s="451"/>
      <c r="AM998" s="452"/>
      <c r="AN998" s="452"/>
      <c r="AO998" s="453"/>
      <c r="AP998" s="235"/>
      <c r="AQ998" s="235"/>
      <c r="AR998" s="235"/>
      <c r="AS998" s="235"/>
      <c r="AT998" s="235"/>
      <c r="AU998" s="235"/>
      <c r="AV998" s="235"/>
      <c r="AW998" s="235"/>
      <c r="AX998" s="235"/>
    </row>
    <row r="999" spans="1:50" ht="30" hidden="1" customHeight="1" x14ac:dyDescent="0.15">
      <c r="A999" s="442">
        <v>30</v>
      </c>
      <c r="B999" s="442">
        <v>1</v>
      </c>
      <c r="C999" s="454"/>
      <c r="D999" s="454"/>
      <c r="E999" s="454"/>
      <c r="F999" s="454"/>
      <c r="G999" s="454"/>
      <c r="H999" s="454"/>
      <c r="I999" s="454"/>
      <c r="J999" s="444"/>
      <c r="K999" s="444"/>
      <c r="L999" s="444"/>
      <c r="M999" s="444"/>
      <c r="N999" s="444"/>
      <c r="O999" s="444"/>
      <c r="P999" s="445"/>
      <c r="Q999" s="445"/>
      <c r="R999" s="445"/>
      <c r="S999" s="445"/>
      <c r="T999" s="445"/>
      <c r="U999" s="445"/>
      <c r="V999" s="445"/>
      <c r="W999" s="445"/>
      <c r="X999" s="445"/>
      <c r="Y999" s="446"/>
      <c r="Z999" s="447"/>
      <c r="AA999" s="447"/>
      <c r="AB999" s="448"/>
      <c r="AC999" s="449"/>
      <c r="AD999" s="449"/>
      <c r="AE999" s="449"/>
      <c r="AF999" s="449"/>
      <c r="AG999" s="449"/>
      <c r="AH999" s="450"/>
      <c r="AI999" s="450"/>
      <c r="AJ999" s="450"/>
      <c r="AK999" s="450"/>
      <c r="AL999" s="451"/>
      <c r="AM999" s="452"/>
      <c r="AN999" s="452"/>
      <c r="AO999" s="453"/>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4"/>
      <c r="B1002" s="464"/>
      <c r="C1002" s="464" t="s">
        <v>67</v>
      </c>
      <c r="D1002" s="464"/>
      <c r="E1002" s="464"/>
      <c r="F1002" s="464"/>
      <c r="G1002" s="464"/>
      <c r="H1002" s="464"/>
      <c r="I1002" s="464"/>
      <c r="J1002" s="239" t="s">
        <v>70</v>
      </c>
      <c r="K1002" s="465"/>
      <c r="L1002" s="465"/>
      <c r="M1002" s="465"/>
      <c r="N1002" s="465"/>
      <c r="O1002" s="465"/>
      <c r="P1002" s="464" t="s">
        <v>16</v>
      </c>
      <c r="Q1002" s="464"/>
      <c r="R1002" s="464"/>
      <c r="S1002" s="464"/>
      <c r="T1002" s="464"/>
      <c r="U1002" s="464"/>
      <c r="V1002" s="464"/>
      <c r="W1002" s="464"/>
      <c r="X1002" s="464"/>
      <c r="Y1002" s="460" t="s">
        <v>323</v>
      </c>
      <c r="Z1002" s="460"/>
      <c r="AA1002" s="460"/>
      <c r="AB1002" s="460"/>
      <c r="AC1002" s="239" t="s">
        <v>276</v>
      </c>
      <c r="AD1002" s="239"/>
      <c r="AE1002" s="239"/>
      <c r="AF1002" s="239"/>
      <c r="AG1002" s="239"/>
      <c r="AH1002" s="460" t="s">
        <v>370</v>
      </c>
      <c r="AI1002" s="464"/>
      <c r="AJ1002" s="464"/>
      <c r="AK1002" s="464"/>
      <c r="AL1002" s="464" t="s">
        <v>15</v>
      </c>
      <c r="AM1002" s="464"/>
      <c r="AN1002" s="464"/>
      <c r="AO1002" s="415"/>
      <c r="AP1002" s="239" t="s">
        <v>326</v>
      </c>
      <c r="AQ1002" s="239"/>
      <c r="AR1002" s="239"/>
      <c r="AS1002" s="239"/>
      <c r="AT1002" s="239"/>
      <c r="AU1002" s="239"/>
      <c r="AV1002" s="239"/>
      <c r="AW1002" s="239"/>
      <c r="AX1002" s="239"/>
    </row>
    <row r="1003" spans="1:50" ht="30" hidden="1" customHeight="1" x14ac:dyDescent="0.15">
      <c r="A1003" s="442">
        <v>1</v>
      </c>
      <c r="B1003" s="442">
        <v>1</v>
      </c>
      <c r="C1003" s="454"/>
      <c r="D1003" s="454"/>
      <c r="E1003" s="454"/>
      <c r="F1003" s="454"/>
      <c r="G1003" s="454"/>
      <c r="H1003" s="454"/>
      <c r="I1003" s="454"/>
      <c r="J1003" s="444"/>
      <c r="K1003" s="444"/>
      <c r="L1003" s="444"/>
      <c r="M1003" s="444"/>
      <c r="N1003" s="444"/>
      <c r="O1003" s="444"/>
      <c r="P1003" s="445"/>
      <c r="Q1003" s="445"/>
      <c r="R1003" s="445"/>
      <c r="S1003" s="445"/>
      <c r="T1003" s="445"/>
      <c r="U1003" s="445"/>
      <c r="V1003" s="445"/>
      <c r="W1003" s="445"/>
      <c r="X1003" s="445"/>
      <c r="Y1003" s="446"/>
      <c r="Z1003" s="447"/>
      <c r="AA1003" s="447"/>
      <c r="AB1003" s="448"/>
      <c r="AC1003" s="462"/>
      <c r="AD1003" s="466"/>
      <c r="AE1003" s="466"/>
      <c r="AF1003" s="466"/>
      <c r="AG1003" s="466"/>
      <c r="AH1003" s="463"/>
      <c r="AI1003" s="463"/>
      <c r="AJ1003" s="463"/>
      <c r="AK1003" s="463"/>
      <c r="AL1003" s="451"/>
      <c r="AM1003" s="452"/>
      <c r="AN1003" s="452"/>
      <c r="AO1003" s="453"/>
      <c r="AP1003" s="235"/>
      <c r="AQ1003" s="235"/>
      <c r="AR1003" s="235"/>
      <c r="AS1003" s="235"/>
      <c r="AT1003" s="235"/>
      <c r="AU1003" s="235"/>
      <c r="AV1003" s="235"/>
      <c r="AW1003" s="235"/>
      <c r="AX1003" s="235"/>
    </row>
    <row r="1004" spans="1:50" ht="30" hidden="1" customHeight="1" x14ac:dyDescent="0.15">
      <c r="A1004" s="442">
        <v>2</v>
      </c>
      <c r="B1004" s="442">
        <v>1</v>
      </c>
      <c r="C1004" s="454"/>
      <c r="D1004" s="454"/>
      <c r="E1004" s="454"/>
      <c r="F1004" s="454"/>
      <c r="G1004" s="454"/>
      <c r="H1004" s="454"/>
      <c r="I1004" s="454"/>
      <c r="J1004" s="444"/>
      <c r="K1004" s="444"/>
      <c r="L1004" s="444"/>
      <c r="M1004" s="444"/>
      <c r="N1004" s="444"/>
      <c r="O1004" s="444"/>
      <c r="P1004" s="445"/>
      <c r="Q1004" s="445"/>
      <c r="R1004" s="445"/>
      <c r="S1004" s="445"/>
      <c r="T1004" s="445"/>
      <c r="U1004" s="445"/>
      <c r="V1004" s="445"/>
      <c r="W1004" s="445"/>
      <c r="X1004" s="445"/>
      <c r="Y1004" s="446"/>
      <c r="Z1004" s="447"/>
      <c r="AA1004" s="447"/>
      <c r="AB1004" s="448"/>
      <c r="AC1004" s="462"/>
      <c r="AD1004" s="462"/>
      <c r="AE1004" s="462"/>
      <c r="AF1004" s="462"/>
      <c r="AG1004" s="462"/>
      <c r="AH1004" s="463"/>
      <c r="AI1004" s="463"/>
      <c r="AJ1004" s="463"/>
      <c r="AK1004" s="463"/>
      <c r="AL1004" s="451"/>
      <c r="AM1004" s="452"/>
      <c r="AN1004" s="452"/>
      <c r="AO1004" s="453"/>
      <c r="AP1004" s="235"/>
      <c r="AQ1004" s="235"/>
      <c r="AR1004" s="235"/>
      <c r="AS1004" s="235"/>
      <c r="AT1004" s="235"/>
      <c r="AU1004" s="235"/>
      <c r="AV1004" s="235"/>
      <c r="AW1004" s="235"/>
      <c r="AX1004" s="235"/>
    </row>
    <row r="1005" spans="1:50" ht="30" hidden="1" customHeight="1" x14ac:dyDescent="0.15">
      <c r="A1005" s="442">
        <v>3</v>
      </c>
      <c r="B1005" s="442">
        <v>1</v>
      </c>
      <c r="C1005" s="454"/>
      <c r="D1005" s="454"/>
      <c r="E1005" s="454"/>
      <c r="F1005" s="454"/>
      <c r="G1005" s="454"/>
      <c r="H1005" s="454"/>
      <c r="I1005" s="454"/>
      <c r="J1005" s="444"/>
      <c r="K1005" s="444"/>
      <c r="L1005" s="444"/>
      <c r="M1005" s="444"/>
      <c r="N1005" s="444"/>
      <c r="O1005" s="444"/>
      <c r="P1005" s="445"/>
      <c r="Q1005" s="445"/>
      <c r="R1005" s="445"/>
      <c r="S1005" s="445"/>
      <c r="T1005" s="445"/>
      <c r="U1005" s="445"/>
      <c r="V1005" s="445"/>
      <c r="W1005" s="445"/>
      <c r="X1005" s="445"/>
      <c r="Y1005" s="446"/>
      <c r="Z1005" s="447"/>
      <c r="AA1005" s="447"/>
      <c r="AB1005" s="448"/>
      <c r="AC1005" s="462"/>
      <c r="AD1005" s="462"/>
      <c r="AE1005" s="462"/>
      <c r="AF1005" s="462"/>
      <c r="AG1005" s="462"/>
      <c r="AH1005" s="450"/>
      <c r="AI1005" s="450"/>
      <c r="AJ1005" s="450"/>
      <c r="AK1005" s="450"/>
      <c r="AL1005" s="451"/>
      <c r="AM1005" s="452"/>
      <c r="AN1005" s="452"/>
      <c r="AO1005" s="453"/>
      <c r="AP1005" s="235"/>
      <c r="AQ1005" s="235"/>
      <c r="AR1005" s="235"/>
      <c r="AS1005" s="235"/>
      <c r="AT1005" s="235"/>
      <c r="AU1005" s="235"/>
      <c r="AV1005" s="235"/>
      <c r="AW1005" s="235"/>
      <c r="AX1005" s="235"/>
    </row>
    <row r="1006" spans="1:50" ht="30" hidden="1" customHeight="1" x14ac:dyDescent="0.15">
      <c r="A1006" s="442">
        <v>4</v>
      </c>
      <c r="B1006" s="442">
        <v>1</v>
      </c>
      <c r="C1006" s="454"/>
      <c r="D1006" s="454"/>
      <c r="E1006" s="454"/>
      <c r="F1006" s="454"/>
      <c r="G1006" s="454"/>
      <c r="H1006" s="454"/>
      <c r="I1006" s="454"/>
      <c r="J1006" s="444"/>
      <c r="K1006" s="444"/>
      <c r="L1006" s="444"/>
      <c r="M1006" s="444"/>
      <c r="N1006" s="444"/>
      <c r="O1006" s="444"/>
      <c r="P1006" s="445"/>
      <c r="Q1006" s="445"/>
      <c r="R1006" s="445"/>
      <c r="S1006" s="445"/>
      <c r="T1006" s="445"/>
      <c r="U1006" s="445"/>
      <c r="V1006" s="445"/>
      <c r="W1006" s="445"/>
      <c r="X1006" s="445"/>
      <c r="Y1006" s="446"/>
      <c r="Z1006" s="447"/>
      <c r="AA1006" s="447"/>
      <c r="AB1006" s="448"/>
      <c r="AC1006" s="462"/>
      <c r="AD1006" s="462"/>
      <c r="AE1006" s="462"/>
      <c r="AF1006" s="462"/>
      <c r="AG1006" s="462"/>
      <c r="AH1006" s="450"/>
      <c r="AI1006" s="450"/>
      <c r="AJ1006" s="450"/>
      <c r="AK1006" s="450"/>
      <c r="AL1006" s="451"/>
      <c r="AM1006" s="452"/>
      <c r="AN1006" s="452"/>
      <c r="AO1006" s="453"/>
      <c r="AP1006" s="235"/>
      <c r="AQ1006" s="235"/>
      <c r="AR1006" s="235"/>
      <c r="AS1006" s="235"/>
      <c r="AT1006" s="235"/>
      <c r="AU1006" s="235"/>
      <c r="AV1006" s="235"/>
      <c r="AW1006" s="235"/>
      <c r="AX1006" s="235"/>
    </row>
    <row r="1007" spans="1:50" ht="30" hidden="1" customHeight="1" x14ac:dyDescent="0.15">
      <c r="A1007" s="442">
        <v>5</v>
      </c>
      <c r="B1007" s="442">
        <v>1</v>
      </c>
      <c r="C1007" s="454"/>
      <c r="D1007" s="454"/>
      <c r="E1007" s="454"/>
      <c r="F1007" s="454"/>
      <c r="G1007" s="454"/>
      <c r="H1007" s="454"/>
      <c r="I1007" s="454"/>
      <c r="J1007" s="444"/>
      <c r="K1007" s="444"/>
      <c r="L1007" s="444"/>
      <c r="M1007" s="444"/>
      <c r="N1007" s="444"/>
      <c r="O1007" s="444"/>
      <c r="P1007" s="445"/>
      <c r="Q1007" s="445"/>
      <c r="R1007" s="445"/>
      <c r="S1007" s="445"/>
      <c r="T1007" s="445"/>
      <c r="U1007" s="445"/>
      <c r="V1007" s="445"/>
      <c r="W1007" s="445"/>
      <c r="X1007" s="445"/>
      <c r="Y1007" s="446"/>
      <c r="Z1007" s="447"/>
      <c r="AA1007" s="447"/>
      <c r="AB1007" s="448"/>
      <c r="AC1007" s="449"/>
      <c r="AD1007" s="449"/>
      <c r="AE1007" s="449"/>
      <c r="AF1007" s="449"/>
      <c r="AG1007" s="449"/>
      <c r="AH1007" s="450"/>
      <c r="AI1007" s="450"/>
      <c r="AJ1007" s="450"/>
      <c r="AK1007" s="450"/>
      <c r="AL1007" s="451"/>
      <c r="AM1007" s="452"/>
      <c r="AN1007" s="452"/>
      <c r="AO1007" s="453"/>
      <c r="AP1007" s="235"/>
      <c r="AQ1007" s="235"/>
      <c r="AR1007" s="235"/>
      <c r="AS1007" s="235"/>
      <c r="AT1007" s="235"/>
      <c r="AU1007" s="235"/>
      <c r="AV1007" s="235"/>
      <c r="AW1007" s="235"/>
      <c r="AX1007" s="235"/>
    </row>
    <row r="1008" spans="1:50" ht="30" hidden="1" customHeight="1" x14ac:dyDescent="0.15">
      <c r="A1008" s="442">
        <v>6</v>
      </c>
      <c r="B1008" s="442">
        <v>1</v>
      </c>
      <c r="C1008" s="454"/>
      <c r="D1008" s="454"/>
      <c r="E1008" s="454"/>
      <c r="F1008" s="454"/>
      <c r="G1008" s="454"/>
      <c r="H1008" s="454"/>
      <c r="I1008" s="454"/>
      <c r="J1008" s="444"/>
      <c r="K1008" s="444"/>
      <c r="L1008" s="444"/>
      <c r="M1008" s="444"/>
      <c r="N1008" s="444"/>
      <c r="O1008" s="444"/>
      <c r="P1008" s="445"/>
      <c r="Q1008" s="445"/>
      <c r="R1008" s="445"/>
      <c r="S1008" s="445"/>
      <c r="T1008" s="445"/>
      <c r="U1008" s="445"/>
      <c r="V1008" s="445"/>
      <c r="W1008" s="445"/>
      <c r="X1008" s="445"/>
      <c r="Y1008" s="446"/>
      <c r="Z1008" s="447"/>
      <c r="AA1008" s="447"/>
      <c r="AB1008" s="448"/>
      <c r="AC1008" s="449"/>
      <c r="AD1008" s="449"/>
      <c r="AE1008" s="449"/>
      <c r="AF1008" s="449"/>
      <c r="AG1008" s="449"/>
      <c r="AH1008" s="450"/>
      <c r="AI1008" s="450"/>
      <c r="AJ1008" s="450"/>
      <c r="AK1008" s="450"/>
      <c r="AL1008" s="451"/>
      <c r="AM1008" s="452"/>
      <c r="AN1008" s="452"/>
      <c r="AO1008" s="453"/>
      <c r="AP1008" s="235"/>
      <c r="AQ1008" s="235"/>
      <c r="AR1008" s="235"/>
      <c r="AS1008" s="235"/>
      <c r="AT1008" s="235"/>
      <c r="AU1008" s="235"/>
      <c r="AV1008" s="235"/>
      <c r="AW1008" s="235"/>
      <c r="AX1008" s="235"/>
    </row>
    <row r="1009" spans="1:50" ht="30" hidden="1" customHeight="1" x14ac:dyDescent="0.15">
      <c r="A1009" s="442">
        <v>7</v>
      </c>
      <c r="B1009" s="442">
        <v>1</v>
      </c>
      <c r="C1009" s="454"/>
      <c r="D1009" s="454"/>
      <c r="E1009" s="454"/>
      <c r="F1009" s="454"/>
      <c r="G1009" s="454"/>
      <c r="H1009" s="454"/>
      <c r="I1009" s="454"/>
      <c r="J1009" s="444"/>
      <c r="K1009" s="444"/>
      <c r="L1009" s="444"/>
      <c r="M1009" s="444"/>
      <c r="N1009" s="444"/>
      <c r="O1009" s="444"/>
      <c r="P1009" s="445"/>
      <c r="Q1009" s="445"/>
      <c r="R1009" s="445"/>
      <c r="S1009" s="445"/>
      <c r="T1009" s="445"/>
      <c r="U1009" s="445"/>
      <c r="V1009" s="445"/>
      <c r="W1009" s="445"/>
      <c r="X1009" s="445"/>
      <c r="Y1009" s="446"/>
      <c r="Z1009" s="447"/>
      <c r="AA1009" s="447"/>
      <c r="AB1009" s="448"/>
      <c r="AC1009" s="449"/>
      <c r="AD1009" s="449"/>
      <c r="AE1009" s="449"/>
      <c r="AF1009" s="449"/>
      <c r="AG1009" s="449"/>
      <c r="AH1009" s="450"/>
      <c r="AI1009" s="450"/>
      <c r="AJ1009" s="450"/>
      <c r="AK1009" s="450"/>
      <c r="AL1009" s="451"/>
      <c r="AM1009" s="452"/>
      <c r="AN1009" s="452"/>
      <c r="AO1009" s="453"/>
      <c r="AP1009" s="235"/>
      <c r="AQ1009" s="235"/>
      <c r="AR1009" s="235"/>
      <c r="AS1009" s="235"/>
      <c r="AT1009" s="235"/>
      <c r="AU1009" s="235"/>
      <c r="AV1009" s="235"/>
      <c r="AW1009" s="235"/>
      <c r="AX1009" s="235"/>
    </row>
    <row r="1010" spans="1:50" ht="30" hidden="1" customHeight="1" x14ac:dyDescent="0.15">
      <c r="A1010" s="442">
        <v>8</v>
      </c>
      <c r="B1010" s="442">
        <v>1</v>
      </c>
      <c r="C1010" s="454"/>
      <c r="D1010" s="454"/>
      <c r="E1010" s="454"/>
      <c r="F1010" s="454"/>
      <c r="G1010" s="454"/>
      <c r="H1010" s="454"/>
      <c r="I1010" s="454"/>
      <c r="J1010" s="444"/>
      <c r="K1010" s="444"/>
      <c r="L1010" s="444"/>
      <c r="M1010" s="444"/>
      <c r="N1010" s="444"/>
      <c r="O1010" s="444"/>
      <c r="P1010" s="445"/>
      <c r="Q1010" s="445"/>
      <c r="R1010" s="445"/>
      <c r="S1010" s="445"/>
      <c r="T1010" s="445"/>
      <c r="U1010" s="445"/>
      <c r="V1010" s="445"/>
      <c r="W1010" s="445"/>
      <c r="X1010" s="445"/>
      <c r="Y1010" s="446"/>
      <c r="Z1010" s="447"/>
      <c r="AA1010" s="447"/>
      <c r="AB1010" s="448"/>
      <c r="AC1010" s="449"/>
      <c r="AD1010" s="449"/>
      <c r="AE1010" s="449"/>
      <c r="AF1010" s="449"/>
      <c r="AG1010" s="449"/>
      <c r="AH1010" s="450"/>
      <c r="AI1010" s="450"/>
      <c r="AJ1010" s="450"/>
      <c r="AK1010" s="450"/>
      <c r="AL1010" s="451"/>
      <c r="AM1010" s="452"/>
      <c r="AN1010" s="452"/>
      <c r="AO1010" s="453"/>
      <c r="AP1010" s="235"/>
      <c r="AQ1010" s="235"/>
      <c r="AR1010" s="235"/>
      <c r="AS1010" s="235"/>
      <c r="AT1010" s="235"/>
      <c r="AU1010" s="235"/>
      <c r="AV1010" s="235"/>
      <c r="AW1010" s="235"/>
      <c r="AX1010" s="235"/>
    </row>
    <row r="1011" spans="1:50" ht="30" hidden="1" customHeight="1" x14ac:dyDescent="0.15">
      <c r="A1011" s="442">
        <v>9</v>
      </c>
      <c r="B1011" s="442">
        <v>1</v>
      </c>
      <c r="C1011" s="454"/>
      <c r="D1011" s="454"/>
      <c r="E1011" s="454"/>
      <c r="F1011" s="454"/>
      <c r="G1011" s="454"/>
      <c r="H1011" s="454"/>
      <c r="I1011" s="454"/>
      <c r="J1011" s="444"/>
      <c r="K1011" s="444"/>
      <c r="L1011" s="444"/>
      <c r="M1011" s="444"/>
      <c r="N1011" s="444"/>
      <c r="O1011" s="444"/>
      <c r="P1011" s="445"/>
      <c r="Q1011" s="445"/>
      <c r="R1011" s="445"/>
      <c r="S1011" s="445"/>
      <c r="T1011" s="445"/>
      <c r="U1011" s="445"/>
      <c r="V1011" s="445"/>
      <c r="W1011" s="445"/>
      <c r="X1011" s="445"/>
      <c r="Y1011" s="446"/>
      <c r="Z1011" s="447"/>
      <c r="AA1011" s="447"/>
      <c r="AB1011" s="448"/>
      <c r="AC1011" s="449"/>
      <c r="AD1011" s="449"/>
      <c r="AE1011" s="449"/>
      <c r="AF1011" s="449"/>
      <c r="AG1011" s="449"/>
      <c r="AH1011" s="450"/>
      <c r="AI1011" s="450"/>
      <c r="AJ1011" s="450"/>
      <c r="AK1011" s="450"/>
      <c r="AL1011" s="451"/>
      <c r="AM1011" s="452"/>
      <c r="AN1011" s="452"/>
      <c r="AO1011" s="453"/>
      <c r="AP1011" s="235"/>
      <c r="AQ1011" s="235"/>
      <c r="AR1011" s="235"/>
      <c r="AS1011" s="235"/>
      <c r="AT1011" s="235"/>
      <c r="AU1011" s="235"/>
      <c r="AV1011" s="235"/>
      <c r="AW1011" s="235"/>
      <c r="AX1011" s="235"/>
    </row>
    <row r="1012" spans="1:50" ht="30" hidden="1" customHeight="1" x14ac:dyDescent="0.15">
      <c r="A1012" s="442">
        <v>10</v>
      </c>
      <c r="B1012" s="442">
        <v>1</v>
      </c>
      <c r="C1012" s="454"/>
      <c r="D1012" s="454"/>
      <c r="E1012" s="454"/>
      <c r="F1012" s="454"/>
      <c r="G1012" s="454"/>
      <c r="H1012" s="454"/>
      <c r="I1012" s="454"/>
      <c r="J1012" s="444"/>
      <c r="K1012" s="444"/>
      <c r="L1012" s="444"/>
      <c r="M1012" s="444"/>
      <c r="N1012" s="444"/>
      <c r="O1012" s="444"/>
      <c r="P1012" s="445"/>
      <c r="Q1012" s="445"/>
      <c r="R1012" s="445"/>
      <c r="S1012" s="445"/>
      <c r="T1012" s="445"/>
      <c r="U1012" s="445"/>
      <c r="V1012" s="445"/>
      <c r="W1012" s="445"/>
      <c r="X1012" s="445"/>
      <c r="Y1012" s="446"/>
      <c r="Z1012" s="447"/>
      <c r="AA1012" s="447"/>
      <c r="AB1012" s="448"/>
      <c r="AC1012" s="449"/>
      <c r="AD1012" s="449"/>
      <c r="AE1012" s="449"/>
      <c r="AF1012" s="449"/>
      <c r="AG1012" s="449"/>
      <c r="AH1012" s="450"/>
      <c r="AI1012" s="450"/>
      <c r="AJ1012" s="450"/>
      <c r="AK1012" s="450"/>
      <c r="AL1012" s="451"/>
      <c r="AM1012" s="452"/>
      <c r="AN1012" s="452"/>
      <c r="AO1012" s="453"/>
      <c r="AP1012" s="235"/>
      <c r="AQ1012" s="235"/>
      <c r="AR1012" s="235"/>
      <c r="AS1012" s="235"/>
      <c r="AT1012" s="235"/>
      <c r="AU1012" s="235"/>
      <c r="AV1012" s="235"/>
      <c r="AW1012" s="235"/>
      <c r="AX1012" s="235"/>
    </row>
    <row r="1013" spans="1:50" ht="30" hidden="1" customHeight="1" x14ac:dyDescent="0.15">
      <c r="A1013" s="442">
        <v>11</v>
      </c>
      <c r="B1013" s="442">
        <v>1</v>
      </c>
      <c r="C1013" s="454"/>
      <c r="D1013" s="454"/>
      <c r="E1013" s="454"/>
      <c r="F1013" s="454"/>
      <c r="G1013" s="454"/>
      <c r="H1013" s="454"/>
      <c r="I1013" s="454"/>
      <c r="J1013" s="444"/>
      <c r="K1013" s="444"/>
      <c r="L1013" s="444"/>
      <c r="M1013" s="444"/>
      <c r="N1013" s="444"/>
      <c r="O1013" s="444"/>
      <c r="P1013" s="445"/>
      <c r="Q1013" s="445"/>
      <c r="R1013" s="445"/>
      <c r="S1013" s="445"/>
      <c r="T1013" s="445"/>
      <c r="U1013" s="445"/>
      <c r="V1013" s="445"/>
      <c r="W1013" s="445"/>
      <c r="X1013" s="445"/>
      <c r="Y1013" s="446"/>
      <c r="Z1013" s="447"/>
      <c r="AA1013" s="447"/>
      <c r="AB1013" s="448"/>
      <c r="AC1013" s="449"/>
      <c r="AD1013" s="449"/>
      <c r="AE1013" s="449"/>
      <c r="AF1013" s="449"/>
      <c r="AG1013" s="449"/>
      <c r="AH1013" s="450"/>
      <c r="AI1013" s="450"/>
      <c r="AJ1013" s="450"/>
      <c r="AK1013" s="450"/>
      <c r="AL1013" s="451"/>
      <c r="AM1013" s="452"/>
      <c r="AN1013" s="452"/>
      <c r="AO1013" s="453"/>
      <c r="AP1013" s="235"/>
      <c r="AQ1013" s="235"/>
      <c r="AR1013" s="235"/>
      <c r="AS1013" s="235"/>
      <c r="AT1013" s="235"/>
      <c r="AU1013" s="235"/>
      <c r="AV1013" s="235"/>
      <c r="AW1013" s="235"/>
      <c r="AX1013" s="235"/>
    </row>
    <row r="1014" spans="1:50" ht="30" hidden="1" customHeight="1" x14ac:dyDescent="0.15">
      <c r="A1014" s="442">
        <v>12</v>
      </c>
      <c r="B1014" s="442">
        <v>1</v>
      </c>
      <c r="C1014" s="454"/>
      <c r="D1014" s="454"/>
      <c r="E1014" s="454"/>
      <c r="F1014" s="454"/>
      <c r="G1014" s="454"/>
      <c r="H1014" s="454"/>
      <c r="I1014" s="454"/>
      <c r="J1014" s="444"/>
      <c r="K1014" s="444"/>
      <c r="L1014" s="444"/>
      <c r="M1014" s="444"/>
      <c r="N1014" s="444"/>
      <c r="O1014" s="444"/>
      <c r="P1014" s="445"/>
      <c r="Q1014" s="445"/>
      <c r="R1014" s="445"/>
      <c r="S1014" s="445"/>
      <c r="T1014" s="445"/>
      <c r="U1014" s="445"/>
      <c r="V1014" s="445"/>
      <c r="W1014" s="445"/>
      <c r="X1014" s="445"/>
      <c r="Y1014" s="446"/>
      <c r="Z1014" s="447"/>
      <c r="AA1014" s="447"/>
      <c r="AB1014" s="448"/>
      <c r="AC1014" s="449"/>
      <c r="AD1014" s="449"/>
      <c r="AE1014" s="449"/>
      <c r="AF1014" s="449"/>
      <c r="AG1014" s="449"/>
      <c r="AH1014" s="450"/>
      <c r="AI1014" s="450"/>
      <c r="AJ1014" s="450"/>
      <c r="AK1014" s="450"/>
      <c r="AL1014" s="451"/>
      <c r="AM1014" s="452"/>
      <c r="AN1014" s="452"/>
      <c r="AO1014" s="453"/>
      <c r="AP1014" s="235"/>
      <c r="AQ1014" s="235"/>
      <c r="AR1014" s="235"/>
      <c r="AS1014" s="235"/>
      <c r="AT1014" s="235"/>
      <c r="AU1014" s="235"/>
      <c r="AV1014" s="235"/>
      <c r="AW1014" s="235"/>
      <c r="AX1014" s="235"/>
    </row>
    <row r="1015" spans="1:50" ht="30" hidden="1" customHeight="1" x14ac:dyDescent="0.15">
      <c r="A1015" s="442">
        <v>13</v>
      </c>
      <c r="B1015" s="442">
        <v>1</v>
      </c>
      <c r="C1015" s="454"/>
      <c r="D1015" s="454"/>
      <c r="E1015" s="454"/>
      <c r="F1015" s="454"/>
      <c r="G1015" s="454"/>
      <c r="H1015" s="454"/>
      <c r="I1015" s="454"/>
      <c r="J1015" s="444"/>
      <c r="K1015" s="444"/>
      <c r="L1015" s="444"/>
      <c r="M1015" s="444"/>
      <c r="N1015" s="444"/>
      <c r="O1015" s="444"/>
      <c r="P1015" s="445"/>
      <c r="Q1015" s="445"/>
      <c r="R1015" s="445"/>
      <c r="S1015" s="445"/>
      <c r="T1015" s="445"/>
      <c r="U1015" s="445"/>
      <c r="V1015" s="445"/>
      <c r="W1015" s="445"/>
      <c r="X1015" s="445"/>
      <c r="Y1015" s="446"/>
      <c r="Z1015" s="447"/>
      <c r="AA1015" s="447"/>
      <c r="AB1015" s="448"/>
      <c r="AC1015" s="449"/>
      <c r="AD1015" s="449"/>
      <c r="AE1015" s="449"/>
      <c r="AF1015" s="449"/>
      <c r="AG1015" s="449"/>
      <c r="AH1015" s="450"/>
      <c r="AI1015" s="450"/>
      <c r="AJ1015" s="450"/>
      <c r="AK1015" s="450"/>
      <c r="AL1015" s="451"/>
      <c r="AM1015" s="452"/>
      <c r="AN1015" s="452"/>
      <c r="AO1015" s="453"/>
      <c r="AP1015" s="235"/>
      <c r="AQ1015" s="235"/>
      <c r="AR1015" s="235"/>
      <c r="AS1015" s="235"/>
      <c r="AT1015" s="235"/>
      <c r="AU1015" s="235"/>
      <c r="AV1015" s="235"/>
      <c r="AW1015" s="235"/>
      <c r="AX1015" s="235"/>
    </row>
    <row r="1016" spans="1:50" ht="30" hidden="1" customHeight="1" x14ac:dyDescent="0.15">
      <c r="A1016" s="442">
        <v>14</v>
      </c>
      <c r="B1016" s="442">
        <v>1</v>
      </c>
      <c r="C1016" s="454"/>
      <c r="D1016" s="454"/>
      <c r="E1016" s="454"/>
      <c r="F1016" s="454"/>
      <c r="G1016" s="454"/>
      <c r="H1016" s="454"/>
      <c r="I1016" s="454"/>
      <c r="J1016" s="444"/>
      <c r="K1016" s="444"/>
      <c r="L1016" s="444"/>
      <c r="M1016" s="444"/>
      <c r="N1016" s="444"/>
      <c r="O1016" s="444"/>
      <c r="P1016" s="445"/>
      <c r="Q1016" s="445"/>
      <c r="R1016" s="445"/>
      <c r="S1016" s="445"/>
      <c r="T1016" s="445"/>
      <c r="U1016" s="445"/>
      <c r="V1016" s="445"/>
      <c r="W1016" s="445"/>
      <c r="X1016" s="445"/>
      <c r="Y1016" s="446"/>
      <c r="Z1016" s="447"/>
      <c r="AA1016" s="447"/>
      <c r="AB1016" s="448"/>
      <c r="AC1016" s="449"/>
      <c r="AD1016" s="449"/>
      <c r="AE1016" s="449"/>
      <c r="AF1016" s="449"/>
      <c r="AG1016" s="449"/>
      <c r="AH1016" s="450"/>
      <c r="AI1016" s="450"/>
      <c r="AJ1016" s="450"/>
      <c r="AK1016" s="450"/>
      <c r="AL1016" s="451"/>
      <c r="AM1016" s="452"/>
      <c r="AN1016" s="452"/>
      <c r="AO1016" s="453"/>
      <c r="AP1016" s="235"/>
      <c r="AQ1016" s="235"/>
      <c r="AR1016" s="235"/>
      <c r="AS1016" s="235"/>
      <c r="AT1016" s="235"/>
      <c r="AU1016" s="235"/>
      <c r="AV1016" s="235"/>
      <c r="AW1016" s="235"/>
      <c r="AX1016" s="235"/>
    </row>
    <row r="1017" spans="1:50" ht="30" hidden="1" customHeight="1" x14ac:dyDescent="0.15">
      <c r="A1017" s="442">
        <v>15</v>
      </c>
      <c r="B1017" s="442">
        <v>1</v>
      </c>
      <c r="C1017" s="454"/>
      <c r="D1017" s="454"/>
      <c r="E1017" s="454"/>
      <c r="F1017" s="454"/>
      <c r="G1017" s="454"/>
      <c r="H1017" s="454"/>
      <c r="I1017" s="454"/>
      <c r="J1017" s="444"/>
      <c r="K1017" s="444"/>
      <c r="L1017" s="444"/>
      <c r="M1017" s="444"/>
      <c r="N1017" s="444"/>
      <c r="O1017" s="444"/>
      <c r="P1017" s="445"/>
      <c r="Q1017" s="445"/>
      <c r="R1017" s="445"/>
      <c r="S1017" s="445"/>
      <c r="T1017" s="445"/>
      <c r="U1017" s="445"/>
      <c r="V1017" s="445"/>
      <c r="W1017" s="445"/>
      <c r="X1017" s="445"/>
      <c r="Y1017" s="446"/>
      <c r="Z1017" s="447"/>
      <c r="AA1017" s="447"/>
      <c r="AB1017" s="448"/>
      <c r="AC1017" s="449"/>
      <c r="AD1017" s="449"/>
      <c r="AE1017" s="449"/>
      <c r="AF1017" s="449"/>
      <c r="AG1017" s="449"/>
      <c r="AH1017" s="450"/>
      <c r="AI1017" s="450"/>
      <c r="AJ1017" s="450"/>
      <c r="AK1017" s="450"/>
      <c r="AL1017" s="451"/>
      <c r="AM1017" s="452"/>
      <c r="AN1017" s="452"/>
      <c r="AO1017" s="453"/>
      <c r="AP1017" s="235"/>
      <c r="AQ1017" s="235"/>
      <c r="AR1017" s="235"/>
      <c r="AS1017" s="235"/>
      <c r="AT1017" s="235"/>
      <c r="AU1017" s="235"/>
      <c r="AV1017" s="235"/>
      <c r="AW1017" s="235"/>
      <c r="AX1017" s="235"/>
    </row>
    <row r="1018" spans="1:50" ht="30" hidden="1" customHeight="1" x14ac:dyDescent="0.15">
      <c r="A1018" s="442">
        <v>16</v>
      </c>
      <c r="B1018" s="442">
        <v>1</v>
      </c>
      <c r="C1018" s="454"/>
      <c r="D1018" s="454"/>
      <c r="E1018" s="454"/>
      <c r="F1018" s="454"/>
      <c r="G1018" s="454"/>
      <c r="H1018" s="454"/>
      <c r="I1018" s="454"/>
      <c r="J1018" s="444"/>
      <c r="K1018" s="444"/>
      <c r="L1018" s="444"/>
      <c r="M1018" s="444"/>
      <c r="N1018" s="444"/>
      <c r="O1018" s="444"/>
      <c r="P1018" s="445"/>
      <c r="Q1018" s="445"/>
      <c r="R1018" s="445"/>
      <c r="S1018" s="445"/>
      <c r="T1018" s="445"/>
      <c r="U1018" s="445"/>
      <c r="V1018" s="445"/>
      <c r="W1018" s="445"/>
      <c r="X1018" s="445"/>
      <c r="Y1018" s="446"/>
      <c r="Z1018" s="447"/>
      <c r="AA1018" s="447"/>
      <c r="AB1018" s="448"/>
      <c r="AC1018" s="449"/>
      <c r="AD1018" s="449"/>
      <c r="AE1018" s="449"/>
      <c r="AF1018" s="449"/>
      <c r="AG1018" s="449"/>
      <c r="AH1018" s="450"/>
      <c r="AI1018" s="450"/>
      <c r="AJ1018" s="450"/>
      <c r="AK1018" s="450"/>
      <c r="AL1018" s="451"/>
      <c r="AM1018" s="452"/>
      <c r="AN1018" s="452"/>
      <c r="AO1018" s="453"/>
      <c r="AP1018" s="235"/>
      <c r="AQ1018" s="235"/>
      <c r="AR1018" s="235"/>
      <c r="AS1018" s="235"/>
      <c r="AT1018" s="235"/>
      <c r="AU1018" s="235"/>
      <c r="AV1018" s="235"/>
      <c r="AW1018" s="235"/>
      <c r="AX1018" s="235"/>
    </row>
    <row r="1019" spans="1:50" s="1" customFormat="1" ht="30" hidden="1" customHeight="1" x14ac:dyDescent="0.15">
      <c r="A1019" s="442">
        <v>17</v>
      </c>
      <c r="B1019" s="442">
        <v>1</v>
      </c>
      <c r="C1019" s="454"/>
      <c r="D1019" s="454"/>
      <c r="E1019" s="454"/>
      <c r="F1019" s="454"/>
      <c r="G1019" s="454"/>
      <c r="H1019" s="454"/>
      <c r="I1019" s="454"/>
      <c r="J1019" s="444"/>
      <c r="K1019" s="444"/>
      <c r="L1019" s="444"/>
      <c r="M1019" s="444"/>
      <c r="N1019" s="444"/>
      <c r="O1019" s="444"/>
      <c r="P1019" s="445"/>
      <c r="Q1019" s="445"/>
      <c r="R1019" s="445"/>
      <c r="S1019" s="445"/>
      <c r="T1019" s="445"/>
      <c r="U1019" s="445"/>
      <c r="V1019" s="445"/>
      <c r="W1019" s="445"/>
      <c r="X1019" s="445"/>
      <c r="Y1019" s="446"/>
      <c r="Z1019" s="447"/>
      <c r="AA1019" s="447"/>
      <c r="AB1019" s="448"/>
      <c r="AC1019" s="449"/>
      <c r="AD1019" s="449"/>
      <c r="AE1019" s="449"/>
      <c r="AF1019" s="449"/>
      <c r="AG1019" s="449"/>
      <c r="AH1019" s="450"/>
      <c r="AI1019" s="450"/>
      <c r="AJ1019" s="450"/>
      <c r="AK1019" s="450"/>
      <c r="AL1019" s="451"/>
      <c r="AM1019" s="452"/>
      <c r="AN1019" s="452"/>
      <c r="AO1019" s="453"/>
      <c r="AP1019" s="235"/>
      <c r="AQ1019" s="235"/>
      <c r="AR1019" s="235"/>
      <c r="AS1019" s="235"/>
      <c r="AT1019" s="235"/>
      <c r="AU1019" s="235"/>
      <c r="AV1019" s="235"/>
      <c r="AW1019" s="235"/>
      <c r="AX1019" s="235"/>
    </row>
    <row r="1020" spans="1:50" ht="30" hidden="1" customHeight="1" x14ac:dyDescent="0.15">
      <c r="A1020" s="442">
        <v>18</v>
      </c>
      <c r="B1020" s="442">
        <v>1</v>
      </c>
      <c r="C1020" s="454"/>
      <c r="D1020" s="454"/>
      <c r="E1020" s="454"/>
      <c r="F1020" s="454"/>
      <c r="G1020" s="454"/>
      <c r="H1020" s="454"/>
      <c r="I1020" s="454"/>
      <c r="J1020" s="444"/>
      <c r="K1020" s="444"/>
      <c r="L1020" s="444"/>
      <c r="M1020" s="444"/>
      <c r="N1020" s="444"/>
      <c r="O1020" s="444"/>
      <c r="P1020" s="445"/>
      <c r="Q1020" s="445"/>
      <c r="R1020" s="445"/>
      <c r="S1020" s="445"/>
      <c r="T1020" s="445"/>
      <c r="U1020" s="445"/>
      <c r="V1020" s="445"/>
      <c r="W1020" s="445"/>
      <c r="X1020" s="445"/>
      <c r="Y1020" s="446"/>
      <c r="Z1020" s="447"/>
      <c r="AA1020" s="447"/>
      <c r="AB1020" s="448"/>
      <c r="AC1020" s="449"/>
      <c r="AD1020" s="449"/>
      <c r="AE1020" s="449"/>
      <c r="AF1020" s="449"/>
      <c r="AG1020" s="449"/>
      <c r="AH1020" s="450"/>
      <c r="AI1020" s="450"/>
      <c r="AJ1020" s="450"/>
      <c r="AK1020" s="450"/>
      <c r="AL1020" s="451"/>
      <c r="AM1020" s="452"/>
      <c r="AN1020" s="452"/>
      <c r="AO1020" s="453"/>
      <c r="AP1020" s="235"/>
      <c r="AQ1020" s="235"/>
      <c r="AR1020" s="235"/>
      <c r="AS1020" s="235"/>
      <c r="AT1020" s="235"/>
      <c r="AU1020" s="235"/>
      <c r="AV1020" s="235"/>
      <c r="AW1020" s="235"/>
      <c r="AX1020" s="235"/>
    </row>
    <row r="1021" spans="1:50" ht="30" hidden="1" customHeight="1" x14ac:dyDescent="0.15">
      <c r="A1021" s="442">
        <v>19</v>
      </c>
      <c r="B1021" s="442">
        <v>1</v>
      </c>
      <c r="C1021" s="454"/>
      <c r="D1021" s="454"/>
      <c r="E1021" s="454"/>
      <c r="F1021" s="454"/>
      <c r="G1021" s="454"/>
      <c r="H1021" s="454"/>
      <c r="I1021" s="454"/>
      <c r="J1021" s="444"/>
      <c r="K1021" s="444"/>
      <c r="L1021" s="444"/>
      <c r="M1021" s="444"/>
      <c r="N1021" s="444"/>
      <c r="O1021" s="444"/>
      <c r="P1021" s="445"/>
      <c r="Q1021" s="445"/>
      <c r="R1021" s="445"/>
      <c r="S1021" s="445"/>
      <c r="T1021" s="445"/>
      <c r="U1021" s="445"/>
      <c r="V1021" s="445"/>
      <c r="W1021" s="445"/>
      <c r="X1021" s="445"/>
      <c r="Y1021" s="446"/>
      <c r="Z1021" s="447"/>
      <c r="AA1021" s="447"/>
      <c r="AB1021" s="448"/>
      <c r="AC1021" s="449"/>
      <c r="AD1021" s="449"/>
      <c r="AE1021" s="449"/>
      <c r="AF1021" s="449"/>
      <c r="AG1021" s="449"/>
      <c r="AH1021" s="450"/>
      <c r="AI1021" s="450"/>
      <c r="AJ1021" s="450"/>
      <c r="AK1021" s="450"/>
      <c r="AL1021" s="451"/>
      <c r="AM1021" s="452"/>
      <c r="AN1021" s="452"/>
      <c r="AO1021" s="453"/>
      <c r="AP1021" s="235"/>
      <c r="AQ1021" s="235"/>
      <c r="AR1021" s="235"/>
      <c r="AS1021" s="235"/>
      <c r="AT1021" s="235"/>
      <c r="AU1021" s="235"/>
      <c r="AV1021" s="235"/>
      <c r="AW1021" s="235"/>
      <c r="AX1021" s="235"/>
    </row>
    <row r="1022" spans="1:50" ht="30" hidden="1" customHeight="1" x14ac:dyDescent="0.15">
      <c r="A1022" s="442">
        <v>20</v>
      </c>
      <c r="B1022" s="442">
        <v>1</v>
      </c>
      <c r="C1022" s="454"/>
      <c r="D1022" s="454"/>
      <c r="E1022" s="454"/>
      <c r="F1022" s="454"/>
      <c r="G1022" s="454"/>
      <c r="H1022" s="454"/>
      <c r="I1022" s="454"/>
      <c r="J1022" s="444"/>
      <c r="K1022" s="444"/>
      <c r="L1022" s="444"/>
      <c r="M1022" s="444"/>
      <c r="N1022" s="444"/>
      <c r="O1022" s="444"/>
      <c r="P1022" s="445"/>
      <c r="Q1022" s="445"/>
      <c r="R1022" s="445"/>
      <c r="S1022" s="445"/>
      <c r="T1022" s="445"/>
      <c r="U1022" s="445"/>
      <c r="V1022" s="445"/>
      <c r="W1022" s="445"/>
      <c r="X1022" s="445"/>
      <c r="Y1022" s="446"/>
      <c r="Z1022" s="447"/>
      <c r="AA1022" s="447"/>
      <c r="AB1022" s="448"/>
      <c r="AC1022" s="449"/>
      <c r="AD1022" s="449"/>
      <c r="AE1022" s="449"/>
      <c r="AF1022" s="449"/>
      <c r="AG1022" s="449"/>
      <c r="AH1022" s="450"/>
      <c r="AI1022" s="450"/>
      <c r="AJ1022" s="450"/>
      <c r="AK1022" s="450"/>
      <c r="AL1022" s="451"/>
      <c r="AM1022" s="452"/>
      <c r="AN1022" s="452"/>
      <c r="AO1022" s="453"/>
      <c r="AP1022" s="235"/>
      <c r="AQ1022" s="235"/>
      <c r="AR1022" s="235"/>
      <c r="AS1022" s="235"/>
      <c r="AT1022" s="235"/>
      <c r="AU1022" s="235"/>
      <c r="AV1022" s="235"/>
      <c r="AW1022" s="235"/>
      <c r="AX1022" s="235"/>
    </row>
    <row r="1023" spans="1:50" ht="30" hidden="1" customHeight="1" x14ac:dyDescent="0.15">
      <c r="A1023" s="442">
        <v>21</v>
      </c>
      <c r="B1023" s="442">
        <v>1</v>
      </c>
      <c r="C1023" s="454"/>
      <c r="D1023" s="454"/>
      <c r="E1023" s="454"/>
      <c r="F1023" s="454"/>
      <c r="G1023" s="454"/>
      <c r="H1023" s="454"/>
      <c r="I1023" s="454"/>
      <c r="J1023" s="444"/>
      <c r="K1023" s="444"/>
      <c r="L1023" s="444"/>
      <c r="M1023" s="444"/>
      <c r="N1023" s="444"/>
      <c r="O1023" s="444"/>
      <c r="P1023" s="445"/>
      <c r="Q1023" s="445"/>
      <c r="R1023" s="445"/>
      <c r="S1023" s="445"/>
      <c r="T1023" s="445"/>
      <c r="U1023" s="445"/>
      <c r="V1023" s="445"/>
      <c r="W1023" s="445"/>
      <c r="X1023" s="445"/>
      <c r="Y1023" s="446"/>
      <c r="Z1023" s="447"/>
      <c r="AA1023" s="447"/>
      <c r="AB1023" s="448"/>
      <c r="AC1023" s="449"/>
      <c r="AD1023" s="449"/>
      <c r="AE1023" s="449"/>
      <c r="AF1023" s="449"/>
      <c r="AG1023" s="449"/>
      <c r="AH1023" s="450"/>
      <c r="AI1023" s="450"/>
      <c r="AJ1023" s="450"/>
      <c r="AK1023" s="450"/>
      <c r="AL1023" s="451"/>
      <c r="AM1023" s="452"/>
      <c r="AN1023" s="452"/>
      <c r="AO1023" s="453"/>
      <c r="AP1023" s="235"/>
      <c r="AQ1023" s="235"/>
      <c r="AR1023" s="235"/>
      <c r="AS1023" s="235"/>
      <c r="AT1023" s="235"/>
      <c r="AU1023" s="235"/>
      <c r="AV1023" s="235"/>
      <c r="AW1023" s="235"/>
      <c r="AX1023" s="235"/>
    </row>
    <row r="1024" spans="1:50" ht="30" hidden="1" customHeight="1" x14ac:dyDescent="0.15">
      <c r="A1024" s="442">
        <v>22</v>
      </c>
      <c r="B1024" s="442">
        <v>1</v>
      </c>
      <c r="C1024" s="454"/>
      <c r="D1024" s="454"/>
      <c r="E1024" s="454"/>
      <c r="F1024" s="454"/>
      <c r="G1024" s="454"/>
      <c r="H1024" s="454"/>
      <c r="I1024" s="454"/>
      <c r="J1024" s="444"/>
      <c r="K1024" s="444"/>
      <c r="L1024" s="444"/>
      <c r="M1024" s="444"/>
      <c r="N1024" s="444"/>
      <c r="O1024" s="444"/>
      <c r="P1024" s="445"/>
      <c r="Q1024" s="445"/>
      <c r="R1024" s="445"/>
      <c r="S1024" s="445"/>
      <c r="T1024" s="445"/>
      <c r="U1024" s="445"/>
      <c r="V1024" s="445"/>
      <c r="W1024" s="445"/>
      <c r="X1024" s="445"/>
      <c r="Y1024" s="446"/>
      <c r="Z1024" s="447"/>
      <c r="AA1024" s="447"/>
      <c r="AB1024" s="448"/>
      <c r="AC1024" s="449"/>
      <c r="AD1024" s="449"/>
      <c r="AE1024" s="449"/>
      <c r="AF1024" s="449"/>
      <c r="AG1024" s="449"/>
      <c r="AH1024" s="450"/>
      <c r="AI1024" s="450"/>
      <c r="AJ1024" s="450"/>
      <c r="AK1024" s="450"/>
      <c r="AL1024" s="451"/>
      <c r="AM1024" s="452"/>
      <c r="AN1024" s="452"/>
      <c r="AO1024" s="453"/>
      <c r="AP1024" s="235"/>
      <c r="AQ1024" s="235"/>
      <c r="AR1024" s="235"/>
      <c r="AS1024" s="235"/>
      <c r="AT1024" s="235"/>
      <c r="AU1024" s="235"/>
      <c r="AV1024" s="235"/>
      <c r="AW1024" s="235"/>
      <c r="AX1024" s="235"/>
    </row>
    <row r="1025" spans="1:50" ht="30" hidden="1" customHeight="1" x14ac:dyDescent="0.15">
      <c r="A1025" s="442">
        <v>23</v>
      </c>
      <c r="B1025" s="442">
        <v>1</v>
      </c>
      <c r="C1025" s="454"/>
      <c r="D1025" s="454"/>
      <c r="E1025" s="454"/>
      <c r="F1025" s="454"/>
      <c r="G1025" s="454"/>
      <c r="H1025" s="454"/>
      <c r="I1025" s="454"/>
      <c r="J1025" s="444"/>
      <c r="K1025" s="444"/>
      <c r="L1025" s="444"/>
      <c r="M1025" s="444"/>
      <c r="N1025" s="444"/>
      <c r="O1025" s="444"/>
      <c r="P1025" s="445"/>
      <c r="Q1025" s="445"/>
      <c r="R1025" s="445"/>
      <c r="S1025" s="445"/>
      <c r="T1025" s="445"/>
      <c r="U1025" s="445"/>
      <c r="V1025" s="445"/>
      <c r="W1025" s="445"/>
      <c r="X1025" s="445"/>
      <c r="Y1025" s="446"/>
      <c r="Z1025" s="447"/>
      <c r="AA1025" s="447"/>
      <c r="AB1025" s="448"/>
      <c r="AC1025" s="449"/>
      <c r="AD1025" s="449"/>
      <c r="AE1025" s="449"/>
      <c r="AF1025" s="449"/>
      <c r="AG1025" s="449"/>
      <c r="AH1025" s="450"/>
      <c r="AI1025" s="450"/>
      <c r="AJ1025" s="450"/>
      <c r="AK1025" s="450"/>
      <c r="AL1025" s="451"/>
      <c r="AM1025" s="452"/>
      <c r="AN1025" s="452"/>
      <c r="AO1025" s="453"/>
      <c r="AP1025" s="235"/>
      <c r="AQ1025" s="235"/>
      <c r="AR1025" s="235"/>
      <c r="AS1025" s="235"/>
      <c r="AT1025" s="235"/>
      <c r="AU1025" s="235"/>
      <c r="AV1025" s="235"/>
      <c r="AW1025" s="235"/>
      <c r="AX1025" s="235"/>
    </row>
    <row r="1026" spans="1:50" ht="30" hidden="1" customHeight="1" x14ac:dyDescent="0.15">
      <c r="A1026" s="442">
        <v>24</v>
      </c>
      <c r="B1026" s="442">
        <v>1</v>
      </c>
      <c r="C1026" s="454"/>
      <c r="D1026" s="454"/>
      <c r="E1026" s="454"/>
      <c r="F1026" s="454"/>
      <c r="G1026" s="454"/>
      <c r="H1026" s="454"/>
      <c r="I1026" s="454"/>
      <c r="J1026" s="444"/>
      <c r="K1026" s="444"/>
      <c r="L1026" s="444"/>
      <c r="M1026" s="444"/>
      <c r="N1026" s="444"/>
      <c r="O1026" s="444"/>
      <c r="P1026" s="445"/>
      <c r="Q1026" s="445"/>
      <c r="R1026" s="445"/>
      <c r="S1026" s="445"/>
      <c r="T1026" s="445"/>
      <c r="U1026" s="445"/>
      <c r="V1026" s="445"/>
      <c r="W1026" s="445"/>
      <c r="X1026" s="445"/>
      <c r="Y1026" s="446"/>
      <c r="Z1026" s="447"/>
      <c r="AA1026" s="447"/>
      <c r="AB1026" s="448"/>
      <c r="AC1026" s="449"/>
      <c r="AD1026" s="449"/>
      <c r="AE1026" s="449"/>
      <c r="AF1026" s="449"/>
      <c r="AG1026" s="449"/>
      <c r="AH1026" s="450"/>
      <c r="AI1026" s="450"/>
      <c r="AJ1026" s="450"/>
      <c r="AK1026" s="450"/>
      <c r="AL1026" s="451"/>
      <c r="AM1026" s="452"/>
      <c r="AN1026" s="452"/>
      <c r="AO1026" s="453"/>
      <c r="AP1026" s="235"/>
      <c r="AQ1026" s="235"/>
      <c r="AR1026" s="235"/>
      <c r="AS1026" s="235"/>
      <c r="AT1026" s="235"/>
      <c r="AU1026" s="235"/>
      <c r="AV1026" s="235"/>
      <c r="AW1026" s="235"/>
      <c r="AX1026" s="235"/>
    </row>
    <row r="1027" spans="1:50" ht="30" hidden="1" customHeight="1" x14ac:dyDescent="0.15">
      <c r="A1027" s="442">
        <v>25</v>
      </c>
      <c r="B1027" s="442">
        <v>1</v>
      </c>
      <c r="C1027" s="454"/>
      <c r="D1027" s="454"/>
      <c r="E1027" s="454"/>
      <c r="F1027" s="454"/>
      <c r="G1027" s="454"/>
      <c r="H1027" s="454"/>
      <c r="I1027" s="454"/>
      <c r="J1027" s="444"/>
      <c r="K1027" s="444"/>
      <c r="L1027" s="444"/>
      <c r="M1027" s="444"/>
      <c r="N1027" s="444"/>
      <c r="O1027" s="444"/>
      <c r="P1027" s="445"/>
      <c r="Q1027" s="445"/>
      <c r="R1027" s="445"/>
      <c r="S1027" s="445"/>
      <c r="T1027" s="445"/>
      <c r="U1027" s="445"/>
      <c r="V1027" s="445"/>
      <c r="W1027" s="445"/>
      <c r="X1027" s="445"/>
      <c r="Y1027" s="446"/>
      <c r="Z1027" s="447"/>
      <c r="AA1027" s="447"/>
      <c r="AB1027" s="448"/>
      <c r="AC1027" s="449"/>
      <c r="AD1027" s="449"/>
      <c r="AE1027" s="449"/>
      <c r="AF1027" s="449"/>
      <c r="AG1027" s="449"/>
      <c r="AH1027" s="450"/>
      <c r="AI1027" s="450"/>
      <c r="AJ1027" s="450"/>
      <c r="AK1027" s="450"/>
      <c r="AL1027" s="451"/>
      <c r="AM1027" s="452"/>
      <c r="AN1027" s="452"/>
      <c r="AO1027" s="453"/>
      <c r="AP1027" s="235"/>
      <c r="AQ1027" s="235"/>
      <c r="AR1027" s="235"/>
      <c r="AS1027" s="235"/>
      <c r="AT1027" s="235"/>
      <c r="AU1027" s="235"/>
      <c r="AV1027" s="235"/>
      <c r="AW1027" s="235"/>
      <c r="AX1027" s="235"/>
    </row>
    <row r="1028" spans="1:50" ht="30" hidden="1" customHeight="1" x14ac:dyDescent="0.15">
      <c r="A1028" s="442">
        <v>26</v>
      </c>
      <c r="B1028" s="442">
        <v>1</v>
      </c>
      <c r="C1028" s="454"/>
      <c r="D1028" s="454"/>
      <c r="E1028" s="454"/>
      <c r="F1028" s="454"/>
      <c r="G1028" s="454"/>
      <c r="H1028" s="454"/>
      <c r="I1028" s="454"/>
      <c r="J1028" s="444"/>
      <c r="K1028" s="444"/>
      <c r="L1028" s="444"/>
      <c r="M1028" s="444"/>
      <c r="N1028" s="444"/>
      <c r="O1028" s="444"/>
      <c r="P1028" s="445"/>
      <c r="Q1028" s="445"/>
      <c r="R1028" s="445"/>
      <c r="S1028" s="445"/>
      <c r="T1028" s="445"/>
      <c r="U1028" s="445"/>
      <c r="V1028" s="445"/>
      <c r="W1028" s="445"/>
      <c r="X1028" s="445"/>
      <c r="Y1028" s="446"/>
      <c r="Z1028" s="447"/>
      <c r="AA1028" s="447"/>
      <c r="AB1028" s="448"/>
      <c r="AC1028" s="449"/>
      <c r="AD1028" s="449"/>
      <c r="AE1028" s="449"/>
      <c r="AF1028" s="449"/>
      <c r="AG1028" s="449"/>
      <c r="AH1028" s="450"/>
      <c r="AI1028" s="450"/>
      <c r="AJ1028" s="450"/>
      <c r="AK1028" s="450"/>
      <c r="AL1028" s="451"/>
      <c r="AM1028" s="452"/>
      <c r="AN1028" s="452"/>
      <c r="AO1028" s="453"/>
      <c r="AP1028" s="235"/>
      <c r="AQ1028" s="235"/>
      <c r="AR1028" s="235"/>
      <c r="AS1028" s="235"/>
      <c r="AT1028" s="235"/>
      <c r="AU1028" s="235"/>
      <c r="AV1028" s="235"/>
      <c r="AW1028" s="235"/>
      <c r="AX1028" s="235"/>
    </row>
    <row r="1029" spans="1:50" ht="30" hidden="1" customHeight="1" x14ac:dyDescent="0.15">
      <c r="A1029" s="442">
        <v>27</v>
      </c>
      <c r="B1029" s="442">
        <v>1</v>
      </c>
      <c r="C1029" s="454"/>
      <c r="D1029" s="454"/>
      <c r="E1029" s="454"/>
      <c r="F1029" s="454"/>
      <c r="G1029" s="454"/>
      <c r="H1029" s="454"/>
      <c r="I1029" s="454"/>
      <c r="J1029" s="444"/>
      <c r="K1029" s="444"/>
      <c r="L1029" s="444"/>
      <c r="M1029" s="444"/>
      <c r="N1029" s="444"/>
      <c r="O1029" s="444"/>
      <c r="P1029" s="445"/>
      <c r="Q1029" s="445"/>
      <c r="R1029" s="445"/>
      <c r="S1029" s="445"/>
      <c r="T1029" s="445"/>
      <c r="U1029" s="445"/>
      <c r="V1029" s="445"/>
      <c r="W1029" s="445"/>
      <c r="X1029" s="445"/>
      <c r="Y1029" s="446"/>
      <c r="Z1029" s="447"/>
      <c r="AA1029" s="447"/>
      <c r="AB1029" s="448"/>
      <c r="AC1029" s="449"/>
      <c r="AD1029" s="449"/>
      <c r="AE1029" s="449"/>
      <c r="AF1029" s="449"/>
      <c r="AG1029" s="449"/>
      <c r="AH1029" s="450"/>
      <c r="AI1029" s="450"/>
      <c r="AJ1029" s="450"/>
      <c r="AK1029" s="450"/>
      <c r="AL1029" s="451"/>
      <c r="AM1029" s="452"/>
      <c r="AN1029" s="452"/>
      <c r="AO1029" s="453"/>
      <c r="AP1029" s="235"/>
      <c r="AQ1029" s="235"/>
      <c r="AR1029" s="235"/>
      <c r="AS1029" s="235"/>
      <c r="AT1029" s="235"/>
      <c r="AU1029" s="235"/>
      <c r="AV1029" s="235"/>
      <c r="AW1029" s="235"/>
      <c r="AX1029" s="235"/>
    </row>
    <row r="1030" spans="1:50" ht="30" hidden="1" customHeight="1" x14ac:dyDescent="0.15">
      <c r="A1030" s="442">
        <v>28</v>
      </c>
      <c r="B1030" s="442">
        <v>1</v>
      </c>
      <c r="C1030" s="454"/>
      <c r="D1030" s="454"/>
      <c r="E1030" s="454"/>
      <c r="F1030" s="454"/>
      <c r="G1030" s="454"/>
      <c r="H1030" s="454"/>
      <c r="I1030" s="454"/>
      <c r="J1030" s="444"/>
      <c r="K1030" s="444"/>
      <c r="L1030" s="444"/>
      <c r="M1030" s="444"/>
      <c r="N1030" s="444"/>
      <c r="O1030" s="444"/>
      <c r="P1030" s="445"/>
      <c r="Q1030" s="445"/>
      <c r="R1030" s="445"/>
      <c r="S1030" s="445"/>
      <c r="T1030" s="445"/>
      <c r="U1030" s="445"/>
      <c r="V1030" s="445"/>
      <c r="W1030" s="445"/>
      <c r="X1030" s="445"/>
      <c r="Y1030" s="446"/>
      <c r="Z1030" s="447"/>
      <c r="AA1030" s="447"/>
      <c r="AB1030" s="448"/>
      <c r="AC1030" s="449"/>
      <c r="AD1030" s="449"/>
      <c r="AE1030" s="449"/>
      <c r="AF1030" s="449"/>
      <c r="AG1030" s="449"/>
      <c r="AH1030" s="450"/>
      <c r="AI1030" s="450"/>
      <c r="AJ1030" s="450"/>
      <c r="AK1030" s="450"/>
      <c r="AL1030" s="451"/>
      <c r="AM1030" s="452"/>
      <c r="AN1030" s="452"/>
      <c r="AO1030" s="453"/>
      <c r="AP1030" s="235"/>
      <c r="AQ1030" s="235"/>
      <c r="AR1030" s="235"/>
      <c r="AS1030" s="235"/>
      <c r="AT1030" s="235"/>
      <c r="AU1030" s="235"/>
      <c r="AV1030" s="235"/>
      <c r="AW1030" s="235"/>
      <c r="AX1030" s="235"/>
    </row>
    <row r="1031" spans="1:50" ht="30" hidden="1" customHeight="1" x14ac:dyDescent="0.15">
      <c r="A1031" s="442">
        <v>29</v>
      </c>
      <c r="B1031" s="442">
        <v>1</v>
      </c>
      <c r="C1031" s="454"/>
      <c r="D1031" s="454"/>
      <c r="E1031" s="454"/>
      <c r="F1031" s="454"/>
      <c r="G1031" s="454"/>
      <c r="H1031" s="454"/>
      <c r="I1031" s="454"/>
      <c r="J1031" s="444"/>
      <c r="K1031" s="444"/>
      <c r="L1031" s="444"/>
      <c r="M1031" s="444"/>
      <c r="N1031" s="444"/>
      <c r="O1031" s="444"/>
      <c r="P1031" s="445"/>
      <c r="Q1031" s="445"/>
      <c r="R1031" s="445"/>
      <c r="S1031" s="445"/>
      <c r="T1031" s="445"/>
      <c r="U1031" s="445"/>
      <c r="V1031" s="445"/>
      <c r="W1031" s="445"/>
      <c r="X1031" s="445"/>
      <c r="Y1031" s="446"/>
      <c r="Z1031" s="447"/>
      <c r="AA1031" s="447"/>
      <c r="AB1031" s="448"/>
      <c r="AC1031" s="449"/>
      <c r="AD1031" s="449"/>
      <c r="AE1031" s="449"/>
      <c r="AF1031" s="449"/>
      <c r="AG1031" s="449"/>
      <c r="AH1031" s="450"/>
      <c r="AI1031" s="450"/>
      <c r="AJ1031" s="450"/>
      <c r="AK1031" s="450"/>
      <c r="AL1031" s="451"/>
      <c r="AM1031" s="452"/>
      <c r="AN1031" s="452"/>
      <c r="AO1031" s="453"/>
      <c r="AP1031" s="235"/>
      <c r="AQ1031" s="235"/>
      <c r="AR1031" s="235"/>
      <c r="AS1031" s="235"/>
      <c r="AT1031" s="235"/>
      <c r="AU1031" s="235"/>
      <c r="AV1031" s="235"/>
      <c r="AW1031" s="235"/>
      <c r="AX1031" s="235"/>
    </row>
    <row r="1032" spans="1:50" ht="30" hidden="1" customHeight="1" x14ac:dyDescent="0.15">
      <c r="A1032" s="442">
        <v>30</v>
      </c>
      <c r="B1032" s="442">
        <v>1</v>
      </c>
      <c r="C1032" s="454"/>
      <c r="D1032" s="454"/>
      <c r="E1032" s="454"/>
      <c r="F1032" s="454"/>
      <c r="G1032" s="454"/>
      <c r="H1032" s="454"/>
      <c r="I1032" s="454"/>
      <c r="J1032" s="444"/>
      <c r="K1032" s="444"/>
      <c r="L1032" s="444"/>
      <c r="M1032" s="444"/>
      <c r="N1032" s="444"/>
      <c r="O1032" s="444"/>
      <c r="P1032" s="445"/>
      <c r="Q1032" s="445"/>
      <c r="R1032" s="445"/>
      <c r="S1032" s="445"/>
      <c r="T1032" s="445"/>
      <c r="U1032" s="445"/>
      <c r="V1032" s="445"/>
      <c r="W1032" s="445"/>
      <c r="X1032" s="445"/>
      <c r="Y1032" s="446"/>
      <c r="Z1032" s="447"/>
      <c r="AA1032" s="447"/>
      <c r="AB1032" s="448"/>
      <c r="AC1032" s="449"/>
      <c r="AD1032" s="449"/>
      <c r="AE1032" s="449"/>
      <c r="AF1032" s="449"/>
      <c r="AG1032" s="449"/>
      <c r="AH1032" s="450"/>
      <c r="AI1032" s="450"/>
      <c r="AJ1032" s="450"/>
      <c r="AK1032" s="450"/>
      <c r="AL1032" s="451"/>
      <c r="AM1032" s="452"/>
      <c r="AN1032" s="452"/>
      <c r="AO1032" s="453"/>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4"/>
      <c r="B1035" s="464"/>
      <c r="C1035" s="464" t="s">
        <v>67</v>
      </c>
      <c r="D1035" s="464"/>
      <c r="E1035" s="464"/>
      <c r="F1035" s="464"/>
      <c r="G1035" s="464"/>
      <c r="H1035" s="464"/>
      <c r="I1035" s="464"/>
      <c r="J1035" s="239" t="s">
        <v>70</v>
      </c>
      <c r="K1035" s="465"/>
      <c r="L1035" s="465"/>
      <c r="M1035" s="465"/>
      <c r="N1035" s="465"/>
      <c r="O1035" s="465"/>
      <c r="P1035" s="464" t="s">
        <v>16</v>
      </c>
      <c r="Q1035" s="464"/>
      <c r="R1035" s="464"/>
      <c r="S1035" s="464"/>
      <c r="T1035" s="464"/>
      <c r="U1035" s="464"/>
      <c r="V1035" s="464"/>
      <c r="W1035" s="464"/>
      <c r="X1035" s="464"/>
      <c r="Y1035" s="460" t="s">
        <v>323</v>
      </c>
      <c r="Z1035" s="460"/>
      <c r="AA1035" s="460"/>
      <c r="AB1035" s="460"/>
      <c r="AC1035" s="239" t="s">
        <v>276</v>
      </c>
      <c r="AD1035" s="239"/>
      <c r="AE1035" s="239"/>
      <c r="AF1035" s="239"/>
      <c r="AG1035" s="239"/>
      <c r="AH1035" s="460" t="s">
        <v>370</v>
      </c>
      <c r="AI1035" s="464"/>
      <c r="AJ1035" s="464"/>
      <c r="AK1035" s="464"/>
      <c r="AL1035" s="464" t="s">
        <v>15</v>
      </c>
      <c r="AM1035" s="464"/>
      <c r="AN1035" s="464"/>
      <c r="AO1035" s="415"/>
      <c r="AP1035" s="239" t="s">
        <v>326</v>
      </c>
      <c r="AQ1035" s="239"/>
      <c r="AR1035" s="239"/>
      <c r="AS1035" s="239"/>
      <c r="AT1035" s="239"/>
      <c r="AU1035" s="239"/>
      <c r="AV1035" s="239"/>
      <c r="AW1035" s="239"/>
      <c r="AX1035" s="239"/>
    </row>
    <row r="1036" spans="1:50" ht="30" hidden="1" customHeight="1" x14ac:dyDescent="0.15">
      <c r="A1036" s="442">
        <v>1</v>
      </c>
      <c r="B1036" s="442">
        <v>1</v>
      </c>
      <c r="C1036" s="454"/>
      <c r="D1036" s="454"/>
      <c r="E1036" s="454"/>
      <c r="F1036" s="454"/>
      <c r="G1036" s="454"/>
      <c r="H1036" s="454"/>
      <c r="I1036" s="454"/>
      <c r="J1036" s="444"/>
      <c r="K1036" s="444"/>
      <c r="L1036" s="444"/>
      <c r="M1036" s="444"/>
      <c r="N1036" s="444"/>
      <c r="O1036" s="444"/>
      <c r="P1036" s="445"/>
      <c r="Q1036" s="445"/>
      <c r="R1036" s="445"/>
      <c r="S1036" s="445"/>
      <c r="T1036" s="445"/>
      <c r="U1036" s="445"/>
      <c r="V1036" s="445"/>
      <c r="W1036" s="445"/>
      <c r="X1036" s="445"/>
      <c r="Y1036" s="446"/>
      <c r="Z1036" s="447"/>
      <c r="AA1036" s="447"/>
      <c r="AB1036" s="448"/>
      <c r="AC1036" s="462"/>
      <c r="AD1036" s="466"/>
      <c r="AE1036" s="466"/>
      <c r="AF1036" s="466"/>
      <c r="AG1036" s="466"/>
      <c r="AH1036" s="463"/>
      <c r="AI1036" s="463"/>
      <c r="AJ1036" s="463"/>
      <c r="AK1036" s="463"/>
      <c r="AL1036" s="451"/>
      <c r="AM1036" s="452"/>
      <c r="AN1036" s="452"/>
      <c r="AO1036" s="453"/>
      <c r="AP1036" s="235"/>
      <c r="AQ1036" s="235"/>
      <c r="AR1036" s="235"/>
      <c r="AS1036" s="235"/>
      <c r="AT1036" s="235"/>
      <c r="AU1036" s="235"/>
      <c r="AV1036" s="235"/>
      <c r="AW1036" s="235"/>
      <c r="AX1036" s="235"/>
    </row>
    <row r="1037" spans="1:50" ht="30" hidden="1" customHeight="1" x14ac:dyDescent="0.15">
      <c r="A1037" s="442">
        <v>2</v>
      </c>
      <c r="B1037" s="442">
        <v>1</v>
      </c>
      <c r="C1037" s="454"/>
      <c r="D1037" s="454"/>
      <c r="E1037" s="454"/>
      <c r="F1037" s="454"/>
      <c r="G1037" s="454"/>
      <c r="H1037" s="454"/>
      <c r="I1037" s="454"/>
      <c r="J1037" s="444"/>
      <c r="K1037" s="444"/>
      <c r="L1037" s="444"/>
      <c r="M1037" s="444"/>
      <c r="N1037" s="444"/>
      <c r="O1037" s="444"/>
      <c r="P1037" s="445"/>
      <c r="Q1037" s="445"/>
      <c r="R1037" s="445"/>
      <c r="S1037" s="445"/>
      <c r="T1037" s="445"/>
      <c r="U1037" s="445"/>
      <c r="V1037" s="445"/>
      <c r="W1037" s="445"/>
      <c r="X1037" s="445"/>
      <c r="Y1037" s="446"/>
      <c r="Z1037" s="447"/>
      <c r="AA1037" s="447"/>
      <c r="AB1037" s="448"/>
      <c r="AC1037" s="462"/>
      <c r="AD1037" s="462"/>
      <c r="AE1037" s="462"/>
      <c r="AF1037" s="462"/>
      <c r="AG1037" s="462"/>
      <c r="AH1037" s="463"/>
      <c r="AI1037" s="463"/>
      <c r="AJ1037" s="463"/>
      <c r="AK1037" s="463"/>
      <c r="AL1037" s="451"/>
      <c r="AM1037" s="452"/>
      <c r="AN1037" s="452"/>
      <c r="AO1037" s="453"/>
      <c r="AP1037" s="235"/>
      <c r="AQ1037" s="235"/>
      <c r="AR1037" s="235"/>
      <c r="AS1037" s="235"/>
      <c r="AT1037" s="235"/>
      <c r="AU1037" s="235"/>
      <c r="AV1037" s="235"/>
      <c r="AW1037" s="235"/>
      <c r="AX1037" s="235"/>
    </row>
    <row r="1038" spans="1:50" ht="30" hidden="1" customHeight="1" x14ac:dyDescent="0.15">
      <c r="A1038" s="442">
        <v>3</v>
      </c>
      <c r="B1038" s="442">
        <v>1</v>
      </c>
      <c r="C1038" s="454"/>
      <c r="D1038" s="454"/>
      <c r="E1038" s="454"/>
      <c r="F1038" s="454"/>
      <c r="G1038" s="454"/>
      <c r="H1038" s="454"/>
      <c r="I1038" s="454"/>
      <c r="J1038" s="444"/>
      <c r="K1038" s="444"/>
      <c r="L1038" s="444"/>
      <c r="M1038" s="444"/>
      <c r="N1038" s="444"/>
      <c r="O1038" s="444"/>
      <c r="P1038" s="445"/>
      <c r="Q1038" s="445"/>
      <c r="R1038" s="445"/>
      <c r="S1038" s="445"/>
      <c r="T1038" s="445"/>
      <c r="U1038" s="445"/>
      <c r="V1038" s="445"/>
      <c r="W1038" s="445"/>
      <c r="X1038" s="445"/>
      <c r="Y1038" s="446"/>
      <c r="Z1038" s="447"/>
      <c r="AA1038" s="447"/>
      <c r="AB1038" s="448"/>
      <c r="AC1038" s="462"/>
      <c r="AD1038" s="462"/>
      <c r="AE1038" s="462"/>
      <c r="AF1038" s="462"/>
      <c r="AG1038" s="462"/>
      <c r="AH1038" s="450"/>
      <c r="AI1038" s="450"/>
      <c r="AJ1038" s="450"/>
      <c r="AK1038" s="450"/>
      <c r="AL1038" s="451"/>
      <c r="AM1038" s="452"/>
      <c r="AN1038" s="452"/>
      <c r="AO1038" s="453"/>
      <c r="AP1038" s="235"/>
      <c r="AQ1038" s="235"/>
      <c r="AR1038" s="235"/>
      <c r="AS1038" s="235"/>
      <c r="AT1038" s="235"/>
      <c r="AU1038" s="235"/>
      <c r="AV1038" s="235"/>
      <c r="AW1038" s="235"/>
      <c r="AX1038" s="235"/>
    </row>
    <row r="1039" spans="1:50" ht="30" hidden="1" customHeight="1" x14ac:dyDescent="0.15">
      <c r="A1039" s="442">
        <v>4</v>
      </c>
      <c r="B1039" s="442">
        <v>1</v>
      </c>
      <c r="C1039" s="454"/>
      <c r="D1039" s="454"/>
      <c r="E1039" s="454"/>
      <c r="F1039" s="454"/>
      <c r="G1039" s="454"/>
      <c r="H1039" s="454"/>
      <c r="I1039" s="454"/>
      <c r="J1039" s="444"/>
      <c r="K1039" s="444"/>
      <c r="L1039" s="444"/>
      <c r="M1039" s="444"/>
      <c r="N1039" s="444"/>
      <c r="O1039" s="444"/>
      <c r="P1039" s="445"/>
      <c r="Q1039" s="445"/>
      <c r="R1039" s="445"/>
      <c r="S1039" s="445"/>
      <c r="T1039" s="445"/>
      <c r="U1039" s="445"/>
      <c r="V1039" s="445"/>
      <c r="W1039" s="445"/>
      <c r="X1039" s="445"/>
      <c r="Y1039" s="446"/>
      <c r="Z1039" s="447"/>
      <c r="AA1039" s="447"/>
      <c r="AB1039" s="448"/>
      <c r="AC1039" s="462"/>
      <c r="AD1039" s="462"/>
      <c r="AE1039" s="462"/>
      <c r="AF1039" s="462"/>
      <c r="AG1039" s="462"/>
      <c r="AH1039" s="450"/>
      <c r="AI1039" s="450"/>
      <c r="AJ1039" s="450"/>
      <c r="AK1039" s="450"/>
      <c r="AL1039" s="451"/>
      <c r="AM1039" s="452"/>
      <c r="AN1039" s="452"/>
      <c r="AO1039" s="453"/>
      <c r="AP1039" s="235"/>
      <c r="AQ1039" s="235"/>
      <c r="AR1039" s="235"/>
      <c r="AS1039" s="235"/>
      <c r="AT1039" s="235"/>
      <c r="AU1039" s="235"/>
      <c r="AV1039" s="235"/>
      <c r="AW1039" s="235"/>
      <c r="AX1039" s="235"/>
    </row>
    <row r="1040" spans="1:50" ht="30" hidden="1" customHeight="1" x14ac:dyDescent="0.15">
      <c r="A1040" s="442">
        <v>5</v>
      </c>
      <c r="B1040" s="442">
        <v>1</v>
      </c>
      <c r="C1040" s="454"/>
      <c r="D1040" s="454"/>
      <c r="E1040" s="454"/>
      <c r="F1040" s="454"/>
      <c r="G1040" s="454"/>
      <c r="H1040" s="454"/>
      <c r="I1040" s="454"/>
      <c r="J1040" s="444"/>
      <c r="K1040" s="444"/>
      <c r="L1040" s="444"/>
      <c r="M1040" s="444"/>
      <c r="N1040" s="444"/>
      <c r="O1040" s="444"/>
      <c r="P1040" s="445"/>
      <c r="Q1040" s="445"/>
      <c r="R1040" s="445"/>
      <c r="S1040" s="445"/>
      <c r="T1040" s="445"/>
      <c r="U1040" s="445"/>
      <c r="V1040" s="445"/>
      <c r="W1040" s="445"/>
      <c r="X1040" s="445"/>
      <c r="Y1040" s="446"/>
      <c r="Z1040" s="447"/>
      <c r="AA1040" s="447"/>
      <c r="AB1040" s="448"/>
      <c r="AC1040" s="449"/>
      <c r="AD1040" s="449"/>
      <c r="AE1040" s="449"/>
      <c r="AF1040" s="449"/>
      <c r="AG1040" s="449"/>
      <c r="AH1040" s="450"/>
      <c r="AI1040" s="450"/>
      <c r="AJ1040" s="450"/>
      <c r="AK1040" s="450"/>
      <c r="AL1040" s="451"/>
      <c r="AM1040" s="452"/>
      <c r="AN1040" s="452"/>
      <c r="AO1040" s="453"/>
      <c r="AP1040" s="235"/>
      <c r="AQ1040" s="235"/>
      <c r="AR1040" s="235"/>
      <c r="AS1040" s="235"/>
      <c r="AT1040" s="235"/>
      <c r="AU1040" s="235"/>
      <c r="AV1040" s="235"/>
      <c r="AW1040" s="235"/>
      <c r="AX1040" s="235"/>
    </row>
    <row r="1041" spans="1:50" ht="30" hidden="1" customHeight="1" x14ac:dyDescent="0.15">
      <c r="A1041" s="442">
        <v>6</v>
      </c>
      <c r="B1041" s="442">
        <v>1</v>
      </c>
      <c r="C1041" s="454"/>
      <c r="D1041" s="454"/>
      <c r="E1041" s="454"/>
      <c r="F1041" s="454"/>
      <c r="G1041" s="454"/>
      <c r="H1041" s="454"/>
      <c r="I1041" s="454"/>
      <c r="J1041" s="444"/>
      <c r="K1041" s="444"/>
      <c r="L1041" s="444"/>
      <c r="M1041" s="444"/>
      <c r="N1041" s="444"/>
      <c r="O1041" s="444"/>
      <c r="P1041" s="445"/>
      <c r="Q1041" s="445"/>
      <c r="R1041" s="445"/>
      <c r="S1041" s="445"/>
      <c r="T1041" s="445"/>
      <c r="U1041" s="445"/>
      <c r="V1041" s="445"/>
      <c r="W1041" s="445"/>
      <c r="X1041" s="445"/>
      <c r="Y1041" s="446"/>
      <c r="Z1041" s="447"/>
      <c r="AA1041" s="447"/>
      <c r="AB1041" s="448"/>
      <c r="AC1041" s="449"/>
      <c r="AD1041" s="449"/>
      <c r="AE1041" s="449"/>
      <c r="AF1041" s="449"/>
      <c r="AG1041" s="449"/>
      <c r="AH1041" s="450"/>
      <c r="AI1041" s="450"/>
      <c r="AJ1041" s="450"/>
      <c r="AK1041" s="450"/>
      <c r="AL1041" s="451"/>
      <c r="AM1041" s="452"/>
      <c r="AN1041" s="452"/>
      <c r="AO1041" s="453"/>
      <c r="AP1041" s="235"/>
      <c r="AQ1041" s="235"/>
      <c r="AR1041" s="235"/>
      <c r="AS1041" s="235"/>
      <c r="AT1041" s="235"/>
      <c r="AU1041" s="235"/>
      <c r="AV1041" s="235"/>
      <c r="AW1041" s="235"/>
      <c r="AX1041" s="235"/>
    </row>
    <row r="1042" spans="1:50" ht="30" hidden="1" customHeight="1" x14ac:dyDescent="0.15">
      <c r="A1042" s="442">
        <v>7</v>
      </c>
      <c r="B1042" s="442">
        <v>1</v>
      </c>
      <c r="C1042" s="454"/>
      <c r="D1042" s="454"/>
      <c r="E1042" s="454"/>
      <c r="F1042" s="454"/>
      <c r="G1042" s="454"/>
      <c r="H1042" s="454"/>
      <c r="I1042" s="454"/>
      <c r="J1042" s="444"/>
      <c r="K1042" s="444"/>
      <c r="L1042" s="444"/>
      <c r="M1042" s="444"/>
      <c r="N1042" s="444"/>
      <c r="O1042" s="444"/>
      <c r="P1042" s="445"/>
      <c r="Q1042" s="445"/>
      <c r="R1042" s="445"/>
      <c r="S1042" s="445"/>
      <c r="T1042" s="445"/>
      <c r="U1042" s="445"/>
      <c r="V1042" s="445"/>
      <c r="W1042" s="445"/>
      <c r="X1042" s="445"/>
      <c r="Y1042" s="446"/>
      <c r="Z1042" s="447"/>
      <c r="AA1042" s="447"/>
      <c r="AB1042" s="448"/>
      <c r="AC1042" s="449"/>
      <c r="AD1042" s="449"/>
      <c r="AE1042" s="449"/>
      <c r="AF1042" s="449"/>
      <c r="AG1042" s="449"/>
      <c r="AH1042" s="450"/>
      <c r="AI1042" s="450"/>
      <c r="AJ1042" s="450"/>
      <c r="AK1042" s="450"/>
      <c r="AL1042" s="451"/>
      <c r="AM1042" s="452"/>
      <c r="AN1042" s="452"/>
      <c r="AO1042" s="453"/>
      <c r="AP1042" s="235"/>
      <c r="AQ1042" s="235"/>
      <c r="AR1042" s="235"/>
      <c r="AS1042" s="235"/>
      <c r="AT1042" s="235"/>
      <c r="AU1042" s="235"/>
      <c r="AV1042" s="235"/>
      <c r="AW1042" s="235"/>
      <c r="AX1042" s="235"/>
    </row>
    <row r="1043" spans="1:50" ht="30" hidden="1" customHeight="1" x14ac:dyDescent="0.15">
      <c r="A1043" s="442">
        <v>8</v>
      </c>
      <c r="B1043" s="442">
        <v>1</v>
      </c>
      <c r="C1043" s="454"/>
      <c r="D1043" s="454"/>
      <c r="E1043" s="454"/>
      <c r="F1043" s="454"/>
      <c r="G1043" s="454"/>
      <c r="H1043" s="454"/>
      <c r="I1043" s="454"/>
      <c r="J1043" s="444"/>
      <c r="K1043" s="444"/>
      <c r="L1043" s="444"/>
      <c r="M1043" s="444"/>
      <c r="N1043" s="444"/>
      <c r="O1043" s="444"/>
      <c r="P1043" s="445"/>
      <c r="Q1043" s="445"/>
      <c r="R1043" s="445"/>
      <c r="S1043" s="445"/>
      <c r="T1043" s="445"/>
      <c r="U1043" s="445"/>
      <c r="V1043" s="445"/>
      <c r="W1043" s="445"/>
      <c r="X1043" s="445"/>
      <c r="Y1043" s="446"/>
      <c r="Z1043" s="447"/>
      <c r="AA1043" s="447"/>
      <c r="AB1043" s="448"/>
      <c r="AC1043" s="449"/>
      <c r="AD1043" s="449"/>
      <c r="AE1043" s="449"/>
      <c r="AF1043" s="449"/>
      <c r="AG1043" s="449"/>
      <c r="AH1043" s="450"/>
      <c r="AI1043" s="450"/>
      <c r="AJ1043" s="450"/>
      <c r="AK1043" s="450"/>
      <c r="AL1043" s="451"/>
      <c r="AM1043" s="452"/>
      <c r="AN1043" s="452"/>
      <c r="AO1043" s="453"/>
      <c r="AP1043" s="235"/>
      <c r="AQ1043" s="235"/>
      <c r="AR1043" s="235"/>
      <c r="AS1043" s="235"/>
      <c r="AT1043" s="235"/>
      <c r="AU1043" s="235"/>
      <c r="AV1043" s="235"/>
      <c r="AW1043" s="235"/>
      <c r="AX1043" s="235"/>
    </row>
    <row r="1044" spans="1:50" ht="30" hidden="1" customHeight="1" x14ac:dyDescent="0.15">
      <c r="A1044" s="442">
        <v>9</v>
      </c>
      <c r="B1044" s="442">
        <v>1</v>
      </c>
      <c r="C1044" s="454"/>
      <c r="D1044" s="454"/>
      <c r="E1044" s="454"/>
      <c r="F1044" s="454"/>
      <c r="G1044" s="454"/>
      <c r="H1044" s="454"/>
      <c r="I1044" s="454"/>
      <c r="J1044" s="444"/>
      <c r="K1044" s="444"/>
      <c r="L1044" s="444"/>
      <c r="M1044" s="444"/>
      <c r="N1044" s="444"/>
      <c r="O1044" s="444"/>
      <c r="P1044" s="445"/>
      <c r="Q1044" s="445"/>
      <c r="R1044" s="445"/>
      <c r="S1044" s="445"/>
      <c r="T1044" s="445"/>
      <c r="U1044" s="445"/>
      <c r="V1044" s="445"/>
      <c r="W1044" s="445"/>
      <c r="X1044" s="445"/>
      <c r="Y1044" s="446"/>
      <c r="Z1044" s="447"/>
      <c r="AA1044" s="447"/>
      <c r="AB1044" s="448"/>
      <c r="AC1044" s="449"/>
      <c r="AD1044" s="449"/>
      <c r="AE1044" s="449"/>
      <c r="AF1044" s="449"/>
      <c r="AG1044" s="449"/>
      <c r="AH1044" s="450"/>
      <c r="AI1044" s="450"/>
      <c r="AJ1044" s="450"/>
      <c r="AK1044" s="450"/>
      <c r="AL1044" s="451"/>
      <c r="AM1044" s="452"/>
      <c r="AN1044" s="452"/>
      <c r="AO1044" s="453"/>
      <c r="AP1044" s="235"/>
      <c r="AQ1044" s="235"/>
      <c r="AR1044" s="235"/>
      <c r="AS1044" s="235"/>
      <c r="AT1044" s="235"/>
      <c r="AU1044" s="235"/>
      <c r="AV1044" s="235"/>
      <c r="AW1044" s="235"/>
      <c r="AX1044" s="235"/>
    </row>
    <row r="1045" spans="1:50" ht="30" hidden="1" customHeight="1" x14ac:dyDescent="0.15">
      <c r="A1045" s="442">
        <v>10</v>
      </c>
      <c r="B1045" s="442">
        <v>1</v>
      </c>
      <c r="C1045" s="454"/>
      <c r="D1045" s="454"/>
      <c r="E1045" s="454"/>
      <c r="F1045" s="454"/>
      <c r="G1045" s="454"/>
      <c r="H1045" s="454"/>
      <c r="I1045" s="454"/>
      <c r="J1045" s="444"/>
      <c r="K1045" s="444"/>
      <c r="L1045" s="444"/>
      <c r="M1045" s="444"/>
      <c r="N1045" s="444"/>
      <c r="O1045" s="444"/>
      <c r="P1045" s="445"/>
      <c r="Q1045" s="445"/>
      <c r="R1045" s="445"/>
      <c r="S1045" s="445"/>
      <c r="T1045" s="445"/>
      <c r="U1045" s="445"/>
      <c r="V1045" s="445"/>
      <c r="W1045" s="445"/>
      <c r="X1045" s="445"/>
      <c r="Y1045" s="446"/>
      <c r="Z1045" s="447"/>
      <c r="AA1045" s="447"/>
      <c r="AB1045" s="448"/>
      <c r="AC1045" s="449"/>
      <c r="AD1045" s="449"/>
      <c r="AE1045" s="449"/>
      <c r="AF1045" s="449"/>
      <c r="AG1045" s="449"/>
      <c r="AH1045" s="450"/>
      <c r="AI1045" s="450"/>
      <c r="AJ1045" s="450"/>
      <c r="AK1045" s="450"/>
      <c r="AL1045" s="451"/>
      <c r="AM1045" s="452"/>
      <c r="AN1045" s="452"/>
      <c r="AO1045" s="453"/>
      <c r="AP1045" s="235"/>
      <c r="AQ1045" s="235"/>
      <c r="AR1045" s="235"/>
      <c r="AS1045" s="235"/>
      <c r="AT1045" s="235"/>
      <c r="AU1045" s="235"/>
      <c r="AV1045" s="235"/>
      <c r="AW1045" s="235"/>
      <c r="AX1045" s="235"/>
    </row>
    <row r="1046" spans="1:50" ht="30" hidden="1" customHeight="1" x14ac:dyDescent="0.15">
      <c r="A1046" s="442">
        <v>11</v>
      </c>
      <c r="B1046" s="442">
        <v>1</v>
      </c>
      <c r="C1046" s="454"/>
      <c r="D1046" s="454"/>
      <c r="E1046" s="454"/>
      <c r="F1046" s="454"/>
      <c r="G1046" s="454"/>
      <c r="H1046" s="454"/>
      <c r="I1046" s="454"/>
      <c r="J1046" s="444"/>
      <c r="K1046" s="444"/>
      <c r="L1046" s="444"/>
      <c r="M1046" s="444"/>
      <c r="N1046" s="444"/>
      <c r="O1046" s="444"/>
      <c r="P1046" s="445"/>
      <c r="Q1046" s="445"/>
      <c r="R1046" s="445"/>
      <c r="S1046" s="445"/>
      <c r="T1046" s="445"/>
      <c r="U1046" s="445"/>
      <c r="V1046" s="445"/>
      <c r="W1046" s="445"/>
      <c r="X1046" s="445"/>
      <c r="Y1046" s="446"/>
      <c r="Z1046" s="447"/>
      <c r="AA1046" s="447"/>
      <c r="AB1046" s="448"/>
      <c r="AC1046" s="449"/>
      <c r="AD1046" s="449"/>
      <c r="AE1046" s="449"/>
      <c r="AF1046" s="449"/>
      <c r="AG1046" s="449"/>
      <c r="AH1046" s="450"/>
      <c r="AI1046" s="450"/>
      <c r="AJ1046" s="450"/>
      <c r="AK1046" s="450"/>
      <c r="AL1046" s="451"/>
      <c r="AM1046" s="452"/>
      <c r="AN1046" s="452"/>
      <c r="AO1046" s="453"/>
      <c r="AP1046" s="235"/>
      <c r="AQ1046" s="235"/>
      <c r="AR1046" s="235"/>
      <c r="AS1046" s="235"/>
      <c r="AT1046" s="235"/>
      <c r="AU1046" s="235"/>
      <c r="AV1046" s="235"/>
      <c r="AW1046" s="235"/>
      <c r="AX1046" s="235"/>
    </row>
    <row r="1047" spans="1:50" ht="30" hidden="1" customHeight="1" x14ac:dyDescent="0.15">
      <c r="A1047" s="442">
        <v>12</v>
      </c>
      <c r="B1047" s="442">
        <v>1</v>
      </c>
      <c r="C1047" s="454"/>
      <c r="D1047" s="454"/>
      <c r="E1047" s="454"/>
      <c r="F1047" s="454"/>
      <c r="G1047" s="454"/>
      <c r="H1047" s="454"/>
      <c r="I1047" s="454"/>
      <c r="J1047" s="444"/>
      <c r="K1047" s="444"/>
      <c r="L1047" s="444"/>
      <c r="M1047" s="444"/>
      <c r="N1047" s="444"/>
      <c r="O1047" s="444"/>
      <c r="P1047" s="445"/>
      <c r="Q1047" s="445"/>
      <c r="R1047" s="445"/>
      <c r="S1047" s="445"/>
      <c r="T1047" s="445"/>
      <c r="U1047" s="445"/>
      <c r="V1047" s="445"/>
      <c r="W1047" s="445"/>
      <c r="X1047" s="445"/>
      <c r="Y1047" s="446"/>
      <c r="Z1047" s="447"/>
      <c r="AA1047" s="447"/>
      <c r="AB1047" s="448"/>
      <c r="AC1047" s="449"/>
      <c r="AD1047" s="449"/>
      <c r="AE1047" s="449"/>
      <c r="AF1047" s="449"/>
      <c r="AG1047" s="449"/>
      <c r="AH1047" s="450"/>
      <c r="AI1047" s="450"/>
      <c r="AJ1047" s="450"/>
      <c r="AK1047" s="450"/>
      <c r="AL1047" s="451"/>
      <c r="AM1047" s="452"/>
      <c r="AN1047" s="452"/>
      <c r="AO1047" s="453"/>
      <c r="AP1047" s="235"/>
      <c r="AQ1047" s="235"/>
      <c r="AR1047" s="235"/>
      <c r="AS1047" s="235"/>
      <c r="AT1047" s="235"/>
      <c r="AU1047" s="235"/>
      <c r="AV1047" s="235"/>
      <c r="AW1047" s="235"/>
      <c r="AX1047" s="235"/>
    </row>
    <row r="1048" spans="1:50" ht="30" hidden="1" customHeight="1" x14ac:dyDescent="0.15">
      <c r="A1048" s="442">
        <v>13</v>
      </c>
      <c r="B1048" s="442">
        <v>1</v>
      </c>
      <c r="C1048" s="454"/>
      <c r="D1048" s="454"/>
      <c r="E1048" s="454"/>
      <c r="F1048" s="454"/>
      <c r="G1048" s="454"/>
      <c r="H1048" s="454"/>
      <c r="I1048" s="454"/>
      <c r="J1048" s="444"/>
      <c r="K1048" s="444"/>
      <c r="L1048" s="444"/>
      <c r="M1048" s="444"/>
      <c r="N1048" s="444"/>
      <c r="O1048" s="444"/>
      <c r="P1048" s="445"/>
      <c r="Q1048" s="445"/>
      <c r="R1048" s="445"/>
      <c r="S1048" s="445"/>
      <c r="T1048" s="445"/>
      <c r="U1048" s="445"/>
      <c r="V1048" s="445"/>
      <c r="W1048" s="445"/>
      <c r="X1048" s="445"/>
      <c r="Y1048" s="446"/>
      <c r="Z1048" s="447"/>
      <c r="AA1048" s="447"/>
      <c r="AB1048" s="448"/>
      <c r="AC1048" s="449"/>
      <c r="AD1048" s="449"/>
      <c r="AE1048" s="449"/>
      <c r="AF1048" s="449"/>
      <c r="AG1048" s="449"/>
      <c r="AH1048" s="450"/>
      <c r="AI1048" s="450"/>
      <c r="AJ1048" s="450"/>
      <c r="AK1048" s="450"/>
      <c r="AL1048" s="451"/>
      <c r="AM1048" s="452"/>
      <c r="AN1048" s="452"/>
      <c r="AO1048" s="453"/>
      <c r="AP1048" s="235"/>
      <c r="AQ1048" s="235"/>
      <c r="AR1048" s="235"/>
      <c r="AS1048" s="235"/>
      <c r="AT1048" s="235"/>
      <c r="AU1048" s="235"/>
      <c r="AV1048" s="235"/>
      <c r="AW1048" s="235"/>
      <c r="AX1048" s="235"/>
    </row>
    <row r="1049" spans="1:50" ht="30" hidden="1" customHeight="1" x14ac:dyDescent="0.15">
      <c r="A1049" s="442">
        <v>14</v>
      </c>
      <c r="B1049" s="442">
        <v>1</v>
      </c>
      <c r="C1049" s="454"/>
      <c r="D1049" s="454"/>
      <c r="E1049" s="454"/>
      <c r="F1049" s="454"/>
      <c r="G1049" s="454"/>
      <c r="H1049" s="454"/>
      <c r="I1049" s="454"/>
      <c r="J1049" s="444"/>
      <c r="K1049" s="444"/>
      <c r="L1049" s="444"/>
      <c r="M1049" s="444"/>
      <c r="N1049" s="444"/>
      <c r="O1049" s="444"/>
      <c r="P1049" s="445"/>
      <c r="Q1049" s="445"/>
      <c r="R1049" s="445"/>
      <c r="S1049" s="445"/>
      <c r="T1049" s="445"/>
      <c r="U1049" s="445"/>
      <c r="V1049" s="445"/>
      <c r="W1049" s="445"/>
      <c r="X1049" s="445"/>
      <c r="Y1049" s="446"/>
      <c r="Z1049" s="447"/>
      <c r="AA1049" s="447"/>
      <c r="AB1049" s="448"/>
      <c r="AC1049" s="449"/>
      <c r="AD1049" s="449"/>
      <c r="AE1049" s="449"/>
      <c r="AF1049" s="449"/>
      <c r="AG1049" s="449"/>
      <c r="AH1049" s="450"/>
      <c r="AI1049" s="450"/>
      <c r="AJ1049" s="450"/>
      <c r="AK1049" s="450"/>
      <c r="AL1049" s="451"/>
      <c r="AM1049" s="452"/>
      <c r="AN1049" s="452"/>
      <c r="AO1049" s="453"/>
      <c r="AP1049" s="235"/>
      <c r="AQ1049" s="235"/>
      <c r="AR1049" s="235"/>
      <c r="AS1049" s="235"/>
      <c r="AT1049" s="235"/>
      <c r="AU1049" s="235"/>
      <c r="AV1049" s="235"/>
      <c r="AW1049" s="235"/>
      <c r="AX1049" s="235"/>
    </row>
    <row r="1050" spans="1:50" ht="30" hidden="1" customHeight="1" x14ac:dyDescent="0.15">
      <c r="A1050" s="442">
        <v>15</v>
      </c>
      <c r="B1050" s="442">
        <v>1</v>
      </c>
      <c r="C1050" s="454"/>
      <c r="D1050" s="454"/>
      <c r="E1050" s="454"/>
      <c r="F1050" s="454"/>
      <c r="G1050" s="454"/>
      <c r="H1050" s="454"/>
      <c r="I1050" s="454"/>
      <c r="J1050" s="444"/>
      <c r="K1050" s="444"/>
      <c r="L1050" s="444"/>
      <c r="M1050" s="444"/>
      <c r="N1050" s="444"/>
      <c r="O1050" s="444"/>
      <c r="P1050" s="445"/>
      <c r="Q1050" s="445"/>
      <c r="R1050" s="445"/>
      <c r="S1050" s="445"/>
      <c r="T1050" s="445"/>
      <c r="U1050" s="445"/>
      <c r="V1050" s="445"/>
      <c r="W1050" s="445"/>
      <c r="X1050" s="445"/>
      <c r="Y1050" s="446"/>
      <c r="Z1050" s="447"/>
      <c r="AA1050" s="447"/>
      <c r="AB1050" s="448"/>
      <c r="AC1050" s="449"/>
      <c r="AD1050" s="449"/>
      <c r="AE1050" s="449"/>
      <c r="AF1050" s="449"/>
      <c r="AG1050" s="449"/>
      <c r="AH1050" s="450"/>
      <c r="AI1050" s="450"/>
      <c r="AJ1050" s="450"/>
      <c r="AK1050" s="450"/>
      <c r="AL1050" s="451"/>
      <c r="AM1050" s="452"/>
      <c r="AN1050" s="452"/>
      <c r="AO1050" s="453"/>
      <c r="AP1050" s="235"/>
      <c r="AQ1050" s="235"/>
      <c r="AR1050" s="235"/>
      <c r="AS1050" s="235"/>
      <c r="AT1050" s="235"/>
      <c r="AU1050" s="235"/>
      <c r="AV1050" s="235"/>
      <c r="AW1050" s="235"/>
      <c r="AX1050" s="235"/>
    </row>
    <row r="1051" spans="1:50" ht="30" hidden="1" customHeight="1" x14ac:dyDescent="0.15">
      <c r="A1051" s="442">
        <v>16</v>
      </c>
      <c r="B1051" s="442">
        <v>1</v>
      </c>
      <c r="C1051" s="454"/>
      <c r="D1051" s="454"/>
      <c r="E1051" s="454"/>
      <c r="F1051" s="454"/>
      <c r="G1051" s="454"/>
      <c r="H1051" s="454"/>
      <c r="I1051" s="454"/>
      <c r="J1051" s="444"/>
      <c r="K1051" s="444"/>
      <c r="L1051" s="444"/>
      <c r="M1051" s="444"/>
      <c r="N1051" s="444"/>
      <c r="O1051" s="444"/>
      <c r="P1051" s="445"/>
      <c r="Q1051" s="445"/>
      <c r="R1051" s="445"/>
      <c r="S1051" s="445"/>
      <c r="T1051" s="445"/>
      <c r="U1051" s="445"/>
      <c r="V1051" s="445"/>
      <c r="W1051" s="445"/>
      <c r="X1051" s="445"/>
      <c r="Y1051" s="446"/>
      <c r="Z1051" s="447"/>
      <c r="AA1051" s="447"/>
      <c r="AB1051" s="448"/>
      <c r="AC1051" s="449"/>
      <c r="AD1051" s="449"/>
      <c r="AE1051" s="449"/>
      <c r="AF1051" s="449"/>
      <c r="AG1051" s="449"/>
      <c r="AH1051" s="450"/>
      <c r="AI1051" s="450"/>
      <c r="AJ1051" s="450"/>
      <c r="AK1051" s="450"/>
      <c r="AL1051" s="451"/>
      <c r="AM1051" s="452"/>
      <c r="AN1051" s="452"/>
      <c r="AO1051" s="453"/>
      <c r="AP1051" s="235"/>
      <c r="AQ1051" s="235"/>
      <c r="AR1051" s="235"/>
      <c r="AS1051" s="235"/>
      <c r="AT1051" s="235"/>
      <c r="AU1051" s="235"/>
      <c r="AV1051" s="235"/>
      <c r="AW1051" s="235"/>
      <c r="AX1051" s="235"/>
    </row>
    <row r="1052" spans="1:50" s="1" customFormat="1" ht="30" hidden="1" customHeight="1" x14ac:dyDescent="0.15">
      <c r="A1052" s="442">
        <v>17</v>
      </c>
      <c r="B1052" s="442">
        <v>1</v>
      </c>
      <c r="C1052" s="454"/>
      <c r="D1052" s="454"/>
      <c r="E1052" s="454"/>
      <c r="F1052" s="454"/>
      <c r="G1052" s="454"/>
      <c r="H1052" s="454"/>
      <c r="I1052" s="454"/>
      <c r="J1052" s="444"/>
      <c r="K1052" s="444"/>
      <c r="L1052" s="444"/>
      <c r="M1052" s="444"/>
      <c r="N1052" s="444"/>
      <c r="O1052" s="444"/>
      <c r="P1052" s="445"/>
      <c r="Q1052" s="445"/>
      <c r="R1052" s="445"/>
      <c r="S1052" s="445"/>
      <c r="T1052" s="445"/>
      <c r="U1052" s="445"/>
      <c r="V1052" s="445"/>
      <c r="W1052" s="445"/>
      <c r="X1052" s="445"/>
      <c r="Y1052" s="446"/>
      <c r="Z1052" s="447"/>
      <c r="AA1052" s="447"/>
      <c r="AB1052" s="448"/>
      <c r="AC1052" s="449"/>
      <c r="AD1052" s="449"/>
      <c r="AE1052" s="449"/>
      <c r="AF1052" s="449"/>
      <c r="AG1052" s="449"/>
      <c r="AH1052" s="450"/>
      <c r="AI1052" s="450"/>
      <c r="AJ1052" s="450"/>
      <c r="AK1052" s="450"/>
      <c r="AL1052" s="451"/>
      <c r="AM1052" s="452"/>
      <c r="AN1052" s="452"/>
      <c r="AO1052" s="453"/>
      <c r="AP1052" s="235"/>
      <c r="AQ1052" s="235"/>
      <c r="AR1052" s="235"/>
      <c r="AS1052" s="235"/>
      <c r="AT1052" s="235"/>
      <c r="AU1052" s="235"/>
      <c r="AV1052" s="235"/>
      <c r="AW1052" s="235"/>
      <c r="AX1052" s="235"/>
    </row>
    <row r="1053" spans="1:50" ht="30" hidden="1" customHeight="1" x14ac:dyDescent="0.15">
      <c r="A1053" s="442">
        <v>18</v>
      </c>
      <c r="B1053" s="442">
        <v>1</v>
      </c>
      <c r="C1053" s="454"/>
      <c r="D1053" s="454"/>
      <c r="E1053" s="454"/>
      <c r="F1053" s="454"/>
      <c r="G1053" s="454"/>
      <c r="H1053" s="454"/>
      <c r="I1053" s="454"/>
      <c r="J1053" s="444"/>
      <c r="K1053" s="444"/>
      <c r="L1053" s="444"/>
      <c r="M1053" s="444"/>
      <c r="N1053" s="444"/>
      <c r="O1053" s="444"/>
      <c r="P1053" s="445"/>
      <c r="Q1053" s="445"/>
      <c r="R1053" s="445"/>
      <c r="S1053" s="445"/>
      <c r="T1053" s="445"/>
      <c r="U1053" s="445"/>
      <c r="V1053" s="445"/>
      <c r="W1053" s="445"/>
      <c r="X1053" s="445"/>
      <c r="Y1053" s="446"/>
      <c r="Z1053" s="447"/>
      <c r="AA1053" s="447"/>
      <c r="AB1053" s="448"/>
      <c r="AC1053" s="449"/>
      <c r="AD1053" s="449"/>
      <c r="AE1053" s="449"/>
      <c r="AF1053" s="449"/>
      <c r="AG1053" s="449"/>
      <c r="AH1053" s="450"/>
      <c r="AI1053" s="450"/>
      <c r="AJ1053" s="450"/>
      <c r="AK1053" s="450"/>
      <c r="AL1053" s="451"/>
      <c r="AM1053" s="452"/>
      <c r="AN1053" s="452"/>
      <c r="AO1053" s="453"/>
      <c r="AP1053" s="235"/>
      <c r="AQ1053" s="235"/>
      <c r="AR1053" s="235"/>
      <c r="AS1053" s="235"/>
      <c r="AT1053" s="235"/>
      <c r="AU1053" s="235"/>
      <c r="AV1053" s="235"/>
      <c r="AW1053" s="235"/>
      <c r="AX1053" s="235"/>
    </row>
    <row r="1054" spans="1:50" ht="30" hidden="1" customHeight="1" x14ac:dyDescent="0.15">
      <c r="A1054" s="442">
        <v>19</v>
      </c>
      <c r="B1054" s="442">
        <v>1</v>
      </c>
      <c r="C1054" s="454"/>
      <c r="D1054" s="454"/>
      <c r="E1054" s="454"/>
      <c r="F1054" s="454"/>
      <c r="G1054" s="454"/>
      <c r="H1054" s="454"/>
      <c r="I1054" s="454"/>
      <c r="J1054" s="444"/>
      <c r="K1054" s="444"/>
      <c r="L1054" s="444"/>
      <c r="M1054" s="444"/>
      <c r="N1054" s="444"/>
      <c r="O1054" s="444"/>
      <c r="P1054" s="445"/>
      <c r="Q1054" s="445"/>
      <c r="R1054" s="445"/>
      <c r="S1054" s="445"/>
      <c r="T1054" s="445"/>
      <c r="U1054" s="445"/>
      <c r="V1054" s="445"/>
      <c r="W1054" s="445"/>
      <c r="X1054" s="445"/>
      <c r="Y1054" s="446"/>
      <c r="Z1054" s="447"/>
      <c r="AA1054" s="447"/>
      <c r="AB1054" s="448"/>
      <c r="AC1054" s="449"/>
      <c r="AD1054" s="449"/>
      <c r="AE1054" s="449"/>
      <c r="AF1054" s="449"/>
      <c r="AG1054" s="449"/>
      <c r="AH1054" s="450"/>
      <c r="AI1054" s="450"/>
      <c r="AJ1054" s="450"/>
      <c r="AK1054" s="450"/>
      <c r="AL1054" s="451"/>
      <c r="AM1054" s="452"/>
      <c r="AN1054" s="452"/>
      <c r="AO1054" s="453"/>
      <c r="AP1054" s="235"/>
      <c r="AQ1054" s="235"/>
      <c r="AR1054" s="235"/>
      <c r="AS1054" s="235"/>
      <c r="AT1054" s="235"/>
      <c r="AU1054" s="235"/>
      <c r="AV1054" s="235"/>
      <c r="AW1054" s="235"/>
      <c r="AX1054" s="235"/>
    </row>
    <row r="1055" spans="1:50" ht="30" hidden="1" customHeight="1" x14ac:dyDescent="0.15">
      <c r="A1055" s="442">
        <v>20</v>
      </c>
      <c r="B1055" s="442">
        <v>1</v>
      </c>
      <c r="C1055" s="454"/>
      <c r="D1055" s="454"/>
      <c r="E1055" s="454"/>
      <c r="F1055" s="454"/>
      <c r="G1055" s="454"/>
      <c r="H1055" s="454"/>
      <c r="I1055" s="454"/>
      <c r="J1055" s="444"/>
      <c r="K1055" s="444"/>
      <c r="L1055" s="444"/>
      <c r="M1055" s="444"/>
      <c r="N1055" s="444"/>
      <c r="O1055" s="444"/>
      <c r="P1055" s="445"/>
      <c r="Q1055" s="445"/>
      <c r="R1055" s="445"/>
      <c r="S1055" s="445"/>
      <c r="T1055" s="445"/>
      <c r="U1055" s="445"/>
      <c r="V1055" s="445"/>
      <c r="W1055" s="445"/>
      <c r="X1055" s="445"/>
      <c r="Y1055" s="446"/>
      <c r="Z1055" s="447"/>
      <c r="AA1055" s="447"/>
      <c r="AB1055" s="448"/>
      <c r="AC1055" s="449"/>
      <c r="AD1055" s="449"/>
      <c r="AE1055" s="449"/>
      <c r="AF1055" s="449"/>
      <c r="AG1055" s="449"/>
      <c r="AH1055" s="450"/>
      <c r="AI1055" s="450"/>
      <c r="AJ1055" s="450"/>
      <c r="AK1055" s="450"/>
      <c r="AL1055" s="451"/>
      <c r="AM1055" s="452"/>
      <c r="AN1055" s="452"/>
      <c r="AO1055" s="453"/>
      <c r="AP1055" s="235"/>
      <c r="AQ1055" s="235"/>
      <c r="AR1055" s="235"/>
      <c r="AS1055" s="235"/>
      <c r="AT1055" s="235"/>
      <c r="AU1055" s="235"/>
      <c r="AV1055" s="235"/>
      <c r="AW1055" s="235"/>
      <c r="AX1055" s="235"/>
    </row>
    <row r="1056" spans="1:50" ht="30" hidden="1" customHeight="1" x14ac:dyDescent="0.15">
      <c r="A1056" s="442">
        <v>21</v>
      </c>
      <c r="B1056" s="442">
        <v>1</v>
      </c>
      <c r="C1056" s="454"/>
      <c r="D1056" s="454"/>
      <c r="E1056" s="454"/>
      <c r="F1056" s="454"/>
      <c r="G1056" s="454"/>
      <c r="H1056" s="454"/>
      <c r="I1056" s="454"/>
      <c r="J1056" s="444"/>
      <c r="K1056" s="444"/>
      <c r="L1056" s="444"/>
      <c r="M1056" s="444"/>
      <c r="N1056" s="444"/>
      <c r="O1056" s="444"/>
      <c r="P1056" s="445"/>
      <c r="Q1056" s="445"/>
      <c r="R1056" s="445"/>
      <c r="S1056" s="445"/>
      <c r="T1056" s="445"/>
      <c r="U1056" s="445"/>
      <c r="V1056" s="445"/>
      <c r="W1056" s="445"/>
      <c r="X1056" s="445"/>
      <c r="Y1056" s="446"/>
      <c r="Z1056" s="447"/>
      <c r="AA1056" s="447"/>
      <c r="AB1056" s="448"/>
      <c r="AC1056" s="449"/>
      <c r="AD1056" s="449"/>
      <c r="AE1056" s="449"/>
      <c r="AF1056" s="449"/>
      <c r="AG1056" s="449"/>
      <c r="AH1056" s="450"/>
      <c r="AI1056" s="450"/>
      <c r="AJ1056" s="450"/>
      <c r="AK1056" s="450"/>
      <c r="AL1056" s="451"/>
      <c r="AM1056" s="452"/>
      <c r="AN1056" s="452"/>
      <c r="AO1056" s="453"/>
      <c r="AP1056" s="235"/>
      <c r="AQ1056" s="235"/>
      <c r="AR1056" s="235"/>
      <c r="AS1056" s="235"/>
      <c r="AT1056" s="235"/>
      <c r="AU1056" s="235"/>
      <c r="AV1056" s="235"/>
      <c r="AW1056" s="235"/>
      <c r="AX1056" s="235"/>
    </row>
    <row r="1057" spans="1:50" ht="30" hidden="1" customHeight="1" x14ac:dyDescent="0.15">
      <c r="A1057" s="442">
        <v>22</v>
      </c>
      <c r="B1057" s="442">
        <v>1</v>
      </c>
      <c r="C1057" s="454"/>
      <c r="D1057" s="454"/>
      <c r="E1057" s="454"/>
      <c r="F1057" s="454"/>
      <c r="G1057" s="454"/>
      <c r="H1057" s="454"/>
      <c r="I1057" s="454"/>
      <c r="J1057" s="444"/>
      <c r="K1057" s="444"/>
      <c r="L1057" s="444"/>
      <c r="M1057" s="444"/>
      <c r="N1057" s="444"/>
      <c r="O1057" s="444"/>
      <c r="P1057" s="445"/>
      <c r="Q1057" s="445"/>
      <c r="R1057" s="445"/>
      <c r="S1057" s="445"/>
      <c r="T1057" s="445"/>
      <c r="U1057" s="445"/>
      <c r="V1057" s="445"/>
      <c r="W1057" s="445"/>
      <c r="X1057" s="445"/>
      <c r="Y1057" s="446"/>
      <c r="Z1057" s="447"/>
      <c r="AA1057" s="447"/>
      <c r="AB1057" s="448"/>
      <c r="AC1057" s="449"/>
      <c r="AD1057" s="449"/>
      <c r="AE1057" s="449"/>
      <c r="AF1057" s="449"/>
      <c r="AG1057" s="449"/>
      <c r="AH1057" s="450"/>
      <c r="AI1057" s="450"/>
      <c r="AJ1057" s="450"/>
      <c r="AK1057" s="450"/>
      <c r="AL1057" s="451"/>
      <c r="AM1057" s="452"/>
      <c r="AN1057" s="452"/>
      <c r="AO1057" s="453"/>
      <c r="AP1057" s="235"/>
      <c r="AQ1057" s="235"/>
      <c r="AR1057" s="235"/>
      <c r="AS1057" s="235"/>
      <c r="AT1057" s="235"/>
      <c r="AU1057" s="235"/>
      <c r="AV1057" s="235"/>
      <c r="AW1057" s="235"/>
      <c r="AX1057" s="235"/>
    </row>
    <row r="1058" spans="1:50" ht="30" hidden="1" customHeight="1" x14ac:dyDescent="0.15">
      <c r="A1058" s="442">
        <v>23</v>
      </c>
      <c r="B1058" s="442">
        <v>1</v>
      </c>
      <c r="C1058" s="454"/>
      <c r="D1058" s="454"/>
      <c r="E1058" s="454"/>
      <c r="F1058" s="454"/>
      <c r="G1058" s="454"/>
      <c r="H1058" s="454"/>
      <c r="I1058" s="454"/>
      <c r="J1058" s="444"/>
      <c r="K1058" s="444"/>
      <c r="L1058" s="444"/>
      <c r="M1058" s="444"/>
      <c r="N1058" s="444"/>
      <c r="O1058" s="444"/>
      <c r="P1058" s="445"/>
      <c r="Q1058" s="445"/>
      <c r="R1058" s="445"/>
      <c r="S1058" s="445"/>
      <c r="T1058" s="445"/>
      <c r="U1058" s="445"/>
      <c r="V1058" s="445"/>
      <c r="W1058" s="445"/>
      <c r="X1058" s="445"/>
      <c r="Y1058" s="446"/>
      <c r="Z1058" s="447"/>
      <c r="AA1058" s="447"/>
      <c r="AB1058" s="448"/>
      <c r="AC1058" s="449"/>
      <c r="AD1058" s="449"/>
      <c r="AE1058" s="449"/>
      <c r="AF1058" s="449"/>
      <c r="AG1058" s="449"/>
      <c r="AH1058" s="450"/>
      <c r="AI1058" s="450"/>
      <c r="AJ1058" s="450"/>
      <c r="AK1058" s="450"/>
      <c r="AL1058" s="451"/>
      <c r="AM1058" s="452"/>
      <c r="AN1058" s="452"/>
      <c r="AO1058" s="453"/>
      <c r="AP1058" s="235"/>
      <c r="AQ1058" s="235"/>
      <c r="AR1058" s="235"/>
      <c r="AS1058" s="235"/>
      <c r="AT1058" s="235"/>
      <c r="AU1058" s="235"/>
      <c r="AV1058" s="235"/>
      <c r="AW1058" s="235"/>
      <c r="AX1058" s="235"/>
    </row>
    <row r="1059" spans="1:50" ht="30" hidden="1" customHeight="1" x14ac:dyDescent="0.15">
      <c r="A1059" s="442">
        <v>24</v>
      </c>
      <c r="B1059" s="442">
        <v>1</v>
      </c>
      <c r="C1059" s="454"/>
      <c r="D1059" s="454"/>
      <c r="E1059" s="454"/>
      <c r="F1059" s="454"/>
      <c r="G1059" s="454"/>
      <c r="H1059" s="454"/>
      <c r="I1059" s="454"/>
      <c r="J1059" s="444"/>
      <c r="K1059" s="444"/>
      <c r="L1059" s="444"/>
      <c r="M1059" s="444"/>
      <c r="N1059" s="444"/>
      <c r="O1059" s="444"/>
      <c r="P1059" s="445"/>
      <c r="Q1059" s="445"/>
      <c r="R1059" s="445"/>
      <c r="S1059" s="445"/>
      <c r="T1059" s="445"/>
      <c r="U1059" s="445"/>
      <c r="V1059" s="445"/>
      <c r="W1059" s="445"/>
      <c r="X1059" s="445"/>
      <c r="Y1059" s="446"/>
      <c r="Z1059" s="447"/>
      <c r="AA1059" s="447"/>
      <c r="AB1059" s="448"/>
      <c r="AC1059" s="449"/>
      <c r="AD1059" s="449"/>
      <c r="AE1059" s="449"/>
      <c r="AF1059" s="449"/>
      <c r="AG1059" s="449"/>
      <c r="AH1059" s="450"/>
      <c r="AI1059" s="450"/>
      <c r="AJ1059" s="450"/>
      <c r="AK1059" s="450"/>
      <c r="AL1059" s="451"/>
      <c r="AM1059" s="452"/>
      <c r="AN1059" s="452"/>
      <c r="AO1059" s="453"/>
      <c r="AP1059" s="235"/>
      <c r="AQ1059" s="235"/>
      <c r="AR1059" s="235"/>
      <c r="AS1059" s="235"/>
      <c r="AT1059" s="235"/>
      <c r="AU1059" s="235"/>
      <c r="AV1059" s="235"/>
      <c r="AW1059" s="235"/>
      <c r="AX1059" s="235"/>
    </row>
    <row r="1060" spans="1:50" ht="30" hidden="1" customHeight="1" x14ac:dyDescent="0.15">
      <c r="A1060" s="442">
        <v>25</v>
      </c>
      <c r="B1060" s="442">
        <v>1</v>
      </c>
      <c r="C1060" s="454"/>
      <c r="D1060" s="454"/>
      <c r="E1060" s="454"/>
      <c r="F1060" s="454"/>
      <c r="G1060" s="454"/>
      <c r="H1060" s="454"/>
      <c r="I1060" s="454"/>
      <c r="J1060" s="444"/>
      <c r="K1060" s="444"/>
      <c r="L1060" s="444"/>
      <c r="M1060" s="444"/>
      <c r="N1060" s="444"/>
      <c r="O1060" s="444"/>
      <c r="P1060" s="445"/>
      <c r="Q1060" s="445"/>
      <c r="R1060" s="445"/>
      <c r="S1060" s="445"/>
      <c r="T1060" s="445"/>
      <c r="U1060" s="445"/>
      <c r="V1060" s="445"/>
      <c r="W1060" s="445"/>
      <c r="X1060" s="445"/>
      <c r="Y1060" s="446"/>
      <c r="Z1060" s="447"/>
      <c r="AA1060" s="447"/>
      <c r="AB1060" s="448"/>
      <c r="AC1060" s="449"/>
      <c r="AD1060" s="449"/>
      <c r="AE1060" s="449"/>
      <c r="AF1060" s="449"/>
      <c r="AG1060" s="449"/>
      <c r="AH1060" s="450"/>
      <c r="AI1060" s="450"/>
      <c r="AJ1060" s="450"/>
      <c r="AK1060" s="450"/>
      <c r="AL1060" s="451"/>
      <c r="AM1060" s="452"/>
      <c r="AN1060" s="452"/>
      <c r="AO1060" s="453"/>
      <c r="AP1060" s="235"/>
      <c r="AQ1060" s="235"/>
      <c r="AR1060" s="235"/>
      <c r="AS1060" s="235"/>
      <c r="AT1060" s="235"/>
      <c r="AU1060" s="235"/>
      <c r="AV1060" s="235"/>
      <c r="AW1060" s="235"/>
      <c r="AX1060" s="235"/>
    </row>
    <row r="1061" spans="1:50" ht="30" hidden="1" customHeight="1" x14ac:dyDescent="0.15">
      <c r="A1061" s="442">
        <v>26</v>
      </c>
      <c r="B1061" s="442">
        <v>1</v>
      </c>
      <c r="C1061" s="454"/>
      <c r="D1061" s="454"/>
      <c r="E1061" s="454"/>
      <c r="F1061" s="454"/>
      <c r="G1061" s="454"/>
      <c r="H1061" s="454"/>
      <c r="I1061" s="454"/>
      <c r="J1061" s="444"/>
      <c r="K1061" s="444"/>
      <c r="L1061" s="444"/>
      <c r="M1061" s="444"/>
      <c r="N1061" s="444"/>
      <c r="O1061" s="444"/>
      <c r="P1061" s="445"/>
      <c r="Q1061" s="445"/>
      <c r="R1061" s="445"/>
      <c r="S1061" s="445"/>
      <c r="T1061" s="445"/>
      <c r="U1061" s="445"/>
      <c r="V1061" s="445"/>
      <c r="W1061" s="445"/>
      <c r="X1061" s="445"/>
      <c r="Y1061" s="446"/>
      <c r="Z1061" s="447"/>
      <c r="AA1061" s="447"/>
      <c r="AB1061" s="448"/>
      <c r="AC1061" s="449"/>
      <c r="AD1061" s="449"/>
      <c r="AE1061" s="449"/>
      <c r="AF1061" s="449"/>
      <c r="AG1061" s="449"/>
      <c r="AH1061" s="450"/>
      <c r="AI1061" s="450"/>
      <c r="AJ1061" s="450"/>
      <c r="AK1061" s="450"/>
      <c r="AL1061" s="451"/>
      <c r="AM1061" s="452"/>
      <c r="AN1061" s="452"/>
      <c r="AO1061" s="453"/>
      <c r="AP1061" s="235"/>
      <c r="AQ1061" s="235"/>
      <c r="AR1061" s="235"/>
      <c r="AS1061" s="235"/>
      <c r="AT1061" s="235"/>
      <c r="AU1061" s="235"/>
      <c r="AV1061" s="235"/>
      <c r="AW1061" s="235"/>
      <c r="AX1061" s="235"/>
    </row>
    <row r="1062" spans="1:50" ht="30" hidden="1" customHeight="1" x14ac:dyDescent="0.15">
      <c r="A1062" s="442">
        <v>27</v>
      </c>
      <c r="B1062" s="442">
        <v>1</v>
      </c>
      <c r="C1062" s="454"/>
      <c r="D1062" s="454"/>
      <c r="E1062" s="454"/>
      <c r="F1062" s="454"/>
      <c r="G1062" s="454"/>
      <c r="H1062" s="454"/>
      <c r="I1062" s="454"/>
      <c r="J1062" s="444"/>
      <c r="K1062" s="444"/>
      <c r="L1062" s="444"/>
      <c r="M1062" s="444"/>
      <c r="N1062" s="444"/>
      <c r="O1062" s="444"/>
      <c r="P1062" s="445"/>
      <c r="Q1062" s="445"/>
      <c r="R1062" s="445"/>
      <c r="S1062" s="445"/>
      <c r="T1062" s="445"/>
      <c r="U1062" s="445"/>
      <c r="V1062" s="445"/>
      <c r="W1062" s="445"/>
      <c r="X1062" s="445"/>
      <c r="Y1062" s="446"/>
      <c r="Z1062" s="447"/>
      <c r="AA1062" s="447"/>
      <c r="AB1062" s="448"/>
      <c r="AC1062" s="449"/>
      <c r="AD1062" s="449"/>
      <c r="AE1062" s="449"/>
      <c r="AF1062" s="449"/>
      <c r="AG1062" s="449"/>
      <c r="AH1062" s="450"/>
      <c r="AI1062" s="450"/>
      <c r="AJ1062" s="450"/>
      <c r="AK1062" s="450"/>
      <c r="AL1062" s="451"/>
      <c r="AM1062" s="452"/>
      <c r="AN1062" s="452"/>
      <c r="AO1062" s="453"/>
      <c r="AP1062" s="235"/>
      <c r="AQ1062" s="235"/>
      <c r="AR1062" s="235"/>
      <c r="AS1062" s="235"/>
      <c r="AT1062" s="235"/>
      <c r="AU1062" s="235"/>
      <c r="AV1062" s="235"/>
      <c r="AW1062" s="235"/>
      <c r="AX1062" s="235"/>
    </row>
    <row r="1063" spans="1:50" ht="30" hidden="1" customHeight="1" x14ac:dyDescent="0.15">
      <c r="A1063" s="442">
        <v>28</v>
      </c>
      <c r="B1063" s="442">
        <v>1</v>
      </c>
      <c r="C1063" s="454"/>
      <c r="D1063" s="454"/>
      <c r="E1063" s="454"/>
      <c r="F1063" s="454"/>
      <c r="G1063" s="454"/>
      <c r="H1063" s="454"/>
      <c r="I1063" s="454"/>
      <c r="J1063" s="444"/>
      <c r="K1063" s="444"/>
      <c r="L1063" s="444"/>
      <c r="M1063" s="444"/>
      <c r="N1063" s="444"/>
      <c r="O1063" s="444"/>
      <c r="P1063" s="445"/>
      <c r="Q1063" s="445"/>
      <c r="R1063" s="445"/>
      <c r="S1063" s="445"/>
      <c r="T1063" s="445"/>
      <c r="U1063" s="445"/>
      <c r="V1063" s="445"/>
      <c r="W1063" s="445"/>
      <c r="X1063" s="445"/>
      <c r="Y1063" s="446"/>
      <c r="Z1063" s="447"/>
      <c r="AA1063" s="447"/>
      <c r="AB1063" s="448"/>
      <c r="AC1063" s="449"/>
      <c r="AD1063" s="449"/>
      <c r="AE1063" s="449"/>
      <c r="AF1063" s="449"/>
      <c r="AG1063" s="449"/>
      <c r="AH1063" s="450"/>
      <c r="AI1063" s="450"/>
      <c r="AJ1063" s="450"/>
      <c r="AK1063" s="450"/>
      <c r="AL1063" s="451"/>
      <c r="AM1063" s="452"/>
      <c r="AN1063" s="452"/>
      <c r="AO1063" s="453"/>
      <c r="AP1063" s="235"/>
      <c r="AQ1063" s="235"/>
      <c r="AR1063" s="235"/>
      <c r="AS1063" s="235"/>
      <c r="AT1063" s="235"/>
      <c r="AU1063" s="235"/>
      <c r="AV1063" s="235"/>
      <c r="AW1063" s="235"/>
      <c r="AX1063" s="235"/>
    </row>
    <row r="1064" spans="1:50" ht="30" hidden="1" customHeight="1" x14ac:dyDescent="0.15">
      <c r="A1064" s="442">
        <v>29</v>
      </c>
      <c r="B1064" s="442">
        <v>1</v>
      </c>
      <c r="C1064" s="454"/>
      <c r="D1064" s="454"/>
      <c r="E1064" s="454"/>
      <c r="F1064" s="454"/>
      <c r="G1064" s="454"/>
      <c r="H1064" s="454"/>
      <c r="I1064" s="454"/>
      <c r="J1064" s="444"/>
      <c r="K1064" s="444"/>
      <c r="L1064" s="444"/>
      <c r="M1064" s="444"/>
      <c r="N1064" s="444"/>
      <c r="O1064" s="444"/>
      <c r="P1064" s="445"/>
      <c r="Q1064" s="445"/>
      <c r="R1064" s="445"/>
      <c r="S1064" s="445"/>
      <c r="T1064" s="445"/>
      <c r="U1064" s="445"/>
      <c r="V1064" s="445"/>
      <c r="W1064" s="445"/>
      <c r="X1064" s="445"/>
      <c r="Y1064" s="446"/>
      <c r="Z1064" s="447"/>
      <c r="AA1064" s="447"/>
      <c r="AB1064" s="448"/>
      <c r="AC1064" s="449"/>
      <c r="AD1064" s="449"/>
      <c r="AE1064" s="449"/>
      <c r="AF1064" s="449"/>
      <c r="AG1064" s="449"/>
      <c r="AH1064" s="450"/>
      <c r="AI1064" s="450"/>
      <c r="AJ1064" s="450"/>
      <c r="AK1064" s="450"/>
      <c r="AL1064" s="451"/>
      <c r="AM1064" s="452"/>
      <c r="AN1064" s="452"/>
      <c r="AO1064" s="453"/>
      <c r="AP1064" s="235"/>
      <c r="AQ1064" s="235"/>
      <c r="AR1064" s="235"/>
      <c r="AS1064" s="235"/>
      <c r="AT1064" s="235"/>
      <c r="AU1064" s="235"/>
      <c r="AV1064" s="235"/>
      <c r="AW1064" s="235"/>
      <c r="AX1064" s="235"/>
    </row>
    <row r="1065" spans="1:50" ht="30" hidden="1" customHeight="1" x14ac:dyDescent="0.15">
      <c r="A1065" s="442">
        <v>30</v>
      </c>
      <c r="B1065" s="442">
        <v>1</v>
      </c>
      <c r="C1065" s="454"/>
      <c r="D1065" s="454"/>
      <c r="E1065" s="454"/>
      <c r="F1065" s="454"/>
      <c r="G1065" s="454"/>
      <c r="H1065" s="454"/>
      <c r="I1065" s="454"/>
      <c r="J1065" s="444"/>
      <c r="K1065" s="444"/>
      <c r="L1065" s="444"/>
      <c r="M1065" s="444"/>
      <c r="N1065" s="444"/>
      <c r="O1065" s="444"/>
      <c r="P1065" s="445"/>
      <c r="Q1065" s="445"/>
      <c r="R1065" s="445"/>
      <c r="S1065" s="445"/>
      <c r="T1065" s="445"/>
      <c r="U1065" s="445"/>
      <c r="V1065" s="445"/>
      <c r="W1065" s="445"/>
      <c r="X1065" s="445"/>
      <c r="Y1065" s="446"/>
      <c r="Z1065" s="447"/>
      <c r="AA1065" s="447"/>
      <c r="AB1065" s="448"/>
      <c r="AC1065" s="449"/>
      <c r="AD1065" s="449"/>
      <c r="AE1065" s="449"/>
      <c r="AF1065" s="449"/>
      <c r="AG1065" s="449"/>
      <c r="AH1065" s="450"/>
      <c r="AI1065" s="450"/>
      <c r="AJ1065" s="450"/>
      <c r="AK1065" s="450"/>
      <c r="AL1065" s="451"/>
      <c r="AM1065" s="452"/>
      <c r="AN1065" s="452"/>
      <c r="AO1065" s="453"/>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4"/>
      <c r="B1068" s="464"/>
      <c r="C1068" s="464" t="s">
        <v>67</v>
      </c>
      <c r="D1068" s="464"/>
      <c r="E1068" s="464"/>
      <c r="F1068" s="464"/>
      <c r="G1068" s="464"/>
      <c r="H1068" s="464"/>
      <c r="I1068" s="464"/>
      <c r="J1068" s="239" t="s">
        <v>70</v>
      </c>
      <c r="K1068" s="465"/>
      <c r="L1068" s="465"/>
      <c r="M1068" s="465"/>
      <c r="N1068" s="465"/>
      <c r="O1068" s="465"/>
      <c r="P1068" s="464" t="s">
        <v>16</v>
      </c>
      <c r="Q1068" s="464"/>
      <c r="R1068" s="464"/>
      <c r="S1068" s="464"/>
      <c r="T1068" s="464"/>
      <c r="U1068" s="464"/>
      <c r="V1068" s="464"/>
      <c r="W1068" s="464"/>
      <c r="X1068" s="464"/>
      <c r="Y1068" s="460" t="s">
        <v>323</v>
      </c>
      <c r="Z1068" s="460"/>
      <c r="AA1068" s="460"/>
      <c r="AB1068" s="460"/>
      <c r="AC1068" s="239" t="s">
        <v>276</v>
      </c>
      <c r="AD1068" s="239"/>
      <c r="AE1068" s="239"/>
      <c r="AF1068" s="239"/>
      <c r="AG1068" s="239"/>
      <c r="AH1068" s="460" t="s">
        <v>370</v>
      </c>
      <c r="AI1068" s="464"/>
      <c r="AJ1068" s="464"/>
      <c r="AK1068" s="464"/>
      <c r="AL1068" s="464" t="s">
        <v>15</v>
      </c>
      <c r="AM1068" s="464"/>
      <c r="AN1068" s="464"/>
      <c r="AO1068" s="415"/>
      <c r="AP1068" s="239" t="s">
        <v>326</v>
      </c>
      <c r="AQ1068" s="239"/>
      <c r="AR1068" s="239"/>
      <c r="AS1068" s="239"/>
      <c r="AT1068" s="239"/>
      <c r="AU1068" s="239"/>
      <c r="AV1068" s="239"/>
      <c r="AW1068" s="239"/>
      <c r="AX1068" s="239"/>
    </row>
    <row r="1069" spans="1:50" ht="30" hidden="1" customHeight="1" x14ac:dyDescent="0.15">
      <c r="A1069" s="442">
        <v>1</v>
      </c>
      <c r="B1069" s="442">
        <v>1</v>
      </c>
      <c r="C1069" s="454"/>
      <c r="D1069" s="454"/>
      <c r="E1069" s="454"/>
      <c r="F1069" s="454"/>
      <c r="G1069" s="454"/>
      <c r="H1069" s="454"/>
      <c r="I1069" s="454"/>
      <c r="J1069" s="444"/>
      <c r="K1069" s="444"/>
      <c r="L1069" s="444"/>
      <c r="M1069" s="444"/>
      <c r="N1069" s="444"/>
      <c r="O1069" s="444"/>
      <c r="P1069" s="445"/>
      <c r="Q1069" s="445"/>
      <c r="R1069" s="445"/>
      <c r="S1069" s="445"/>
      <c r="T1069" s="445"/>
      <c r="U1069" s="445"/>
      <c r="V1069" s="445"/>
      <c r="W1069" s="445"/>
      <c r="X1069" s="445"/>
      <c r="Y1069" s="446"/>
      <c r="Z1069" s="447"/>
      <c r="AA1069" s="447"/>
      <c r="AB1069" s="448"/>
      <c r="AC1069" s="462"/>
      <c r="AD1069" s="466"/>
      <c r="AE1069" s="466"/>
      <c r="AF1069" s="466"/>
      <c r="AG1069" s="466"/>
      <c r="AH1069" s="463"/>
      <c r="AI1069" s="463"/>
      <c r="AJ1069" s="463"/>
      <c r="AK1069" s="463"/>
      <c r="AL1069" s="451"/>
      <c r="AM1069" s="452"/>
      <c r="AN1069" s="452"/>
      <c r="AO1069" s="453"/>
      <c r="AP1069" s="235"/>
      <c r="AQ1069" s="235"/>
      <c r="AR1069" s="235"/>
      <c r="AS1069" s="235"/>
      <c r="AT1069" s="235"/>
      <c r="AU1069" s="235"/>
      <c r="AV1069" s="235"/>
      <c r="AW1069" s="235"/>
      <c r="AX1069" s="235"/>
    </row>
    <row r="1070" spans="1:50" ht="30" hidden="1" customHeight="1" x14ac:dyDescent="0.15">
      <c r="A1070" s="442">
        <v>2</v>
      </c>
      <c r="B1070" s="442">
        <v>1</v>
      </c>
      <c r="C1070" s="454"/>
      <c r="D1070" s="454"/>
      <c r="E1070" s="454"/>
      <c r="F1070" s="454"/>
      <c r="G1070" s="454"/>
      <c r="H1070" s="454"/>
      <c r="I1070" s="454"/>
      <c r="J1070" s="444"/>
      <c r="K1070" s="444"/>
      <c r="L1070" s="444"/>
      <c r="M1070" s="444"/>
      <c r="N1070" s="444"/>
      <c r="O1070" s="444"/>
      <c r="P1070" s="445"/>
      <c r="Q1070" s="445"/>
      <c r="R1070" s="445"/>
      <c r="S1070" s="445"/>
      <c r="T1070" s="445"/>
      <c r="U1070" s="445"/>
      <c r="V1070" s="445"/>
      <c r="W1070" s="445"/>
      <c r="X1070" s="445"/>
      <c r="Y1070" s="446"/>
      <c r="Z1070" s="447"/>
      <c r="AA1070" s="447"/>
      <c r="AB1070" s="448"/>
      <c r="AC1070" s="462"/>
      <c r="AD1070" s="462"/>
      <c r="AE1070" s="462"/>
      <c r="AF1070" s="462"/>
      <c r="AG1070" s="462"/>
      <c r="AH1070" s="463"/>
      <c r="AI1070" s="463"/>
      <c r="AJ1070" s="463"/>
      <c r="AK1070" s="463"/>
      <c r="AL1070" s="451"/>
      <c r="AM1070" s="452"/>
      <c r="AN1070" s="452"/>
      <c r="AO1070" s="453"/>
      <c r="AP1070" s="235"/>
      <c r="AQ1070" s="235"/>
      <c r="AR1070" s="235"/>
      <c r="AS1070" s="235"/>
      <c r="AT1070" s="235"/>
      <c r="AU1070" s="235"/>
      <c r="AV1070" s="235"/>
      <c r="AW1070" s="235"/>
      <c r="AX1070" s="235"/>
    </row>
    <row r="1071" spans="1:50" ht="30" hidden="1" customHeight="1" x14ac:dyDescent="0.15">
      <c r="A1071" s="442">
        <v>3</v>
      </c>
      <c r="B1071" s="442">
        <v>1</v>
      </c>
      <c r="C1071" s="454"/>
      <c r="D1071" s="454"/>
      <c r="E1071" s="454"/>
      <c r="F1071" s="454"/>
      <c r="G1071" s="454"/>
      <c r="H1071" s="454"/>
      <c r="I1071" s="454"/>
      <c r="J1071" s="444"/>
      <c r="K1071" s="444"/>
      <c r="L1071" s="444"/>
      <c r="M1071" s="444"/>
      <c r="N1071" s="444"/>
      <c r="O1071" s="444"/>
      <c r="P1071" s="445"/>
      <c r="Q1071" s="445"/>
      <c r="R1071" s="445"/>
      <c r="S1071" s="445"/>
      <c r="T1071" s="445"/>
      <c r="U1071" s="445"/>
      <c r="V1071" s="445"/>
      <c r="W1071" s="445"/>
      <c r="X1071" s="445"/>
      <c r="Y1071" s="446"/>
      <c r="Z1071" s="447"/>
      <c r="AA1071" s="447"/>
      <c r="AB1071" s="448"/>
      <c r="AC1071" s="462"/>
      <c r="AD1071" s="462"/>
      <c r="AE1071" s="462"/>
      <c r="AF1071" s="462"/>
      <c r="AG1071" s="462"/>
      <c r="AH1071" s="450"/>
      <c r="AI1071" s="450"/>
      <c r="AJ1071" s="450"/>
      <c r="AK1071" s="450"/>
      <c r="AL1071" s="451"/>
      <c r="AM1071" s="452"/>
      <c r="AN1071" s="452"/>
      <c r="AO1071" s="453"/>
      <c r="AP1071" s="235"/>
      <c r="AQ1071" s="235"/>
      <c r="AR1071" s="235"/>
      <c r="AS1071" s="235"/>
      <c r="AT1071" s="235"/>
      <c r="AU1071" s="235"/>
      <c r="AV1071" s="235"/>
      <c r="AW1071" s="235"/>
      <c r="AX1071" s="235"/>
    </row>
    <row r="1072" spans="1:50" ht="30" hidden="1" customHeight="1" x14ac:dyDescent="0.15">
      <c r="A1072" s="442">
        <v>4</v>
      </c>
      <c r="B1072" s="442">
        <v>1</v>
      </c>
      <c r="C1072" s="454"/>
      <c r="D1072" s="454"/>
      <c r="E1072" s="454"/>
      <c r="F1072" s="454"/>
      <c r="G1072" s="454"/>
      <c r="H1072" s="454"/>
      <c r="I1072" s="454"/>
      <c r="J1072" s="444"/>
      <c r="K1072" s="444"/>
      <c r="L1072" s="444"/>
      <c r="M1072" s="444"/>
      <c r="N1072" s="444"/>
      <c r="O1072" s="444"/>
      <c r="P1072" s="445"/>
      <c r="Q1072" s="445"/>
      <c r="R1072" s="445"/>
      <c r="S1072" s="445"/>
      <c r="T1072" s="445"/>
      <c r="U1072" s="445"/>
      <c r="V1072" s="445"/>
      <c r="W1072" s="445"/>
      <c r="X1072" s="445"/>
      <c r="Y1072" s="446"/>
      <c r="Z1072" s="447"/>
      <c r="AA1072" s="447"/>
      <c r="AB1072" s="448"/>
      <c r="AC1072" s="462"/>
      <c r="AD1072" s="462"/>
      <c r="AE1072" s="462"/>
      <c r="AF1072" s="462"/>
      <c r="AG1072" s="462"/>
      <c r="AH1072" s="450"/>
      <c r="AI1072" s="450"/>
      <c r="AJ1072" s="450"/>
      <c r="AK1072" s="450"/>
      <c r="AL1072" s="451"/>
      <c r="AM1072" s="452"/>
      <c r="AN1072" s="452"/>
      <c r="AO1072" s="453"/>
      <c r="AP1072" s="235"/>
      <c r="AQ1072" s="235"/>
      <c r="AR1072" s="235"/>
      <c r="AS1072" s="235"/>
      <c r="AT1072" s="235"/>
      <c r="AU1072" s="235"/>
      <c r="AV1072" s="235"/>
      <c r="AW1072" s="235"/>
      <c r="AX1072" s="235"/>
    </row>
    <row r="1073" spans="1:50" ht="30" hidden="1" customHeight="1" x14ac:dyDescent="0.15">
      <c r="A1073" s="442">
        <v>5</v>
      </c>
      <c r="B1073" s="442">
        <v>1</v>
      </c>
      <c r="C1073" s="454"/>
      <c r="D1073" s="454"/>
      <c r="E1073" s="454"/>
      <c r="F1073" s="454"/>
      <c r="G1073" s="454"/>
      <c r="H1073" s="454"/>
      <c r="I1073" s="454"/>
      <c r="J1073" s="444"/>
      <c r="K1073" s="444"/>
      <c r="L1073" s="444"/>
      <c r="M1073" s="444"/>
      <c r="N1073" s="444"/>
      <c r="O1073" s="444"/>
      <c r="P1073" s="445"/>
      <c r="Q1073" s="445"/>
      <c r="R1073" s="445"/>
      <c r="S1073" s="445"/>
      <c r="T1073" s="445"/>
      <c r="U1073" s="445"/>
      <c r="V1073" s="445"/>
      <c r="W1073" s="445"/>
      <c r="X1073" s="445"/>
      <c r="Y1073" s="446"/>
      <c r="Z1073" s="447"/>
      <c r="AA1073" s="447"/>
      <c r="AB1073" s="448"/>
      <c r="AC1073" s="449"/>
      <c r="AD1073" s="449"/>
      <c r="AE1073" s="449"/>
      <c r="AF1073" s="449"/>
      <c r="AG1073" s="449"/>
      <c r="AH1073" s="450"/>
      <c r="AI1073" s="450"/>
      <c r="AJ1073" s="450"/>
      <c r="AK1073" s="450"/>
      <c r="AL1073" s="451"/>
      <c r="AM1073" s="452"/>
      <c r="AN1073" s="452"/>
      <c r="AO1073" s="453"/>
      <c r="AP1073" s="235"/>
      <c r="AQ1073" s="235"/>
      <c r="AR1073" s="235"/>
      <c r="AS1073" s="235"/>
      <c r="AT1073" s="235"/>
      <c r="AU1073" s="235"/>
      <c r="AV1073" s="235"/>
      <c r="AW1073" s="235"/>
      <c r="AX1073" s="235"/>
    </row>
    <row r="1074" spans="1:50" ht="30" hidden="1" customHeight="1" x14ac:dyDescent="0.15">
      <c r="A1074" s="442">
        <v>6</v>
      </c>
      <c r="B1074" s="442">
        <v>1</v>
      </c>
      <c r="C1074" s="454"/>
      <c r="D1074" s="454"/>
      <c r="E1074" s="454"/>
      <c r="F1074" s="454"/>
      <c r="G1074" s="454"/>
      <c r="H1074" s="454"/>
      <c r="I1074" s="454"/>
      <c r="J1074" s="444"/>
      <c r="K1074" s="444"/>
      <c r="L1074" s="444"/>
      <c r="M1074" s="444"/>
      <c r="N1074" s="444"/>
      <c r="O1074" s="444"/>
      <c r="P1074" s="445"/>
      <c r="Q1074" s="445"/>
      <c r="R1074" s="445"/>
      <c r="S1074" s="445"/>
      <c r="T1074" s="445"/>
      <c r="U1074" s="445"/>
      <c r="V1074" s="445"/>
      <c r="W1074" s="445"/>
      <c r="X1074" s="445"/>
      <c r="Y1074" s="446"/>
      <c r="Z1074" s="447"/>
      <c r="AA1074" s="447"/>
      <c r="AB1074" s="448"/>
      <c r="AC1074" s="449"/>
      <c r="AD1074" s="449"/>
      <c r="AE1074" s="449"/>
      <c r="AF1074" s="449"/>
      <c r="AG1074" s="449"/>
      <c r="AH1074" s="450"/>
      <c r="AI1074" s="450"/>
      <c r="AJ1074" s="450"/>
      <c r="AK1074" s="450"/>
      <c r="AL1074" s="451"/>
      <c r="AM1074" s="452"/>
      <c r="AN1074" s="452"/>
      <c r="AO1074" s="453"/>
      <c r="AP1074" s="235"/>
      <c r="AQ1074" s="235"/>
      <c r="AR1074" s="235"/>
      <c r="AS1074" s="235"/>
      <c r="AT1074" s="235"/>
      <c r="AU1074" s="235"/>
      <c r="AV1074" s="235"/>
      <c r="AW1074" s="235"/>
      <c r="AX1074" s="235"/>
    </row>
    <row r="1075" spans="1:50" ht="30" hidden="1" customHeight="1" x14ac:dyDescent="0.15">
      <c r="A1075" s="442">
        <v>7</v>
      </c>
      <c r="B1075" s="442">
        <v>1</v>
      </c>
      <c r="C1075" s="454"/>
      <c r="D1075" s="454"/>
      <c r="E1075" s="454"/>
      <c r="F1075" s="454"/>
      <c r="G1075" s="454"/>
      <c r="H1075" s="454"/>
      <c r="I1075" s="454"/>
      <c r="J1075" s="444"/>
      <c r="K1075" s="444"/>
      <c r="L1075" s="444"/>
      <c r="M1075" s="444"/>
      <c r="N1075" s="444"/>
      <c r="O1075" s="444"/>
      <c r="P1075" s="445"/>
      <c r="Q1075" s="445"/>
      <c r="R1075" s="445"/>
      <c r="S1075" s="445"/>
      <c r="T1075" s="445"/>
      <c r="U1075" s="445"/>
      <c r="V1075" s="445"/>
      <c r="W1075" s="445"/>
      <c r="X1075" s="445"/>
      <c r="Y1075" s="446"/>
      <c r="Z1075" s="447"/>
      <c r="AA1075" s="447"/>
      <c r="AB1075" s="448"/>
      <c r="AC1075" s="449"/>
      <c r="AD1075" s="449"/>
      <c r="AE1075" s="449"/>
      <c r="AF1075" s="449"/>
      <c r="AG1075" s="449"/>
      <c r="AH1075" s="450"/>
      <c r="AI1075" s="450"/>
      <c r="AJ1075" s="450"/>
      <c r="AK1075" s="450"/>
      <c r="AL1075" s="451"/>
      <c r="AM1075" s="452"/>
      <c r="AN1075" s="452"/>
      <c r="AO1075" s="453"/>
      <c r="AP1075" s="235"/>
      <c r="AQ1075" s="235"/>
      <c r="AR1075" s="235"/>
      <c r="AS1075" s="235"/>
      <c r="AT1075" s="235"/>
      <c r="AU1075" s="235"/>
      <c r="AV1075" s="235"/>
      <c r="AW1075" s="235"/>
      <c r="AX1075" s="235"/>
    </row>
    <row r="1076" spans="1:50" ht="30" hidden="1" customHeight="1" x14ac:dyDescent="0.15">
      <c r="A1076" s="442">
        <v>8</v>
      </c>
      <c r="B1076" s="442">
        <v>1</v>
      </c>
      <c r="C1076" s="454"/>
      <c r="D1076" s="454"/>
      <c r="E1076" s="454"/>
      <c r="F1076" s="454"/>
      <c r="G1076" s="454"/>
      <c r="H1076" s="454"/>
      <c r="I1076" s="454"/>
      <c r="J1076" s="444"/>
      <c r="K1076" s="444"/>
      <c r="L1076" s="444"/>
      <c r="M1076" s="444"/>
      <c r="N1076" s="444"/>
      <c r="O1076" s="444"/>
      <c r="P1076" s="445"/>
      <c r="Q1076" s="445"/>
      <c r="R1076" s="445"/>
      <c r="S1076" s="445"/>
      <c r="T1076" s="445"/>
      <c r="U1076" s="445"/>
      <c r="V1076" s="445"/>
      <c r="W1076" s="445"/>
      <c r="X1076" s="445"/>
      <c r="Y1076" s="446"/>
      <c r="Z1076" s="447"/>
      <c r="AA1076" s="447"/>
      <c r="AB1076" s="448"/>
      <c r="AC1076" s="449"/>
      <c r="AD1076" s="449"/>
      <c r="AE1076" s="449"/>
      <c r="AF1076" s="449"/>
      <c r="AG1076" s="449"/>
      <c r="AH1076" s="450"/>
      <c r="AI1076" s="450"/>
      <c r="AJ1076" s="450"/>
      <c r="AK1076" s="450"/>
      <c r="AL1076" s="451"/>
      <c r="AM1076" s="452"/>
      <c r="AN1076" s="452"/>
      <c r="AO1076" s="453"/>
      <c r="AP1076" s="235"/>
      <c r="AQ1076" s="235"/>
      <c r="AR1076" s="235"/>
      <c r="AS1076" s="235"/>
      <c r="AT1076" s="235"/>
      <c r="AU1076" s="235"/>
      <c r="AV1076" s="235"/>
      <c r="AW1076" s="235"/>
      <c r="AX1076" s="235"/>
    </row>
    <row r="1077" spans="1:50" ht="30" hidden="1" customHeight="1" x14ac:dyDescent="0.15">
      <c r="A1077" s="442">
        <v>9</v>
      </c>
      <c r="B1077" s="442">
        <v>1</v>
      </c>
      <c r="C1077" s="454"/>
      <c r="D1077" s="454"/>
      <c r="E1077" s="454"/>
      <c r="F1077" s="454"/>
      <c r="G1077" s="454"/>
      <c r="H1077" s="454"/>
      <c r="I1077" s="454"/>
      <c r="J1077" s="444"/>
      <c r="K1077" s="444"/>
      <c r="L1077" s="444"/>
      <c r="M1077" s="444"/>
      <c r="N1077" s="444"/>
      <c r="O1077" s="444"/>
      <c r="P1077" s="445"/>
      <c r="Q1077" s="445"/>
      <c r="R1077" s="445"/>
      <c r="S1077" s="445"/>
      <c r="T1077" s="445"/>
      <c r="U1077" s="445"/>
      <c r="V1077" s="445"/>
      <c r="W1077" s="445"/>
      <c r="X1077" s="445"/>
      <c r="Y1077" s="446"/>
      <c r="Z1077" s="447"/>
      <c r="AA1077" s="447"/>
      <c r="AB1077" s="448"/>
      <c r="AC1077" s="449"/>
      <c r="AD1077" s="449"/>
      <c r="AE1077" s="449"/>
      <c r="AF1077" s="449"/>
      <c r="AG1077" s="449"/>
      <c r="AH1077" s="450"/>
      <c r="AI1077" s="450"/>
      <c r="AJ1077" s="450"/>
      <c r="AK1077" s="450"/>
      <c r="AL1077" s="451"/>
      <c r="AM1077" s="452"/>
      <c r="AN1077" s="452"/>
      <c r="AO1077" s="453"/>
      <c r="AP1077" s="235"/>
      <c r="AQ1077" s="235"/>
      <c r="AR1077" s="235"/>
      <c r="AS1077" s="235"/>
      <c r="AT1077" s="235"/>
      <c r="AU1077" s="235"/>
      <c r="AV1077" s="235"/>
      <c r="AW1077" s="235"/>
      <c r="AX1077" s="235"/>
    </row>
    <row r="1078" spans="1:50" ht="30" hidden="1" customHeight="1" x14ac:dyDescent="0.15">
      <c r="A1078" s="442">
        <v>10</v>
      </c>
      <c r="B1078" s="442">
        <v>1</v>
      </c>
      <c r="C1078" s="454"/>
      <c r="D1078" s="454"/>
      <c r="E1078" s="454"/>
      <c r="F1078" s="454"/>
      <c r="G1078" s="454"/>
      <c r="H1078" s="454"/>
      <c r="I1078" s="454"/>
      <c r="J1078" s="444"/>
      <c r="K1078" s="444"/>
      <c r="L1078" s="444"/>
      <c r="M1078" s="444"/>
      <c r="N1078" s="444"/>
      <c r="O1078" s="444"/>
      <c r="P1078" s="445"/>
      <c r="Q1078" s="445"/>
      <c r="R1078" s="445"/>
      <c r="S1078" s="445"/>
      <c r="T1078" s="445"/>
      <c r="U1078" s="445"/>
      <c r="V1078" s="445"/>
      <c r="W1078" s="445"/>
      <c r="X1078" s="445"/>
      <c r="Y1078" s="446"/>
      <c r="Z1078" s="447"/>
      <c r="AA1078" s="447"/>
      <c r="AB1078" s="448"/>
      <c r="AC1078" s="449"/>
      <c r="AD1078" s="449"/>
      <c r="AE1078" s="449"/>
      <c r="AF1078" s="449"/>
      <c r="AG1078" s="449"/>
      <c r="AH1078" s="450"/>
      <c r="AI1078" s="450"/>
      <c r="AJ1078" s="450"/>
      <c r="AK1078" s="450"/>
      <c r="AL1078" s="451"/>
      <c r="AM1078" s="452"/>
      <c r="AN1078" s="452"/>
      <c r="AO1078" s="453"/>
      <c r="AP1078" s="235"/>
      <c r="AQ1078" s="235"/>
      <c r="AR1078" s="235"/>
      <c r="AS1078" s="235"/>
      <c r="AT1078" s="235"/>
      <c r="AU1078" s="235"/>
      <c r="AV1078" s="235"/>
      <c r="AW1078" s="235"/>
      <c r="AX1078" s="235"/>
    </row>
    <row r="1079" spans="1:50" ht="30" hidden="1" customHeight="1" x14ac:dyDescent="0.15">
      <c r="A1079" s="442">
        <v>11</v>
      </c>
      <c r="B1079" s="442">
        <v>1</v>
      </c>
      <c r="C1079" s="454"/>
      <c r="D1079" s="454"/>
      <c r="E1079" s="454"/>
      <c r="F1079" s="454"/>
      <c r="G1079" s="454"/>
      <c r="H1079" s="454"/>
      <c r="I1079" s="454"/>
      <c r="J1079" s="444"/>
      <c r="K1079" s="444"/>
      <c r="L1079" s="444"/>
      <c r="M1079" s="444"/>
      <c r="N1079" s="444"/>
      <c r="O1079" s="444"/>
      <c r="P1079" s="445"/>
      <c r="Q1079" s="445"/>
      <c r="R1079" s="445"/>
      <c r="S1079" s="445"/>
      <c r="T1079" s="445"/>
      <c r="U1079" s="445"/>
      <c r="V1079" s="445"/>
      <c r="W1079" s="445"/>
      <c r="X1079" s="445"/>
      <c r="Y1079" s="446"/>
      <c r="Z1079" s="447"/>
      <c r="AA1079" s="447"/>
      <c r="AB1079" s="448"/>
      <c r="AC1079" s="449"/>
      <c r="AD1079" s="449"/>
      <c r="AE1079" s="449"/>
      <c r="AF1079" s="449"/>
      <c r="AG1079" s="449"/>
      <c r="AH1079" s="450"/>
      <c r="AI1079" s="450"/>
      <c r="AJ1079" s="450"/>
      <c r="AK1079" s="450"/>
      <c r="AL1079" s="451"/>
      <c r="AM1079" s="452"/>
      <c r="AN1079" s="452"/>
      <c r="AO1079" s="453"/>
      <c r="AP1079" s="235"/>
      <c r="AQ1079" s="235"/>
      <c r="AR1079" s="235"/>
      <c r="AS1079" s="235"/>
      <c r="AT1079" s="235"/>
      <c r="AU1079" s="235"/>
      <c r="AV1079" s="235"/>
      <c r="AW1079" s="235"/>
      <c r="AX1079" s="235"/>
    </row>
    <row r="1080" spans="1:50" ht="30" hidden="1" customHeight="1" x14ac:dyDescent="0.15">
      <c r="A1080" s="442">
        <v>12</v>
      </c>
      <c r="B1080" s="442">
        <v>1</v>
      </c>
      <c r="C1080" s="454"/>
      <c r="D1080" s="454"/>
      <c r="E1080" s="454"/>
      <c r="F1080" s="454"/>
      <c r="G1080" s="454"/>
      <c r="H1080" s="454"/>
      <c r="I1080" s="454"/>
      <c r="J1080" s="444"/>
      <c r="K1080" s="444"/>
      <c r="L1080" s="444"/>
      <c r="M1080" s="444"/>
      <c r="N1080" s="444"/>
      <c r="O1080" s="444"/>
      <c r="P1080" s="445"/>
      <c r="Q1080" s="445"/>
      <c r="R1080" s="445"/>
      <c r="S1080" s="445"/>
      <c r="T1080" s="445"/>
      <c r="U1080" s="445"/>
      <c r="V1080" s="445"/>
      <c r="W1080" s="445"/>
      <c r="X1080" s="445"/>
      <c r="Y1080" s="446"/>
      <c r="Z1080" s="447"/>
      <c r="AA1080" s="447"/>
      <c r="AB1080" s="448"/>
      <c r="AC1080" s="449"/>
      <c r="AD1080" s="449"/>
      <c r="AE1080" s="449"/>
      <c r="AF1080" s="449"/>
      <c r="AG1080" s="449"/>
      <c r="AH1080" s="450"/>
      <c r="AI1080" s="450"/>
      <c r="AJ1080" s="450"/>
      <c r="AK1080" s="450"/>
      <c r="AL1080" s="451"/>
      <c r="AM1080" s="452"/>
      <c r="AN1080" s="452"/>
      <c r="AO1080" s="453"/>
      <c r="AP1080" s="235"/>
      <c r="AQ1080" s="235"/>
      <c r="AR1080" s="235"/>
      <c r="AS1080" s="235"/>
      <c r="AT1080" s="235"/>
      <c r="AU1080" s="235"/>
      <c r="AV1080" s="235"/>
      <c r="AW1080" s="235"/>
      <c r="AX1080" s="235"/>
    </row>
    <row r="1081" spans="1:50" ht="30" hidden="1" customHeight="1" x14ac:dyDescent="0.15">
      <c r="A1081" s="442">
        <v>13</v>
      </c>
      <c r="B1081" s="442">
        <v>1</v>
      </c>
      <c r="C1081" s="454"/>
      <c r="D1081" s="454"/>
      <c r="E1081" s="454"/>
      <c r="F1081" s="454"/>
      <c r="G1081" s="454"/>
      <c r="H1081" s="454"/>
      <c r="I1081" s="454"/>
      <c r="J1081" s="444"/>
      <c r="K1081" s="444"/>
      <c r="L1081" s="444"/>
      <c r="M1081" s="444"/>
      <c r="N1081" s="444"/>
      <c r="O1081" s="444"/>
      <c r="P1081" s="445"/>
      <c r="Q1081" s="445"/>
      <c r="R1081" s="445"/>
      <c r="S1081" s="445"/>
      <c r="T1081" s="445"/>
      <c r="U1081" s="445"/>
      <c r="V1081" s="445"/>
      <c r="W1081" s="445"/>
      <c r="X1081" s="445"/>
      <c r="Y1081" s="446"/>
      <c r="Z1081" s="447"/>
      <c r="AA1081" s="447"/>
      <c r="AB1081" s="448"/>
      <c r="AC1081" s="449"/>
      <c r="AD1081" s="449"/>
      <c r="AE1081" s="449"/>
      <c r="AF1081" s="449"/>
      <c r="AG1081" s="449"/>
      <c r="AH1081" s="450"/>
      <c r="AI1081" s="450"/>
      <c r="AJ1081" s="450"/>
      <c r="AK1081" s="450"/>
      <c r="AL1081" s="451"/>
      <c r="AM1081" s="452"/>
      <c r="AN1081" s="452"/>
      <c r="AO1081" s="453"/>
      <c r="AP1081" s="235"/>
      <c r="AQ1081" s="235"/>
      <c r="AR1081" s="235"/>
      <c r="AS1081" s="235"/>
      <c r="AT1081" s="235"/>
      <c r="AU1081" s="235"/>
      <c r="AV1081" s="235"/>
      <c r="AW1081" s="235"/>
      <c r="AX1081" s="235"/>
    </row>
    <row r="1082" spans="1:50" ht="30" hidden="1" customHeight="1" x14ac:dyDescent="0.15">
      <c r="A1082" s="442">
        <v>14</v>
      </c>
      <c r="B1082" s="442">
        <v>1</v>
      </c>
      <c r="C1082" s="454"/>
      <c r="D1082" s="454"/>
      <c r="E1082" s="454"/>
      <c r="F1082" s="454"/>
      <c r="G1082" s="454"/>
      <c r="H1082" s="454"/>
      <c r="I1082" s="454"/>
      <c r="J1082" s="444"/>
      <c r="K1082" s="444"/>
      <c r="L1082" s="444"/>
      <c r="M1082" s="444"/>
      <c r="N1082" s="444"/>
      <c r="O1082" s="444"/>
      <c r="P1082" s="445"/>
      <c r="Q1082" s="445"/>
      <c r="R1082" s="445"/>
      <c r="S1082" s="445"/>
      <c r="T1082" s="445"/>
      <c r="U1082" s="445"/>
      <c r="V1082" s="445"/>
      <c r="W1082" s="445"/>
      <c r="X1082" s="445"/>
      <c r="Y1082" s="446"/>
      <c r="Z1082" s="447"/>
      <c r="AA1082" s="447"/>
      <c r="AB1082" s="448"/>
      <c r="AC1082" s="449"/>
      <c r="AD1082" s="449"/>
      <c r="AE1082" s="449"/>
      <c r="AF1082" s="449"/>
      <c r="AG1082" s="449"/>
      <c r="AH1082" s="450"/>
      <c r="AI1082" s="450"/>
      <c r="AJ1082" s="450"/>
      <c r="AK1082" s="450"/>
      <c r="AL1082" s="451"/>
      <c r="AM1082" s="452"/>
      <c r="AN1082" s="452"/>
      <c r="AO1082" s="453"/>
      <c r="AP1082" s="235"/>
      <c r="AQ1082" s="235"/>
      <c r="AR1082" s="235"/>
      <c r="AS1082" s="235"/>
      <c r="AT1082" s="235"/>
      <c r="AU1082" s="235"/>
      <c r="AV1082" s="235"/>
      <c r="AW1082" s="235"/>
      <c r="AX1082" s="235"/>
    </row>
    <row r="1083" spans="1:50" ht="30" hidden="1" customHeight="1" x14ac:dyDescent="0.15">
      <c r="A1083" s="442">
        <v>15</v>
      </c>
      <c r="B1083" s="442">
        <v>1</v>
      </c>
      <c r="C1083" s="454"/>
      <c r="D1083" s="454"/>
      <c r="E1083" s="454"/>
      <c r="F1083" s="454"/>
      <c r="G1083" s="454"/>
      <c r="H1083" s="454"/>
      <c r="I1083" s="454"/>
      <c r="J1083" s="444"/>
      <c r="K1083" s="444"/>
      <c r="L1083" s="444"/>
      <c r="M1083" s="444"/>
      <c r="N1083" s="444"/>
      <c r="O1083" s="444"/>
      <c r="P1083" s="445"/>
      <c r="Q1083" s="445"/>
      <c r="R1083" s="445"/>
      <c r="S1083" s="445"/>
      <c r="T1083" s="445"/>
      <c r="U1083" s="445"/>
      <c r="V1083" s="445"/>
      <c r="W1083" s="445"/>
      <c r="X1083" s="445"/>
      <c r="Y1083" s="446"/>
      <c r="Z1083" s="447"/>
      <c r="AA1083" s="447"/>
      <c r="AB1083" s="448"/>
      <c r="AC1083" s="449"/>
      <c r="AD1083" s="449"/>
      <c r="AE1083" s="449"/>
      <c r="AF1083" s="449"/>
      <c r="AG1083" s="449"/>
      <c r="AH1083" s="450"/>
      <c r="AI1083" s="450"/>
      <c r="AJ1083" s="450"/>
      <c r="AK1083" s="450"/>
      <c r="AL1083" s="451"/>
      <c r="AM1083" s="452"/>
      <c r="AN1083" s="452"/>
      <c r="AO1083" s="453"/>
      <c r="AP1083" s="235"/>
      <c r="AQ1083" s="235"/>
      <c r="AR1083" s="235"/>
      <c r="AS1083" s="235"/>
      <c r="AT1083" s="235"/>
      <c r="AU1083" s="235"/>
      <c r="AV1083" s="235"/>
      <c r="AW1083" s="235"/>
      <c r="AX1083" s="235"/>
    </row>
    <row r="1084" spans="1:50" ht="30" hidden="1" customHeight="1" x14ac:dyDescent="0.15">
      <c r="A1084" s="442">
        <v>16</v>
      </c>
      <c r="B1084" s="442">
        <v>1</v>
      </c>
      <c r="C1084" s="454"/>
      <c r="D1084" s="454"/>
      <c r="E1084" s="454"/>
      <c r="F1084" s="454"/>
      <c r="G1084" s="454"/>
      <c r="H1084" s="454"/>
      <c r="I1084" s="454"/>
      <c r="J1084" s="444"/>
      <c r="K1084" s="444"/>
      <c r="L1084" s="444"/>
      <c r="M1084" s="444"/>
      <c r="N1084" s="444"/>
      <c r="O1084" s="444"/>
      <c r="P1084" s="445"/>
      <c r="Q1084" s="445"/>
      <c r="R1084" s="445"/>
      <c r="S1084" s="445"/>
      <c r="T1084" s="445"/>
      <c r="U1084" s="445"/>
      <c r="V1084" s="445"/>
      <c r="W1084" s="445"/>
      <c r="X1084" s="445"/>
      <c r="Y1084" s="446"/>
      <c r="Z1084" s="447"/>
      <c r="AA1084" s="447"/>
      <c r="AB1084" s="448"/>
      <c r="AC1084" s="449"/>
      <c r="AD1084" s="449"/>
      <c r="AE1084" s="449"/>
      <c r="AF1084" s="449"/>
      <c r="AG1084" s="449"/>
      <c r="AH1084" s="450"/>
      <c r="AI1084" s="450"/>
      <c r="AJ1084" s="450"/>
      <c r="AK1084" s="450"/>
      <c r="AL1084" s="451"/>
      <c r="AM1084" s="452"/>
      <c r="AN1084" s="452"/>
      <c r="AO1084" s="453"/>
      <c r="AP1084" s="235"/>
      <c r="AQ1084" s="235"/>
      <c r="AR1084" s="235"/>
      <c r="AS1084" s="235"/>
      <c r="AT1084" s="235"/>
      <c r="AU1084" s="235"/>
      <c r="AV1084" s="235"/>
      <c r="AW1084" s="235"/>
      <c r="AX1084" s="235"/>
    </row>
    <row r="1085" spans="1:50" s="1" customFormat="1" ht="30" hidden="1" customHeight="1" x14ac:dyDescent="0.15">
      <c r="A1085" s="442">
        <v>17</v>
      </c>
      <c r="B1085" s="442">
        <v>1</v>
      </c>
      <c r="C1085" s="454"/>
      <c r="D1085" s="454"/>
      <c r="E1085" s="454"/>
      <c r="F1085" s="454"/>
      <c r="G1085" s="454"/>
      <c r="H1085" s="454"/>
      <c r="I1085" s="454"/>
      <c r="J1085" s="444"/>
      <c r="K1085" s="444"/>
      <c r="L1085" s="444"/>
      <c r="M1085" s="444"/>
      <c r="N1085" s="444"/>
      <c r="O1085" s="444"/>
      <c r="P1085" s="445"/>
      <c r="Q1085" s="445"/>
      <c r="R1085" s="445"/>
      <c r="S1085" s="445"/>
      <c r="T1085" s="445"/>
      <c r="U1085" s="445"/>
      <c r="V1085" s="445"/>
      <c r="W1085" s="445"/>
      <c r="X1085" s="445"/>
      <c r="Y1085" s="446"/>
      <c r="Z1085" s="447"/>
      <c r="AA1085" s="447"/>
      <c r="AB1085" s="448"/>
      <c r="AC1085" s="449"/>
      <c r="AD1085" s="449"/>
      <c r="AE1085" s="449"/>
      <c r="AF1085" s="449"/>
      <c r="AG1085" s="449"/>
      <c r="AH1085" s="450"/>
      <c r="AI1085" s="450"/>
      <c r="AJ1085" s="450"/>
      <c r="AK1085" s="450"/>
      <c r="AL1085" s="451"/>
      <c r="AM1085" s="452"/>
      <c r="AN1085" s="452"/>
      <c r="AO1085" s="453"/>
      <c r="AP1085" s="235"/>
      <c r="AQ1085" s="235"/>
      <c r="AR1085" s="235"/>
      <c r="AS1085" s="235"/>
      <c r="AT1085" s="235"/>
      <c r="AU1085" s="235"/>
      <c r="AV1085" s="235"/>
      <c r="AW1085" s="235"/>
      <c r="AX1085" s="235"/>
    </row>
    <row r="1086" spans="1:50" ht="30" hidden="1" customHeight="1" x14ac:dyDescent="0.15">
      <c r="A1086" s="442">
        <v>18</v>
      </c>
      <c r="B1086" s="442">
        <v>1</v>
      </c>
      <c r="C1086" s="454"/>
      <c r="D1086" s="454"/>
      <c r="E1086" s="454"/>
      <c r="F1086" s="454"/>
      <c r="G1086" s="454"/>
      <c r="H1086" s="454"/>
      <c r="I1086" s="454"/>
      <c r="J1086" s="444"/>
      <c r="K1086" s="444"/>
      <c r="L1086" s="444"/>
      <c r="M1086" s="444"/>
      <c r="N1086" s="444"/>
      <c r="O1086" s="444"/>
      <c r="P1086" s="445"/>
      <c r="Q1086" s="445"/>
      <c r="R1086" s="445"/>
      <c r="S1086" s="445"/>
      <c r="T1086" s="445"/>
      <c r="U1086" s="445"/>
      <c r="V1086" s="445"/>
      <c r="W1086" s="445"/>
      <c r="X1086" s="445"/>
      <c r="Y1086" s="446"/>
      <c r="Z1086" s="447"/>
      <c r="AA1086" s="447"/>
      <c r="AB1086" s="448"/>
      <c r="AC1086" s="449"/>
      <c r="AD1086" s="449"/>
      <c r="AE1086" s="449"/>
      <c r="AF1086" s="449"/>
      <c r="AG1086" s="449"/>
      <c r="AH1086" s="450"/>
      <c r="AI1086" s="450"/>
      <c r="AJ1086" s="450"/>
      <c r="AK1086" s="450"/>
      <c r="AL1086" s="451"/>
      <c r="AM1086" s="452"/>
      <c r="AN1086" s="452"/>
      <c r="AO1086" s="453"/>
      <c r="AP1086" s="235"/>
      <c r="AQ1086" s="235"/>
      <c r="AR1086" s="235"/>
      <c r="AS1086" s="235"/>
      <c r="AT1086" s="235"/>
      <c r="AU1086" s="235"/>
      <c r="AV1086" s="235"/>
      <c r="AW1086" s="235"/>
      <c r="AX1086" s="235"/>
    </row>
    <row r="1087" spans="1:50" ht="30" hidden="1" customHeight="1" x14ac:dyDescent="0.15">
      <c r="A1087" s="442">
        <v>19</v>
      </c>
      <c r="B1087" s="442">
        <v>1</v>
      </c>
      <c r="C1087" s="454"/>
      <c r="D1087" s="454"/>
      <c r="E1087" s="454"/>
      <c r="F1087" s="454"/>
      <c r="G1087" s="454"/>
      <c r="H1087" s="454"/>
      <c r="I1087" s="454"/>
      <c r="J1087" s="444"/>
      <c r="K1087" s="444"/>
      <c r="L1087" s="444"/>
      <c r="M1087" s="444"/>
      <c r="N1087" s="444"/>
      <c r="O1087" s="444"/>
      <c r="P1087" s="445"/>
      <c r="Q1087" s="445"/>
      <c r="R1087" s="445"/>
      <c r="S1087" s="445"/>
      <c r="T1087" s="445"/>
      <c r="U1087" s="445"/>
      <c r="V1087" s="445"/>
      <c r="W1087" s="445"/>
      <c r="X1087" s="445"/>
      <c r="Y1087" s="446"/>
      <c r="Z1087" s="447"/>
      <c r="AA1087" s="447"/>
      <c r="AB1087" s="448"/>
      <c r="AC1087" s="449"/>
      <c r="AD1087" s="449"/>
      <c r="AE1087" s="449"/>
      <c r="AF1087" s="449"/>
      <c r="AG1087" s="449"/>
      <c r="AH1087" s="450"/>
      <c r="AI1087" s="450"/>
      <c r="AJ1087" s="450"/>
      <c r="AK1087" s="450"/>
      <c r="AL1087" s="451"/>
      <c r="AM1087" s="452"/>
      <c r="AN1087" s="452"/>
      <c r="AO1087" s="453"/>
      <c r="AP1087" s="235"/>
      <c r="AQ1087" s="235"/>
      <c r="AR1087" s="235"/>
      <c r="AS1087" s="235"/>
      <c r="AT1087" s="235"/>
      <c r="AU1087" s="235"/>
      <c r="AV1087" s="235"/>
      <c r="AW1087" s="235"/>
      <c r="AX1087" s="235"/>
    </row>
    <row r="1088" spans="1:50" ht="30" hidden="1" customHeight="1" x14ac:dyDescent="0.15">
      <c r="A1088" s="442">
        <v>20</v>
      </c>
      <c r="B1088" s="442">
        <v>1</v>
      </c>
      <c r="C1088" s="454"/>
      <c r="D1088" s="454"/>
      <c r="E1088" s="454"/>
      <c r="F1088" s="454"/>
      <c r="G1088" s="454"/>
      <c r="H1088" s="454"/>
      <c r="I1088" s="454"/>
      <c r="J1088" s="444"/>
      <c r="K1088" s="444"/>
      <c r="L1088" s="444"/>
      <c r="M1088" s="444"/>
      <c r="N1088" s="444"/>
      <c r="O1088" s="444"/>
      <c r="P1088" s="445"/>
      <c r="Q1088" s="445"/>
      <c r="R1088" s="445"/>
      <c r="S1088" s="445"/>
      <c r="T1088" s="445"/>
      <c r="U1088" s="445"/>
      <c r="V1088" s="445"/>
      <c r="W1088" s="445"/>
      <c r="X1088" s="445"/>
      <c r="Y1088" s="446"/>
      <c r="Z1088" s="447"/>
      <c r="AA1088" s="447"/>
      <c r="AB1088" s="448"/>
      <c r="AC1088" s="449"/>
      <c r="AD1088" s="449"/>
      <c r="AE1088" s="449"/>
      <c r="AF1088" s="449"/>
      <c r="AG1088" s="449"/>
      <c r="AH1088" s="450"/>
      <c r="AI1088" s="450"/>
      <c r="AJ1088" s="450"/>
      <c r="AK1088" s="450"/>
      <c r="AL1088" s="451"/>
      <c r="AM1088" s="452"/>
      <c r="AN1088" s="452"/>
      <c r="AO1088" s="453"/>
      <c r="AP1088" s="235"/>
      <c r="AQ1088" s="235"/>
      <c r="AR1088" s="235"/>
      <c r="AS1088" s="235"/>
      <c r="AT1088" s="235"/>
      <c r="AU1088" s="235"/>
      <c r="AV1088" s="235"/>
      <c r="AW1088" s="235"/>
      <c r="AX1088" s="235"/>
    </row>
    <row r="1089" spans="1:50" ht="30" hidden="1" customHeight="1" x14ac:dyDescent="0.15">
      <c r="A1089" s="442">
        <v>21</v>
      </c>
      <c r="B1089" s="442">
        <v>1</v>
      </c>
      <c r="C1089" s="454"/>
      <c r="D1089" s="454"/>
      <c r="E1089" s="454"/>
      <c r="F1089" s="454"/>
      <c r="G1089" s="454"/>
      <c r="H1089" s="454"/>
      <c r="I1089" s="454"/>
      <c r="J1089" s="444"/>
      <c r="K1089" s="444"/>
      <c r="L1089" s="444"/>
      <c r="M1089" s="444"/>
      <c r="N1089" s="444"/>
      <c r="O1089" s="444"/>
      <c r="P1089" s="445"/>
      <c r="Q1089" s="445"/>
      <c r="R1089" s="445"/>
      <c r="S1089" s="445"/>
      <c r="T1089" s="445"/>
      <c r="U1089" s="445"/>
      <c r="V1089" s="445"/>
      <c r="W1089" s="445"/>
      <c r="X1089" s="445"/>
      <c r="Y1089" s="446"/>
      <c r="Z1089" s="447"/>
      <c r="AA1089" s="447"/>
      <c r="AB1089" s="448"/>
      <c r="AC1089" s="449"/>
      <c r="AD1089" s="449"/>
      <c r="AE1089" s="449"/>
      <c r="AF1089" s="449"/>
      <c r="AG1089" s="449"/>
      <c r="AH1089" s="450"/>
      <c r="AI1089" s="450"/>
      <c r="AJ1089" s="450"/>
      <c r="AK1089" s="450"/>
      <c r="AL1089" s="451"/>
      <c r="AM1089" s="452"/>
      <c r="AN1089" s="452"/>
      <c r="AO1089" s="453"/>
      <c r="AP1089" s="235"/>
      <c r="AQ1089" s="235"/>
      <c r="AR1089" s="235"/>
      <c r="AS1089" s="235"/>
      <c r="AT1089" s="235"/>
      <c r="AU1089" s="235"/>
      <c r="AV1089" s="235"/>
      <c r="AW1089" s="235"/>
      <c r="AX1089" s="235"/>
    </row>
    <row r="1090" spans="1:50" ht="30" hidden="1" customHeight="1" x14ac:dyDescent="0.15">
      <c r="A1090" s="442">
        <v>22</v>
      </c>
      <c r="B1090" s="442">
        <v>1</v>
      </c>
      <c r="C1090" s="454"/>
      <c r="D1090" s="454"/>
      <c r="E1090" s="454"/>
      <c r="F1090" s="454"/>
      <c r="G1090" s="454"/>
      <c r="H1090" s="454"/>
      <c r="I1090" s="454"/>
      <c r="J1090" s="444"/>
      <c r="K1090" s="444"/>
      <c r="L1090" s="444"/>
      <c r="M1090" s="444"/>
      <c r="N1090" s="444"/>
      <c r="O1090" s="444"/>
      <c r="P1090" s="445"/>
      <c r="Q1090" s="445"/>
      <c r="R1090" s="445"/>
      <c r="S1090" s="445"/>
      <c r="T1090" s="445"/>
      <c r="U1090" s="445"/>
      <c r="V1090" s="445"/>
      <c r="W1090" s="445"/>
      <c r="X1090" s="445"/>
      <c r="Y1090" s="446"/>
      <c r="Z1090" s="447"/>
      <c r="AA1090" s="447"/>
      <c r="AB1090" s="448"/>
      <c r="AC1090" s="449"/>
      <c r="AD1090" s="449"/>
      <c r="AE1090" s="449"/>
      <c r="AF1090" s="449"/>
      <c r="AG1090" s="449"/>
      <c r="AH1090" s="450"/>
      <c r="AI1090" s="450"/>
      <c r="AJ1090" s="450"/>
      <c r="AK1090" s="450"/>
      <c r="AL1090" s="451"/>
      <c r="AM1090" s="452"/>
      <c r="AN1090" s="452"/>
      <c r="AO1090" s="453"/>
      <c r="AP1090" s="235"/>
      <c r="AQ1090" s="235"/>
      <c r="AR1090" s="235"/>
      <c r="AS1090" s="235"/>
      <c r="AT1090" s="235"/>
      <c r="AU1090" s="235"/>
      <c r="AV1090" s="235"/>
      <c r="AW1090" s="235"/>
      <c r="AX1090" s="235"/>
    </row>
    <row r="1091" spans="1:50" ht="30" hidden="1" customHeight="1" x14ac:dyDescent="0.15">
      <c r="A1091" s="442">
        <v>23</v>
      </c>
      <c r="B1091" s="442">
        <v>1</v>
      </c>
      <c r="C1091" s="454"/>
      <c r="D1091" s="454"/>
      <c r="E1091" s="454"/>
      <c r="F1091" s="454"/>
      <c r="G1091" s="454"/>
      <c r="H1091" s="454"/>
      <c r="I1091" s="454"/>
      <c r="J1091" s="444"/>
      <c r="K1091" s="444"/>
      <c r="L1091" s="444"/>
      <c r="M1091" s="444"/>
      <c r="N1091" s="444"/>
      <c r="O1091" s="444"/>
      <c r="P1091" s="445"/>
      <c r="Q1091" s="445"/>
      <c r="R1091" s="445"/>
      <c r="S1091" s="445"/>
      <c r="T1091" s="445"/>
      <c r="U1091" s="445"/>
      <c r="V1091" s="445"/>
      <c r="W1091" s="445"/>
      <c r="X1091" s="445"/>
      <c r="Y1091" s="446"/>
      <c r="Z1091" s="447"/>
      <c r="AA1091" s="447"/>
      <c r="AB1091" s="448"/>
      <c r="AC1091" s="449"/>
      <c r="AD1091" s="449"/>
      <c r="AE1091" s="449"/>
      <c r="AF1091" s="449"/>
      <c r="AG1091" s="449"/>
      <c r="AH1091" s="450"/>
      <c r="AI1091" s="450"/>
      <c r="AJ1091" s="450"/>
      <c r="AK1091" s="450"/>
      <c r="AL1091" s="451"/>
      <c r="AM1091" s="452"/>
      <c r="AN1091" s="452"/>
      <c r="AO1091" s="453"/>
      <c r="AP1091" s="235"/>
      <c r="AQ1091" s="235"/>
      <c r="AR1091" s="235"/>
      <c r="AS1091" s="235"/>
      <c r="AT1091" s="235"/>
      <c r="AU1091" s="235"/>
      <c r="AV1091" s="235"/>
      <c r="AW1091" s="235"/>
      <c r="AX1091" s="235"/>
    </row>
    <row r="1092" spans="1:50" ht="30" hidden="1" customHeight="1" x14ac:dyDescent="0.15">
      <c r="A1092" s="442">
        <v>24</v>
      </c>
      <c r="B1092" s="442">
        <v>1</v>
      </c>
      <c r="C1092" s="454"/>
      <c r="D1092" s="454"/>
      <c r="E1092" s="454"/>
      <c r="F1092" s="454"/>
      <c r="G1092" s="454"/>
      <c r="H1092" s="454"/>
      <c r="I1092" s="454"/>
      <c r="J1092" s="444"/>
      <c r="K1092" s="444"/>
      <c r="L1092" s="444"/>
      <c r="M1092" s="444"/>
      <c r="N1092" s="444"/>
      <c r="O1092" s="444"/>
      <c r="P1092" s="445"/>
      <c r="Q1092" s="445"/>
      <c r="R1092" s="445"/>
      <c r="S1092" s="445"/>
      <c r="T1092" s="445"/>
      <c r="U1092" s="445"/>
      <c r="V1092" s="445"/>
      <c r="W1092" s="445"/>
      <c r="X1092" s="445"/>
      <c r="Y1092" s="446"/>
      <c r="Z1092" s="447"/>
      <c r="AA1092" s="447"/>
      <c r="AB1092" s="448"/>
      <c r="AC1092" s="449"/>
      <c r="AD1092" s="449"/>
      <c r="AE1092" s="449"/>
      <c r="AF1092" s="449"/>
      <c r="AG1092" s="449"/>
      <c r="AH1092" s="450"/>
      <c r="AI1092" s="450"/>
      <c r="AJ1092" s="450"/>
      <c r="AK1092" s="450"/>
      <c r="AL1092" s="451"/>
      <c r="AM1092" s="452"/>
      <c r="AN1092" s="452"/>
      <c r="AO1092" s="453"/>
      <c r="AP1092" s="235"/>
      <c r="AQ1092" s="235"/>
      <c r="AR1092" s="235"/>
      <c r="AS1092" s="235"/>
      <c r="AT1092" s="235"/>
      <c r="AU1092" s="235"/>
      <c r="AV1092" s="235"/>
      <c r="AW1092" s="235"/>
      <c r="AX1092" s="235"/>
    </row>
    <row r="1093" spans="1:50" ht="30" hidden="1" customHeight="1" x14ac:dyDescent="0.15">
      <c r="A1093" s="442">
        <v>25</v>
      </c>
      <c r="B1093" s="442">
        <v>1</v>
      </c>
      <c r="C1093" s="454"/>
      <c r="D1093" s="454"/>
      <c r="E1093" s="454"/>
      <c r="F1093" s="454"/>
      <c r="G1093" s="454"/>
      <c r="H1093" s="454"/>
      <c r="I1093" s="454"/>
      <c r="J1093" s="444"/>
      <c r="K1093" s="444"/>
      <c r="L1093" s="444"/>
      <c r="M1093" s="444"/>
      <c r="N1093" s="444"/>
      <c r="O1093" s="444"/>
      <c r="P1093" s="445"/>
      <c r="Q1093" s="445"/>
      <c r="R1093" s="445"/>
      <c r="S1093" s="445"/>
      <c r="T1093" s="445"/>
      <c r="U1093" s="445"/>
      <c r="V1093" s="445"/>
      <c r="W1093" s="445"/>
      <c r="X1093" s="445"/>
      <c r="Y1093" s="446"/>
      <c r="Z1093" s="447"/>
      <c r="AA1093" s="447"/>
      <c r="AB1093" s="448"/>
      <c r="AC1093" s="449"/>
      <c r="AD1093" s="449"/>
      <c r="AE1093" s="449"/>
      <c r="AF1093" s="449"/>
      <c r="AG1093" s="449"/>
      <c r="AH1093" s="450"/>
      <c r="AI1093" s="450"/>
      <c r="AJ1093" s="450"/>
      <c r="AK1093" s="450"/>
      <c r="AL1093" s="451"/>
      <c r="AM1093" s="452"/>
      <c r="AN1093" s="452"/>
      <c r="AO1093" s="453"/>
      <c r="AP1093" s="235"/>
      <c r="AQ1093" s="235"/>
      <c r="AR1093" s="235"/>
      <c r="AS1093" s="235"/>
      <c r="AT1093" s="235"/>
      <c r="AU1093" s="235"/>
      <c r="AV1093" s="235"/>
      <c r="AW1093" s="235"/>
      <c r="AX1093" s="235"/>
    </row>
    <row r="1094" spans="1:50" ht="30" hidden="1" customHeight="1" x14ac:dyDescent="0.15">
      <c r="A1094" s="442">
        <v>26</v>
      </c>
      <c r="B1094" s="442">
        <v>1</v>
      </c>
      <c r="C1094" s="454"/>
      <c r="D1094" s="454"/>
      <c r="E1094" s="454"/>
      <c r="F1094" s="454"/>
      <c r="G1094" s="454"/>
      <c r="H1094" s="454"/>
      <c r="I1094" s="454"/>
      <c r="J1094" s="444"/>
      <c r="K1094" s="444"/>
      <c r="L1094" s="444"/>
      <c r="M1094" s="444"/>
      <c r="N1094" s="444"/>
      <c r="O1094" s="444"/>
      <c r="P1094" s="445"/>
      <c r="Q1094" s="445"/>
      <c r="R1094" s="445"/>
      <c r="S1094" s="445"/>
      <c r="T1094" s="445"/>
      <c r="U1094" s="445"/>
      <c r="V1094" s="445"/>
      <c r="W1094" s="445"/>
      <c r="X1094" s="445"/>
      <c r="Y1094" s="446"/>
      <c r="Z1094" s="447"/>
      <c r="AA1094" s="447"/>
      <c r="AB1094" s="448"/>
      <c r="AC1094" s="449"/>
      <c r="AD1094" s="449"/>
      <c r="AE1094" s="449"/>
      <c r="AF1094" s="449"/>
      <c r="AG1094" s="449"/>
      <c r="AH1094" s="450"/>
      <c r="AI1094" s="450"/>
      <c r="AJ1094" s="450"/>
      <c r="AK1094" s="450"/>
      <c r="AL1094" s="451"/>
      <c r="AM1094" s="452"/>
      <c r="AN1094" s="452"/>
      <c r="AO1094" s="453"/>
      <c r="AP1094" s="235"/>
      <c r="AQ1094" s="235"/>
      <c r="AR1094" s="235"/>
      <c r="AS1094" s="235"/>
      <c r="AT1094" s="235"/>
      <c r="AU1094" s="235"/>
      <c r="AV1094" s="235"/>
      <c r="AW1094" s="235"/>
      <c r="AX1094" s="235"/>
    </row>
    <row r="1095" spans="1:50" ht="30" hidden="1" customHeight="1" x14ac:dyDescent="0.15">
      <c r="A1095" s="442">
        <v>27</v>
      </c>
      <c r="B1095" s="442">
        <v>1</v>
      </c>
      <c r="C1095" s="454"/>
      <c r="D1095" s="454"/>
      <c r="E1095" s="454"/>
      <c r="F1095" s="454"/>
      <c r="G1095" s="454"/>
      <c r="H1095" s="454"/>
      <c r="I1095" s="454"/>
      <c r="J1095" s="444"/>
      <c r="K1095" s="444"/>
      <c r="L1095" s="444"/>
      <c r="M1095" s="444"/>
      <c r="N1095" s="444"/>
      <c r="O1095" s="444"/>
      <c r="P1095" s="445"/>
      <c r="Q1095" s="445"/>
      <c r="R1095" s="445"/>
      <c r="S1095" s="445"/>
      <c r="T1095" s="445"/>
      <c r="U1095" s="445"/>
      <c r="V1095" s="445"/>
      <c r="W1095" s="445"/>
      <c r="X1095" s="445"/>
      <c r="Y1095" s="446"/>
      <c r="Z1095" s="447"/>
      <c r="AA1095" s="447"/>
      <c r="AB1095" s="448"/>
      <c r="AC1095" s="449"/>
      <c r="AD1095" s="449"/>
      <c r="AE1095" s="449"/>
      <c r="AF1095" s="449"/>
      <c r="AG1095" s="449"/>
      <c r="AH1095" s="450"/>
      <c r="AI1095" s="450"/>
      <c r="AJ1095" s="450"/>
      <c r="AK1095" s="450"/>
      <c r="AL1095" s="451"/>
      <c r="AM1095" s="452"/>
      <c r="AN1095" s="452"/>
      <c r="AO1095" s="453"/>
      <c r="AP1095" s="235"/>
      <c r="AQ1095" s="235"/>
      <c r="AR1095" s="235"/>
      <c r="AS1095" s="235"/>
      <c r="AT1095" s="235"/>
      <c r="AU1095" s="235"/>
      <c r="AV1095" s="235"/>
      <c r="AW1095" s="235"/>
      <c r="AX1095" s="235"/>
    </row>
    <row r="1096" spans="1:50" ht="30" hidden="1" customHeight="1" x14ac:dyDescent="0.15">
      <c r="A1096" s="442">
        <v>28</v>
      </c>
      <c r="B1096" s="442">
        <v>1</v>
      </c>
      <c r="C1096" s="454"/>
      <c r="D1096" s="454"/>
      <c r="E1096" s="454"/>
      <c r="F1096" s="454"/>
      <c r="G1096" s="454"/>
      <c r="H1096" s="454"/>
      <c r="I1096" s="454"/>
      <c r="J1096" s="444"/>
      <c r="K1096" s="444"/>
      <c r="L1096" s="444"/>
      <c r="M1096" s="444"/>
      <c r="N1096" s="444"/>
      <c r="O1096" s="444"/>
      <c r="P1096" s="445"/>
      <c r="Q1096" s="445"/>
      <c r="R1096" s="445"/>
      <c r="S1096" s="445"/>
      <c r="T1096" s="445"/>
      <c r="U1096" s="445"/>
      <c r="V1096" s="445"/>
      <c r="W1096" s="445"/>
      <c r="X1096" s="445"/>
      <c r="Y1096" s="446"/>
      <c r="Z1096" s="447"/>
      <c r="AA1096" s="447"/>
      <c r="AB1096" s="448"/>
      <c r="AC1096" s="449"/>
      <c r="AD1096" s="449"/>
      <c r="AE1096" s="449"/>
      <c r="AF1096" s="449"/>
      <c r="AG1096" s="449"/>
      <c r="AH1096" s="450"/>
      <c r="AI1096" s="450"/>
      <c r="AJ1096" s="450"/>
      <c r="AK1096" s="450"/>
      <c r="AL1096" s="451"/>
      <c r="AM1096" s="452"/>
      <c r="AN1096" s="452"/>
      <c r="AO1096" s="453"/>
      <c r="AP1096" s="235"/>
      <c r="AQ1096" s="235"/>
      <c r="AR1096" s="235"/>
      <c r="AS1096" s="235"/>
      <c r="AT1096" s="235"/>
      <c r="AU1096" s="235"/>
      <c r="AV1096" s="235"/>
      <c r="AW1096" s="235"/>
      <c r="AX1096" s="235"/>
    </row>
    <row r="1097" spans="1:50" ht="30.75" hidden="1" customHeight="1" x14ac:dyDescent="0.15">
      <c r="A1097" s="442">
        <v>29</v>
      </c>
      <c r="B1097" s="442">
        <v>1</v>
      </c>
      <c r="C1097" s="454"/>
      <c r="D1097" s="454"/>
      <c r="E1097" s="454"/>
      <c r="F1097" s="454"/>
      <c r="G1097" s="454"/>
      <c r="H1097" s="454"/>
      <c r="I1097" s="454"/>
      <c r="J1097" s="444"/>
      <c r="K1097" s="444"/>
      <c r="L1097" s="444"/>
      <c r="M1097" s="444"/>
      <c r="N1097" s="444"/>
      <c r="O1097" s="444"/>
      <c r="P1097" s="445"/>
      <c r="Q1097" s="445"/>
      <c r="R1097" s="445"/>
      <c r="S1097" s="445"/>
      <c r="T1097" s="445"/>
      <c r="U1097" s="445"/>
      <c r="V1097" s="445"/>
      <c r="W1097" s="445"/>
      <c r="X1097" s="445"/>
      <c r="Y1097" s="446"/>
      <c r="Z1097" s="447"/>
      <c r="AA1097" s="447"/>
      <c r="AB1097" s="448"/>
      <c r="AC1097" s="449"/>
      <c r="AD1097" s="449"/>
      <c r="AE1097" s="449"/>
      <c r="AF1097" s="449"/>
      <c r="AG1097" s="449"/>
      <c r="AH1097" s="450"/>
      <c r="AI1097" s="450"/>
      <c r="AJ1097" s="450"/>
      <c r="AK1097" s="450"/>
      <c r="AL1097" s="451"/>
      <c r="AM1097" s="452"/>
      <c r="AN1097" s="452"/>
      <c r="AO1097" s="453"/>
      <c r="AP1097" s="235"/>
      <c r="AQ1097" s="235"/>
      <c r="AR1097" s="235"/>
      <c r="AS1097" s="235"/>
      <c r="AT1097" s="235"/>
      <c r="AU1097" s="235"/>
      <c r="AV1097" s="235"/>
      <c r="AW1097" s="235"/>
      <c r="AX1097" s="235"/>
    </row>
    <row r="1098" spans="1:50" ht="30" hidden="1" customHeight="1" x14ac:dyDescent="0.15">
      <c r="A1098" s="442">
        <v>30</v>
      </c>
      <c r="B1098" s="442">
        <v>1</v>
      </c>
      <c r="C1098" s="454"/>
      <c r="D1098" s="454"/>
      <c r="E1098" s="454"/>
      <c r="F1098" s="454"/>
      <c r="G1098" s="454"/>
      <c r="H1098" s="454"/>
      <c r="I1098" s="454"/>
      <c r="J1098" s="444"/>
      <c r="K1098" s="444"/>
      <c r="L1098" s="444"/>
      <c r="M1098" s="444"/>
      <c r="N1098" s="444"/>
      <c r="O1098" s="444"/>
      <c r="P1098" s="445"/>
      <c r="Q1098" s="445"/>
      <c r="R1098" s="445"/>
      <c r="S1098" s="445"/>
      <c r="T1098" s="445"/>
      <c r="U1098" s="445"/>
      <c r="V1098" s="445"/>
      <c r="W1098" s="445"/>
      <c r="X1098" s="445"/>
      <c r="Y1098" s="446"/>
      <c r="Z1098" s="447"/>
      <c r="AA1098" s="447"/>
      <c r="AB1098" s="448"/>
      <c r="AC1098" s="449"/>
      <c r="AD1098" s="449"/>
      <c r="AE1098" s="449"/>
      <c r="AF1098" s="449"/>
      <c r="AG1098" s="449"/>
      <c r="AH1098" s="450"/>
      <c r="AI1098" s="450"/>
      <c r="AJ1098" s="450"/>
      <c r="AK1098" s="450"/>
      <c r="AL1098" s="451"/>
      <c r="AM1098" s="452"/>
      <c r="AN1098" s="452"/>
      <c r="AO1098" s="453"/>
      <c r="AP1098" s="235"/>
      <c r="AQ1098" s="235"/>
      <c r="AR1098" s="235"/>
      <c r="AS1098" s="235"/>
      <c r="AT1098" s="235"/>
      <c r="AU1098" s="235"/>
      <c r="AV1098" s="235"/>
      <c r="AW1098" s="235"/>
      <c r="AX1098" s="235"/>
    </row>
    <row r="1099" spans="1:50" ht="24.75" hidden="1" customHeight="1" x14ac:dyDescent="0.15">
      <c r="A1099" s="455" t="s">
        <v>30</v>
      </c>
      <c r="B1099" s="456"/>
      <c r="C1099" s="456"/>
      <c r="D1099" s="456"/>
      <c r="E1099" s="456"/>
      <c r="F1099" s="456"/>
      <c r="G1099" s="456"/>
      <c r="H1099" s="456"/>
      <c r="I1099" s="456"/>
      <c r="J1099" s="456"/>
      <c r="K1099" s="456"/>
      <c r="L1099" s="456"/>
      <c r="M1099" s="456"/>
      <c r="N1099" s="456"/>
      <c r="O1099" s="456"/>
      <c r="P1099" s="456"/>
      <c r="Q1099" s="456"/>
      <c r="R1099" s="456"/>
      <c r="S1099" s="456"/>
      <c r="T1099" s="456"/>
      <c r="U1099" s="456"/>
      <c r="V1099" s="456"/>
      <c r="W1099" s="456"/>
      <c r="X1099" s="456"/>
      <c r="Y1099" s="456"/>
      <c r="Z1099" s="456"/>
      <c r="AA1099" s="456"/>
      <c r="AB1099" s="456"/>
      <c r="AC1099" s="456"/>
      <c r="AD1099" s="456"/>
      <c r="AE1099" s="456"/>
      <c r="AF1099" s="456"/>
      <c r="AG1099" s="456"/>
      <c r="AH1099" s="456"/>
      <c r="AI1099" s="456"/>
      <c r="AJ1099" s="456"/>
      <c r="AK1099" s="457"/>
      <c r="AL1099" s="458" t="s">
        <v>358</v>
      </c>
      <c r="AM1099" s="459"/>
      <c r="AN1099" s="45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42"/>
      <c r="B1102" s="442"/>
      <c r="C1102" s="239" t="s">
        <v>5</v>
      </c>
      <c r="D1102" s="239"/>
      <c r="E1102" s="239" t="s">
        <v>287</v>
      </c>
      <c r="F1102" s="239"/>
      <c r="G1102" s="239"/>
      <c r="H1102" s="239"/>
      <c r="I1102" s="239"/>
      <c r="J1102" s="239" t="s">
        <v>70</v>
      </c>
      <c r="K1102" s="239"/>
      <c r="L1102" s="239"/>
      <c r="M1102" s="239"/>
      <c r="N1102" s="239"/>
      <c r="O1102" s="239"/>
      <c r="P1102" s="460" t="s">
        <v>16</v>
      </c>
      <c r="Q1102" s="460"/>
      <c r="R1102" s="460"/>
      <c r="S1102" s="460"/>
      <c r="T1102" s="460"/>
      <c r="U1102" s="460"/>
      <c r="V1102" s="460"/>
      <c r="W1102" s="460"/>
      <c r="X1102" s="460"/>
      <c r="Y1102" s="239" t="s">
        <v>285</v>
      </c>
      <c r="Z1102" s="239"/>
      <c r="AA1102" s="239"/>
      <c r="AB1102" s="239"/>
      <c r="AC1102" s="239" t="s">
        <v>286</v>
      </c>
      <c r="AD1102" s="239"/>
      <c r="AE1102" s="239"/>
      <c r="AF1102" s="239"/>
      <c r="AG1102" s="239"/>
      <c r="AH1102" s="460" t="s">
        <v>305</v>
      </c>
      <c r="AI1102" s="460"/>
      <c r="AJ1102" s="460"/>
      <c r="AK1102" s="460"/>
      <c r="AL1102" s="460" t="s">
        <v>15</v>
      </c>
      <c r="AM1102" s="460"/>
      <c r="AN1102" s="460"/>
      <c r="AO1102" s="461"/>
      <c r="AP1102" s="239" t="s">
        <v>352</v>
      </c>
      <c r="AQ1102" s="239"/>
      <c r="AR1102" s="239"/>
      <c r="AS1102" s="239"/>
      <c r="AT1102" s="239"/>
      <c r="AU1102" s="239"/>
      <c r="AV1102" s="239"/>
      <c r="AW1102" s="239"/>
      <c r="AX1102" s="239"/>
    </row>
    <row r="1103" spans="1:50" ht="30" customHeight="1" x14ac:dyDescent="0.15">
      <c r="A1103" s="442">
        <v>1</v>
      </c>
      <c r="B1103" s="442">
        <v>1</v>
      </c>
      <c r="C1103" s="443"/>
      <c r="D1103" s="443"/>
      <c r="E1103" s="235"/>
      <c r="F1103" s="235"/>
      <c r="G1103" s="235"/>
      <c r="H1103" s="235"/>
      <c r="I1103" s="235"/>
      <c r="J1103" s="444"/>
      <c r="K1103" s="444"/>
      <c r="L1103" s="444"/>
      <c r="M1103" s="444"/>
      <c r="N1103" s="444"/>
      <c r="O1103" s="444"/>
      <c r="P1103" s="445"/>
      <c r="Q1103" s="445"/>
      <c r="R1103" s="445"/>
      <c r="S1103" s="445"/>
      <c r="T1103" s="445"/>
      <c r="U1103" s="445"/>
      <c r="V1103" s="445"/>
      <c r="W1103" s="445"/>
      <c r="X1103" s="445"/>
      <c r="Y1103" s="446"/>
      <c r="Z1103" s="447"/>
      <c r="AA1103" s="447"/>
      <c r="AB1103" s="448"/>
      <c r="AC1103" s="449"/>
      <c r="AD1103" s="449"/>
      <c r="AE1103" s="449"/>
      <c r="AF1103" s="449"/>
      <c r="AG1103" s="449"/>
      <c r="AH1103" s="450"/>
      <c r="AI1103" s="450"/>
      <c r="AJ1103" s="450"/>
      <c r="AK1103" s="450"/>
      <c r="AL1103" s="451"/>
      <c r="AM1103" s="452"/>
      <c r="AN1103" s="452"/>
      <c r="AO1103" s="453"/>
      <c r="AP1103" s="235"/>
      <c r="AQ1103" s="235"/>
      <c r="AR1103" s="235"/>
      <c r="AS1103" s="235"/>
      <c r="AT1103" s="235"/>
      <c r="AU1103" s="235"/>
      <c r="AV1103" s="235"/>
      <c r="AW1103" s="235"/>
      <c r="AX1103" s="235"/>
    </row>
    <row r="1104" spans="1:50" ht="30" hidden="1" customHeight="1" x14ac:dyDescent="0.15">
      <c r="A1104" s="442">
        <v>2</v>
      </c>
      <c r="B1104" s="442">
        <v>1</v>
      </c>
      <c r="C1104" s="443"/>
      <c r="D1104" s="443"/>
      <c r="E1104" s="235"/>
      <c r="F1104" s="235"/>
      <c r="G1104" s="235"/>
      <c r="H1104" s="235"/>
      <c r="I1104" s="235"/>
      <c r="J1104" s="444"/>
      <c r="K1104" s="444"/>
      <c r="L1104" s="444"/>
      <c r="M1104" s="444"/>
      <c r="N1104" s="444"/>
      <c r="O1104" s="444"/>
      <c r="P1104" s="445"/>
      <c r="Q1104" s="445"/>
      <c r="R1104" s="445"/>
      <c r="S1104" s="445"/>
      <c r="T1104" s="445"/>
      <c r="U1104" s="445"/>
      <c r="V1104" s="445"/>
      <c r="W1104" s="445"/>
      <c r="X1104" s="445"/>
      <c r="Y1104" s="446"/>
      <c r="Z1104" s="447"/>
      <c r="AA1104" s="447"/>
      <c r="AB1104" s="448"/>
      <c r="AC1104" s="449"/>
      <c r="AD1104" s="449"/>
      <c r="AE1104" s="449"/>
      <c r="AF1104" s="449"/>
      <c r="AG1104" s="449"/>
      <c r="AH1104" s="450"/>
      <c r="AI1104" s="450"/>
      <c r="AJ1104" s="450"/>
      <c r="AK1104" s="450"/>
      <c r="AL1104" s="451"/>
      <c r="AM1104" s="452"/>
      <c r="AN1104" s="452"/>
      <c r="AO1104" s="453"/>
      <c r="AP1104" s="235"/>
      <c r="AQ1104" s="235"/>
      <c r="AR1104" s="235"/>
      <c r="AS1104" s="235"/>
      <c r="AT1104" s="235"/>
      <c r="AU1104" s="235"/>
      <c r="AV1104" s="235"/>
      <c r="AW1104" s="235"/>
      <c r="AX1104" s="235"/>
    </row>
    <row r="1105" spans="1:50" ht="30" hidden="1" customHeight="1" x14ac:dyDescent="0.15">
      <c r="A1105" s="442">
        <v>3</v>
      </c>
      <c r="B1105" s="442">
        <v>1</v>
      </c>
      <c r="C1105" s="443"/>
      <c r="D1105" s="443"/>
      <c r="E1105" s="235"/>
      <c r="F1105" s="235"/>
      <c r="G1105" s="235"/>
      <c r="H1105" s="235"/>
      <c r="I1105" s="235"/>
      <c r="J1105" s="444"/>
      <c r="K1105" s="444"/>
      <c r="L1105" s="444"/>
      <c r="M1105" s="444"/>
      <c r="N1105" s="444"/>
      <c r="O1105" s="444"/>
      <c r="P1105" s="445"/>
      <c r="Q1105" s="445"/>
      <c r="R1105" s="445"/>
      <c r="S1105" s="445"/>
      <c r="T1105" s="445"/>
      <c r="U1105" s="445"/>
      <c r="V1105" s="445"/>
      <c r="W1105" s="445"/>
      <c r="X1105" s="445"/>
      <c r="Y1105" s="446"/>
      <c r="Z1105" s="447"/>
      <c r="AA1105" s="447"/>
      <c r="AB1105" s="448"/>
      <c r="AC1105" s="449"/>
      <c r="AD1105" s="449"/>
      <c r="AE1105" s="449"/>
      <c r="AF1105" s="449"/>
      <c r="AG1105" s="449"/>
      <c r="AH1105" s="450"/>
      <c r="AI1105" s="450"/>
      <c r="AJ1105" s="450"/>
      <c r="AK1105" s="450"/>
      <c r="AL1105" s="451"/>
      <c r="AM1105" s="452"/>
      <c r="AN1105" s="452"/>
      <c r="AO1105" s="453"/>
      <c r="AP1105" s="235"/>
      <c r="AQ1105" s="235"/>
      <c r="AR1105" s="235"/>
      <c r="AS1105" s="235"/>
      <c r="AT1105" s="235"/>
      <c r="AU1105" s="235"/>
      <c r="AV1105" s="235"/>
      <c r="AW1105" s="235"/>
      <c r="AX1105" s="235"/>
    </row>
    <row r="1106" spans="1:50" ht="30" hidden="1" customHeight="1" x14ac:dyDescent="0.15">
      <c r="A1106" s="442">
        <v>4</v>
      </c>
      <c r="B1106" s="442">
        <v>1</v>
      </c>
      <c r="C1106" s="443"/>
      <c r="D1106" s="443"/>
      <c r="E1106" s="235"/>
      <c r="F1106" s="235"/>
      <c r="G1106" s="235"/>
      <c r="H1106" s="235"/>
      <c r="I1106" s="235"/>
      <c r="J1106" s="444"/>
      <c r="K1106" s="444"/>
      <c r="L1106" s="444"/>
      <c r="M1106" s="444"/>
      <c r="N1106" s="444"/>
      <c r="O1106" s="444"/>
      <c r="P1106" s="445"/>
      <c r="Q1106" s="445"/>
      <c r="R1106" s="445"/>
      <c r="S1106" s="445"/>
      <c r="T1106" s="445"/>
      <c r="U1106" s="445"/>
      <c r="V1106" s="445"/>
      <c r="W1106" s="445"/>
      <c r="X1106" s="445"/>
      <c r="Y1106" s="446"/>
      <c r="Z1106" s="447"/>
      <c r="AA1106" s="447"/>
      <c r="AB1106" s="448"/>
      <c r="AC1106" s="449"/>
      <c r="AD1106" s="449"/>
      <c r="AE1106" s="449"/>
      <c r="AF1106" s="449"/>
      <c r="AG1106" s="449"/>
      <c r="AH1106" s="450"/>
      <c r="AI1106" s="450"/>
      <c r="AJ1106" s="450"/>
      <c r="AK1106" s="450"/>
      <c r="AL1106" s="451"/>
      <c r="AM1106" s="452"/>
      <c r="AN1106" s="452"/>
      <c r="AO1106" s="453"/>
      <c r="AP1106" s="235"/>
      <c r="AQ1106" s="235"/>
      <c r="AR1106" s="235"/>
      <c r="AS1106" s="235"/>
      <c r="AT1106" s="235"/>
      <c r="AU1106" s="235"/>
      <c r="AV1106" s="235"/>
      <c r="AW1106" s="235"/>
      <c r="AX1106" s="235"/>
    </row>
    <row r="1107" spans="1:50" ht="30" hidden="1" customHeight="1" x14ac:dyDescent="0.15">
      <c r="A1107" s="442">
        <v>5</v>
      </c>
      <c r="B1107" s="442">
        <v>1</v>
      </c>
      <c r="C1107" s="443"/>
      <c r="D1107" s="443"/>
      <c r="E1107" s="235"/>
      <c r="F1107" s="235"/>
      <c r="G1107" s="235"/>
      <c r="H1107" s="235"/>
      <c r="I1107" s="235"/>
      <c r="J1107" s="444"/>
      <c r="K1107" s="444"/>
      <c r="L1107" s="444"/>
      <c r="M1107" s="444"/>
      <c r="N1107" s="444"/>
      <c r="O1107" s="444"/>
      <c r="P1107" s="445"/>
      <c r="Q1107" s="445"/>
      <c r="R1107" s="445"/>
      <c r="S1107" s="445"/>
      <c r="T1107" s="445"/>
      <c r="U1107" s="445"/>
      <c r="V1107" s="445"/>
      <c r="W1107" s="445"/>
      <c r="X1107" s="445"/>
      <c r="Y1107" s="446"/>
      <c r="Z1107" s="447"/>
      <c r="AA1107" s="447"/>
      <c r="AB1107" s="448"/>
      <c r="AC1107" s="449"/>
      <c r="AD1107" s="449"/>
      <c r="AE1107" s="449"/>
      <c r="AF1107" s="449"/>
      <c r="AG1107" s="449"/>
      <c r="AH1107" s="450"/>
      <c r="AI1107" s="450"/>
      <c r="AJ1107" s="450"/>
      <c r="AK1107" s="450"/>
      <c r="AL1107" s="451"/>
      <c r="AM1107" s="452"/>
      <c r="AN1107" s="452"/>
      <c r="AO1107" s="453"/>
      <c r="AP1107" s="235"/>
      <c r="AQ1107" s="235"/>
      <c r="AR1107" s="235"/>
      <c r="AS1107" s="235"/>
      <c r="AT1107" s="235"/>
      <c r="AU1107" s="235"/>
      <c r="AV1107" s="235"/>
      <c r="AW1107" s="235"/>
      <c r="AX1107" s="235"/>
    </row>
    <row r="1108" spans="1:50" ht="30" hidden="1" customHeight="1" x14ac:dyDescent="0.15">
      <c r="A1108" s="442">
        <v>6</v>
      </c>
      <c r="B1108" s="442">
        <v>1</v>
      </c>
      <c r="C1108" s="443"/>
      <c r="D1108" s="443"/>
      <c r="E1108" s="235"/>
      <c r="F1108" s="235"/>
      <c r="G1108" s="235"/>
      <c r="H1108" s="235"/>
      <c r="I1108" s="235"/>
      <c r="J1108" s="444"/>
      <c r="K1108" s="444"/>
      <c r="L1108" s="444"/>
      <c r="M1108" s="444"/>
      <c r="N1108" s="444"/>
      <c r="O1108" s="444"/>
      <c r="P1108" s="445"/>
      <c r="Q1108" s="445"/>
      <c r="R1108" s="445"/>
      <c r="S1108" s="445"/>
      <c r="T1108" s="445"/>
      <c r="U1108" s="445"/>
      <c r="V1108" s="445"/>
      <c r="W1108" s="445"/>
      <c r="X1108" s="445"/>
      <c r="Y1108" s="446"/>
      <c r="Z1108" s="447"/>
      <c r="AA1108" s="447"/>
      <c r="AB1108" s="448"/>
      <c r="AC1108" s="449"/>
      <c r="AD1108" s="449"/>
      <c r="AE1108" s="449"/>
      <c r="AF1108" s="449"/>
      <c r="AG1108" s="449"/>
      <c r="AH1108" s="450"/>
      <c r="AI1108" s="450"/>
      <c r="AJ1108" s="450"/>
      <c r="AK1108" s="450"/>
      <c r="AL1108" s="451"/>
      <c r="AM1108" s="452"/>
      <c r="AN1108" s="452"/>
      <c r="AO1108" s="453"/>
      <c r="AP1108" s="235"/>
      <c r="AQ1108" s="235"/>
      <c r="AR1108" s="235"/>
      <c r="AS1108" s="235"/>
      <c r="AT1108" s="235"/>
      <c r="AU1108" s="235"/>
      <c r="AV1108" s="235"/>
      <c r="AW1108" s="235"/>
      <c r="AX1108" s="235"/>
    </row>
    <row r="1109" spans="1:50" ht="30" hidden="1" customHeight="1" x14ac:dyDescent="0.15">
      <c r="A1109" s="442">
        <v>7</v>
      </c>
      <c r="B1109" s="442">
        <v>1</v>
      </c>
      <c r="C1109" s="443"/>
      <c r="D1109" s="443"/>
      <c r="E1109" s="235"/>
      <c r="F1109" s="235"/>
      <c r="G1109" s="235"/>
      <c r="H1109" s="235"/>
      <c r="I1109" s="235"/>
      <c r="J1109" s="444"/>
      <c r="K1109" s="444"/>
      <c r="L1109" s="444"/>
      <c r="M1109" s="444"/>
      <c r="N1109" s="444"/>
      <c r="O1109" s="444"/>
      <c r="P1109" s="445"/>
      <c r="Q1109" s="445"/>
      <c r="R1109" s="445"/>
      <c r="S1109" s="445"/>
      <c r="T1109" s="445"/>
      <c r="U1109" s="445"/>
      <c r="V1109" s="445"/>
      <c r="W1109" s="445"/>
      <c r="X1109" s="445"/>
      <c r="Y1109" s="446"/>
      <c r="Z1109" s="447"/>
      <c r="AA1109" s="447"/>
      <c r="AB1109" s="448"/>
      <c r="AC1109" s="449"/>
      <c r="AD1109" s="449"/>
      <c r="AE1109" s="449"/>
      <c r="AF1109" s="449"/>
      <c r="AG1109" s="449"/>
      <c r="AH1109" s="450"/>
      <c r="AI1109" s="450"/>
      <c r="AJ1109" s="450"/>
      <c r="AK1109" s="450"/>
      <c r="AL1109" s="451"/>
      <c r="AM1109" s="452"/>
      <c r="AN1109" s="452"/>
      <c r="AO1109" s="453"/>
      <c r="AP1109" s="235"/>
      <c r="AQ1109" s="235"/>
      <c r="AR1109" s="235"/>
      <c r="AS1109" s="235"/>
      <c r="AT1109" s="235"/>
      <c r="AU1109" s="235"/>
      <c r="AV1109" s="235"/>
      <c r="AW1109" s="235"/>
      <c r="AX1109" s="235"/>
    </row>
    <row r="1110" spans="1:50" ht="30" hidden="1" customHeight="1" x14ac:dyDescent="0.15">
      <c r="A1110" s="442">
        <v>8</v>
      </c>
      <c r="B1110" s="442">
        <v>1</v>
      </c>
      <c r="C1110" s="443"/>
      <c r="D1110" s="443"/>
      <c r="E1110" s="235"/>
      <c r="F1110" s="235"/>
      <c r="G1110" s="235"/>
      <c r="H1110" s="235"/>
      <c r="I1110" s="235"/>
      <c r="J1110" s="444"/>
      <c r="K1110" s="444"/>
      <c r="L1110" s="444"/>
      <c r="M1110" s="444"/>
      <c r="N1110" s="444"/>
      <c r="O1110" s="444"/>
      <c r="P1110" s="445"/>
      <c r="Q1110" s="445"/>
      <c r="R1110" s="445"/>
      <c r="S1110" s="445"/>
      <c r="T1110" s="445"/>
      <c r="U1110" s="445"/>
      <c r="V1110" s="445"/>
      <c r="W1110" s="445"/>
      <c r="X1110" s="445"/>
      <c r="Y1110" s="446"/>
      <c r="Z1110" s="447"/>
      <c r="AA1110" s="447"/>
      <c r="AB1110" s="448"/>
      <c r="AC1110" s="449"/>
      <c r="AD1110" s="449"/>
      <c r="AE1110" s="449"/>
      <c r="AF1110" s="449"/>
      <c r="AG1110" s="449"/>
      <c r="AH1110" s="450"/>
      <c r="AI1110" s="450"/>
      <c r="AJ1110" s="450"/>
      <c r="AK1110" s="450"/>
      <c r="AL1110" s="451"/>
      <c r="AM1110" s="452"/>
      <c r="AN1110" s="452"/>
      <c r="AO1110" s="453"/>
      <c r="AP1110" s="235"/>
      <c r="AQ1110" s="235"/>
      <c r="AR1110" s="235"/>
      <c r="AS1110" s="235"/>
      <c r="AT1110" s="235"/>
      <c r="AU1110" s="235"/>
      <c r="AV1110" s="235"/>
      <c r="AW1110" s="235"/>
      <c r="AX1110" s="235"/>
    </row>
    <row r="1111" spans="1:50" ht="30" hidden="1" customHeight="1" x14ac:dyDescent="0.15">
      <c r="A1111" s="442">
        <v>9</v>
      </c>
      <c r="B1111" s="442">
        <v>1</v>
      </c>
      <c r="C1111" s="443"/>
      <c r="D1111" s="443"/>
      <c r="E1111" s="235"/>
      <c r="F1111" s="235"/>
      <c r="G1111" s="235"/>
      <c r="H1111" s="235"/>
      <c r="I1111" s="235"/>
      <c r="J1111" s="444"/>
      <c r="K1111" s="444"/>
      <c r="L1111" s="444"/>
      <c r="M1111" s="444"/>
      <c r="N1111" s="444"/>
      <c r="O1111" s="444"/>
      <c r="P1111" s="445"/>
      <c r="Q1111" s="445"/>
      <c r="R1111" s="445"/>
      <c r="S1111" s="445"/>
      <c r="T1111" s="445"/>
      <c r="U1111" s="445"/>
      <c r="V1111" s="445"/>
      <c r="W1111" s="445"/>
      <c r="X1111" s="445"/>
      <c r="Y1111" s="446"/>
      <c r="Z1111" s="447"/>
      <c r="AA1111" s="447"/>
      <c r="AB1111" s="448"/>
      <c r="AC1111" s="449"/>
      <c r="AD1111" s="449"/>
      <c r="AE1111" s="449"/>
      <c r="AF1111" s="449"/>
      <c r="AG1111" s="449"/>
      <c r="AH1111" s="450"/>
      <c r="AI1111" s="450"/>
      <c r="AJ1111" s="450"/>
      <c r="AK1111" s="450"/>
      <c r="AL1111" s="451"/>
      <c r="AM1111" s="452"/>
      <c r="AN1111" s="452"/>
      <c r="AO1111" s="453"/>
      <c r="AP1111" s="235"/>
      <c r="AQ1111" s="235"/>
      <c r="AR1111" s="235"/>
      <c r="AS1111" s="235"/>
      <c r="AT1111" s="235"/>
      <c r="AU1111" s="235"/>
      <c r="AV1111" s="235"/>
      <c r="AW1111" s="235"/>
      <c r="AX1111" s="235"/>
    </row>
    <row r="1112" spans="1:50" ht="30" hidden="1" customHeight="1" x14ac:dyDescent="0.15">
      <c r="A1112" s="442">
        <v>10</v>
      </c>
      <c r="B1112" s="442">
        <v>1</v>
      </c>
      <c r="C1112" s="443"/>
      <c r="D1112" s="443"/>
      <c r="E1112" s="235"/>
      <c r="F1112" s="235"/>
      <c r="G1112" s="235"/>
      <c r="H1112" s="235"/>
      <c r="I1112" s="235"/>
      <c r="J1112" s="444"/>
      <c r="K1112" s="444"/>
      <c r="L1112" s="444"/>
      <c r="M1112" s="444"/>
      <c r="N1112" s="444"/>
      <c r="O1112" s="444"/>
      <c r="P1112" s="445"/>
      <c r="Q1112" s="445"/>
      <c r="R1112" s="445"/>
      <c r="S1112" s="445"/>
      <c r="T1112" s="445"/>
      <c r="U1112" s="445"/>
      <c r="V1112" s="445"/>
      <c r="W1112" s="445"/>
      <c r="X1112" s="445"/>
      <c r="Y1112" s="446"/>
      <c r="Z1112" s="447"/>
      <c r="AA1112" s="447"/>
      <c r="AB1112" s="448"/>
      <c r="AC1112" s="449"/>
      <c r="AD1112" s="449"/>
      <c r="AE1112" s="449"/>
      <c r="AF1112" s="449"/>
      <c r="AG1112" s="449"/>
      <c r="AH1112" s="450"/>
      <c r="AI1112" s="450"/>
      <c r="AJ1112" s="450"/>
      <c r="AK1112" s="450"/>
      <c r="AL1112" s="451"/>
      <c r="AM1112" s="452"/>
      <c r="AN1112" s="452"/>
      <c r="AO1112" s="453"/>
      <c r="AP1112" s="235"/>
      <c r="AQ1112" s="235"/>
      <c r="AR1112" s="235"/>
      <c r="AS1112" s="235"/>
      <c r="AT1112" s="235"/>
      <c r="AU1112" s="235"/>
      <c r="AV1112" s="235"/>
      <c r="AW1112" s="235"/>
      <c r="AX1112" s="235"/>
    </row>
    <row r="1113" spans="1:50" ht="30" hidden="1" customHeight="1" x14ac:dyDescent="0.15">
      <c r="A1113" s="442">
        <v>11</v>
      </c>
      <c r="B1113" s="442">
        <v>1</v>
      </c>
      <c r="C1113" s="443"/>
      <c r="D1113" s="443"/>
      <c r="E1113" s="235"/>
      <c r="F1113" s="235"/>
      <c r="G1113" s="235"/>
      <c r="H1113" s="235"/>
      <c r="I1113" s="235"/>
      <c r="J1113" s="444"/>
      <c r="K1113" s="444"/>
      <c r="L1113" s="444"/>
      <c r="M1113" s="444"/>
      <c r="N1113" s="444"/>
      <c r="O1113" s="444"/>
      <c r="P1113" s="445"/>
      <c r="Q1113" s="445"/>
      <c r="R1113" s="445"/>
      <c r="S1113" s="445"/>
      <c r="T1113" s="445"/>
      <c r="U1113" s="445"/>
      <c r="V1113" s="445"/>
      <c r="W1113" s="445"/>
      <c r="X1113" s="445"/>
      <c r="Y1113" s="446"/>
      <c r="Z1113" s="447"/>
      <c r="AA1113" s="447"/>
      <c r="AB1113" s="448"/>
      <c r="AC1113" s="449"/>
      <c r="AD1113" s="449"/>
      <c r="AE1113" s="449"/>
      <c r="AF1113" s="449"/>
      <c r="AG1113" s="449"/>
      <c r="AH1113" s="450"/>
      <c r="AI1113" s="450"/>
      <c r="AJ1113" s="450"/>
      <c r="AK1113" s="450"/>
      <c r="AL1113" s="451"/>
      <c r="AM1113" s="452"/>
      <c r="AN1113" s="452"/>
      <c r="AO1113" s="453"/>
      <c r="AP1113" s="235"/>
      <c r="AQ1113" s="235"/>
      <c r="AR1113" s="235"/>
      <c r="AS1113" s="235"/>
      <c r="AT1113" s="235"/>
      <c r="AU1113" s="235"/>
      <c r="AV1113" s="235"/>
      <c r="AW1113" s="235"/>
      <c r="AX1113" s="235"/>
    </row>
    <row r="1114" spans="1:50" ht="30" hidden="1" customHeight="1" x14ac:dyDescent="0.15">
      <c r="A1114" s="442">
        <v>12</v>
      </c>
      <c r="B1114" s="442">
        <v>1</v>
      </c>
      <c r="C1114" s="443"/>
      <c r="D1114" s="443"/>
      <c r="E1114" s="235"/>
      <c r="F1114" s="235"/>
      <c r="G1114" s="235"/>
      <c r="H1114" s="235"/>
      <c r="I1114" s="235"/>
      <c r="J1114" s="444"/>
      <c r="K1114" s="444"/>
      <c r="L1114" s="444"/>
      <c r="M1114" s="444"/>
      <c r="N1114" s="444"/>
      <c r="O1114" s="444"/>
      <c r="P1114" s="445"/>
      <c r="Q1114" s="445"/>
      <c r="R1114" s="445"/>
      <c r="S1114" s="445"/>
      <c r="T1114" s="445"/>
      <c r="U1114" s="445"/>
      <c r="V1114" s="445"/>
      <c r="W1114" s="445"/>
      <c r="X1114" s="445"/>
      <c r="Y1114" s="446"/>
      <c r="Z1114" s="447"/>
      <c r="AA1114" s="447"/>
      <c r="AB1114" s="448"/>
      <c r="AC1114" s="449"/>
      <c r="AD1114" s="449"/>
      <c r="AE1114" s="449"/>
      <c r="AF1114" s="449"/>
      <c r="AG1114" s="449"/>
      <c r="AH1114" s="450"/>
      <c r="AI1114" s="450"/>
      <c r="AJ1114" s="450"/>
      <c r="AK1114" s="450"/>
      <c r="AL1114" s="451"/>
      <c r="AM1114" s="452"/>
      <c r="AN1114" s="452"/>
      <c r="AO1114" s="453"/>
      <c r="AP1114" s="235"/>
      <c r="AQ1114" s="235"/>
      <c r="AR1114" s="235"/>
      <c r="AS1114" s="235"/>
      <c r="AT1114" s="235"/>
      <c r="AU1114" s="235"/>
      <c r="AV1114" s="235"/>
      <c r="AW1114" s="235"/>
      <c r="AX1114" s="235"/>
    </row>
    <row r="1115" spans="1:50" ht="30" hidden="1" customHeight="1" x14ac:dyDescent="0.15">
      <c r="A1115" s="442">
        <v>13</v>
      </c>
      <c r="B1115" s="442">
        <v>1</v>
      </c>
      <c r="C1115" s="443"/>
      <c r="D1115" s="443"/>
      <c r="E1115" s="235"/>
      <c r="F1115" s="235"/>
      <c r="G1115" s="235"/>
      <c r="H1115" s="235"/>
      <c r="I1115" s="235"/>
      <c r="J1115" s="444"/>
      <c r="K1115" s="444"/>
      <c r="L1115" s="444"/>
      <c r="M1115" s="444"/>
      <c r="N1115" s="444"/>
      <c r="O1115" s="444"/>
      <c r="P1115" s="445"/>
      <c r="Q1115" s="445"/>
      <c r="R1115" s="445"/>
      <c r="S1115" s="445"/>
      <c r="T1115" s="445"/>
      <c r="U1115" s="445"/>
      <c r="V1115" s="445"/>
      <c r="W1115" s="445"/>
      <c r="X1115" s="445"/>
      <c r="Y1115" s="446"/>
      <c r="Z1115" s="447"/>
      <c r="AA1115" s="447"/>
      <c r="AB1115" s="448"/>
      <c r="AC1115" s="449"/>
      <c r="AD1115" s="449"/>
      <c r="AE1115" s="449"/>
      <c r="AF1115" s="449"/>
      <c r="AG1115" s="449"/>
      <c r="AH1115" s="450"/>
      <c r="AI1115" s="450"/>
      <c r="AJ1115" s="450"/>
      <c r="AK1115" s="450"/>
      <c r="AL1115" s="451"/>
      <c r="AM1115" s="452"/>
      <c r="AN1115" s="452"/>
      <c r="AO1115" s="453"/>
      <c r="AP1115" s="235"/>
      <c r="AQ1115" s="235"/>
      <c r="AR1115" s="235"/>
      <c r="AS1115" s="235"/>
      <c r="AT1115" s="235"/>
      <c r="AU1115" s="235"/>
      <c r="AV1115" s="235"/>
      <c r="AW1115" s="235"/>
      <c r="AX1115" s="235"/>
    </row>
    <row r="1116" spans="1:50" ht="30" hidden="1" customHeight="1" x14ac:dyDescent="0.15">
      <c r="A1116" s="442">
        <v>14</v>
      </c>
      <c r="B1116" s="442">
        <v>1</v>
      </c>
      <c r="C1116" s="443"/>
      <c r="D1116" s="443"/>
      <c r="E1116" s="235"/>
      <c r="F1116" s="235"/>
      <c r="G1116" s="235"/>
      <c r="H1116" s="235"/>
      <c r="I1116" s="235"/>
      <c r="J1116" s="444"/>
      <c r="K1116" s="444"/>
      <c r="L1116" s="444"/>
      <c r="M1116" s="444"/>
      <c r="N1116" s="444"/>
      <c r="O1116" s="444"/>
      <c r="P1116" s="445"/>
      <c r="Q1116" s="445"/>
      <c r="R1116" s="445"/>
      <c r="S1116" s="445"/>
      <c r="T1116" s="445"/>
      <c r="U1116" s="445"/>
      <c r="V1116" s="445"/>
      <c r="W1116" s="445"/>
      <c r="X1116" s="445"/>
      <c r="Y1116" s="446"/>
      <c r="Z1116" s="447"/>
      <c r="AA1116" s="447"/>
      <c r="AB1116" s="448"/>
      <c r="AC1116" s="449"/>
      <c r="AD1116" s="449"/>
      <c r="AE1116" s="449"/>
      <c r="AF1116" s="449"/>
      <c r="AG1116" s="449"/>
      <c r="AH1116" s="450"/>
      <c r="AI1116" s="450"/>
      <c r="AJ1116" s="450"/>
      <c r="AK1116" s="450"/>
      <c r="AL1116" s="451"/>
      <c r="AM1116" s="452"/>
      <c r="AN1116" s="452"/>
      <c r="AO1116" s="453"/>
      <c r="AP1116" s="235"/>
      <c r="AQ1116" s="235"/>
      <c r="AR1116" s="235"/>
      <c r="AS1116" s="235"/>
      <c r="AT1116" s="235"/>
      <c r="AU1116" s="235"/>
      <c r="AV1116" s="235"/>
      <c r="AW1116" s="235"/>
      <c r="AX1116" s="235"/>
    </row>
    <row r="1117" spans="1:50" ht="30" hidden="1" customHeight="1" x14ac:dyDescent="0.15">
      <c r="A1117" s="442">
        <v>15</v>
      </c>
      <c r="B1117" s="442">
        <v>1</v>
      </c>
      <c r="C1117" s="443"/>
      <c r="D1117" s="443"/>
      <c r="E1117" s="235"/>
      <c r="F1117" s="235"/>
      <c r="G1117" s="235"/>
      <c r="H1117" s="235"/>
      <c r="I1117" s="235"/>
      <c r="J1117" s="444"/>
      <c r="K1117" s="444"/>
      <c r="L1117" s="444"/>
      <c r="M1117" s="444"/>
      <c r="N1117" s="444"/>
      <c r="O1117" s="444"/>
      <c r="P1117" s="445"/>
      <c r="Q1117" s="445"/>
      <c r="R1117" s="445"/>
      <c r="S1117" s="445"/>
      <c r="T1117" s="445"/>
      <c r="U1117" s="445"/>
      <c r="V1117" s="445"/>
      <c r="W1117" s="445"/>
      <c r="X1117" s="445"/>
      <c r="Y1117" s="446"/>
      <c r="Z1117" s="447"/>
      <c r="AA1117" s="447"/>
      <c r="AB1117" s="448"/>
      <c r="AC1117" s="449"/>
      <c r="AD1117" s="449"/>
      <c r="AE1117" s="449"/>
      <c r="AF1117" s="449"/>
      <c r="AG1117" s="449"/>
      <c r="AH1117" s="450"/>
      <c r="AI1117" s="450"/>
      <c r="AJ1117" s="450"/>
      <c r="AK1117" s="450"/>
      <c r="AL1117" s="451"/>
      <c r="AM1117" s="452"/>
      <c r="AN1117" s="452"/>
      <c r="AO1117" s="453"/>
      <c r="AP1117" s="235"/>
      <c r="AQ1117" s="235"/>
      <c r="AR1117" s="235"/>
      <c r="AS1117" s="235"/>
      <c r="AT1117" s="235"/>
      <c r="AU1117" s="235"/>
      <c r="AV1117" s="235"/>
      <c r="AW1117" s="235"/>
      <c r="AX1117" s="235"/>
    </row>
    <row r="1118" spans="1:50" ht="30" hidden="1" customHeight="1" x14ac:dyDescent="0.15">
      <c r="A1118" s="442">
        <v>16</v>
      </c>
      <c r="B1118" s="442">
        <v>1</v>
      </c>
      <c r="C1118" s="443"/>
      <c r="D1118" s="443"/>
      <c r="E1118" s="235"/>
      <c r="F1118" s="235"/>
      <c r="G1118" s="235"/>
      <c r="H1118" s="235"/>
      <c r="I1118" s="235"/>
      <c r="J1118" s="444"/>
      <c r="K1118" s="444"/>
      <c r="L1118" s="444"/>
      <c r="M1118" s="444"/>
      <c r="N1118" s="444"/>
      <c r="O1118" s="444"/>
      <c r="P1118" s="445"/>
      <c r="Q1118" s="445"/>
      <c r="R1118" s="445"/>
      <c r="S1118" s="445"/>
      <c r="T1118" s="445"/>
      <c r="U1118" s="445"/>
      <c r="V1118" s="445"/>
      <c r="W1118" s="445"/>
      <c r="X1118" s="445"/>
      <c r="Y1118" s="446"/>
      <c r="Z1118" s="447"/>
      <c r="AA1118" s="447"/>
      <c r="AB1118" s="448"/>
      <c r="AC1118" s="449"/>
      <c r="AD1118" s="449"/>
      <c r="AE1118" s="449"/>
      <c r="AF1118" s="449"/>
      <c r="AG1118" s="449"/>
      <c r="AH1118" s="450"/>
      <c r="AI1118" s="450"/>
      <c r="AJ1118" s="450"/>
      <c r="AK1118" s="450"/>
      <c r="AL1118" s="451"/>
      <c r="AM1118" s="452"/>
      <c r="AN1118" s="452"/>
      <c r="AO1118" s="453"/>
      <c r="AP1118" s="235"/>
      <c r="AQ1118" s="235"/>
      <c r="AR1118" s="235"/>
      <c r="AS1118" s="235"/>
      <c r="AT1118" s="235"/>
      <c r="AU1118" s="235"/>
      <c r="AV1118" s="235"/>
      <c r="AW1118" s="235"/>
      <c r="AX1118" s="235"/>
    </row>
    <row r="1119" spans="1:50" ht="30" hidden="1" customHeight="1" x14ac:dyDescent="0.15">
      <c r="A1119" s="442">
        <v>17</v>
      </c>
      <c r="B1119" s="442">
        <v>1</v>
      </c>
      <c r="C1119" s="443"/>
      <c r="D1119" s="443"/>
      <c r="E1119" s="235"/>
      <c r="F1119" s="235"/>
      <c r="G1119" s="235"/>
      <c r="H1119" s="235"/>
      <c r="I1119" s="235"/>
      <c r="J1119" s="444"/>
      <c r="K1119" s="444"/>
      <c r="L1119" s="444"/>
      <c r="M1119" s="444"/>
      <c r="N1119" s="444"/>
      <c r="O1119" s="444"/>
      <c r="P1119" s="445"/>
      <c r="Q1119" s="445"/>
      <c r="R1119" s="445"/>
      <c r="S1119" s="445"/>
      <c r="T1119" s="445"/>
      <c r="U1119" s="445"/>
      <c r="V1119" s="445"/>
      <c r="W1119" s="445"/>
      <c r="X1119" s="445"/>
      <c r="Y1119" s="446"/>
      <c r="Z1119" s="447"/>
      <c r="AA1119" s="447"/>
      <c r="AB1119" s="448"/>
      <c r="AC1119" s="449"/>
      <c r="AD1119" s="449"/>
      <c r="AE1119" s="449"/>
      <c r="AF1119" s="449"/>
      <c r="AG1119" s="449"/>
      <c r="AH1119" s="450"/>
      <c r="AI1119" s="450"/>
      <c r="AJ1119" s="450"/>
      <c r="AK1119" s="450"/>
      <c r="AL1119" s="451"/>
      <c r="AM1119" s="452"/>
      <c r="AN1119" s="452"/>
      <c r="AO1119" s="453"/>
      <c r="AP1119" s="235"/>
      <c r="AQ1119" s="235"/>
      <c r="AR1119" s="235"/>
      <c r="AS1119" s="235"/>
      <c r="AT1119" s="235"/>
      <c r="AU1119" s="235"/>
      <c r="AV1119" s="235"/>
      <c r="AW1119" s="235"/>
      <c r="AX1119" s="235"/>
    </row>
    <row r="1120" spans="1:50" ht="30" hidden="1" customHeight="1" x14ac:dyDescent="0.15">
      <c r="A1120" s="442">
        <v>18</v>
      </c>
      <c r="B1120" s="442">
        <v>1</v>
      </c>
      <c r="C1120" s="443"/>
      <c r="D1120" s="443"/>
      <c r="E1120" s="235"/>
      <c r="F1120" s="235"/>
      <c r="G1120" s="235"/>
      <c r="H1120" s="235"/>
      <c r="I1120" s="235"/>
      <c r="J1120" s="444"/>
      <c r="K1120" s="444"/>
      <c r="L1120" s="444"/>
      <c r="M1120" s="444"/>
      <c r="N1120" s="444"/>
      <c r="O1120" s="444"/>
      <c r="P1120" s="445"/>
      <c r="Q1120" s="445"/>
      <c r="R1120" s="445"/>
      <c r="S1120" s="445"/>
      <c r="T1120" s="445"/>
      <c r="U1120" s="445"/>
      <c r="V1120" s="445"/>
      <c r="W1120" s="445"/>
      <c r="X1120" s="445"/>
      <c r="Y1120" s="446"/>
      <c r="Z1120" s="447"/>
      <c r="AA1120" s="447"/>
      <c r="AB1120" s="448"/>
      <c r="AC1120" s="449"/>
      <c r="AD1120" s="449"/>
      <c r="AE1120" s="449"/>
      <c r="AF1120" s="449"/>
      <c r="AG1120" s="449"/>
      <c r="AH1120" s="450"/>
      <c r="AI1120" s="450"/>
      <c r="AJ1120" s="450"/>
      <c r="AK1120" s="450"/>
      <c r="AL1120" s="451"/>
      <c r="AM1120" s="452"/>
      <c r="AN1120" s="452"/>
      <c r="AO1120" s="453"/>
      <c r="AP1120" s="235"/>
      <c r="AQ1120" s="235"/>
      <c r="AR1120" s="235"/>
      <c r="AS1120" s="235"/>
      <c r="AT1120" s="235"/>
      <c r="AU1120" s="235"/>
      <c r="AV1120" s="235"/>
      <c r="AW1120" s="235"/>
      <c r="AX1120" s="235"/>
    </row>
    <row r="1121" spans="1:50" ht="30" hidden="1" customHeight="1" x14ac:dyDescent="0.15">
      <c r="A1121" s="442">
        <v>19</v>
      </c>
      <c r="B1121" s="442">
        <v>1</v>
      </c>
      <c r="C1121" s="443"/>
      <c r="D1121" s="443"/>
      <c r="E1121" s="235"/>
      <c r="F1121" s="235"/>
      <c r="G1121" s="235"/>
      <c r="H1121" s="235"/>
      <c r="I1121" s="235"/>
      <c r="J1121" s="444"/>
      <c r="K1121" s="444"/>
      <c r="L1121" s="444"/>
      <c r="M1121" s="444"/>
      <c r="N1121" s="444"/>
      <c r="O1121" s="444"/>
      <c r="P1121" s="445"/>
      <c r="Q1121" s="445"/>
      <c r="R1121" s="445"/>
      <c r="S1121" s="445"/>
      <c r="T1121" s="445"/>
      <c r="U1121" s="445"/>
      <c r="V1121" s="445"/>
      <c r="W1121" s="445"/>
      <c r="X1121" s="445"/>
      <c r="Y1121" s="446"/>
      <c r="Z1121" s="447"/>
      <c r="AA1121" s="447"/>
      <c r="AB1121" s="448"/>
      <c r="AC1121" s="449"/>
      <c r="AD1121" s="449"/>
      <c r="AE1121" s="449"/>
      <c r="AF1121" s="449"/>
      <c r="AG1121" s="449"/>
      <c r="AH1121" s="450"/>
      <c r="AI1121" s="450"/>
      <c r="AJ1121" s="450"/>
      <c r="AK1121" s="450"/>
      <c r="AL1121" s="451"/>
      <c r="AM1121" s="452"/>
      <c r="AN1121" s="452"/>
      <c r="AO1121" s="453"/>
      <c r="AP1121" s="235"/>
      <c r="AQ1121" s="235"/>
      <c r="AR1121" s="235"/>
      <c r="AS1121" s="235"/>
      <c r="AT1121" s="235"/>
      <c r="AU1121" s="235"/>
      <c r="AV1121" s="235"/>
      <c r="AW1121" s="235"/>
      <c r="AX1121" s="235"/>
    </row>
    <row r="1122" spans="1:50" ht="30" hidden="1" customHeight="1" x14ac:dyDescent="0.15">
      <c r="A1122" s="442">
        <v>20</v>
      </c>
      <c r="B1122" s="442">
        <v>1</v>
      </c>
      <c r="C1122" s="443"/>
      <c r="D1122" s="443"/>
      <c r="E1122" s="235"/>
      <c r="F1122" s="235"/>
      <c r="G1122" s="235"/>
      <c r="H1122" s="235"/>
      <c r="I1122" s="235"/>
      <c r="J1122" s="444"/>
      <c r="K1122" s="444"/>
      <c r="L1122" s="444"/>
      <c r="M1122" s="444"/>
      <c r="N1122" s="444"/>
      <c r="O1122" s="444"/>
      <c r="P1122" s="445"/>
      <c r="Q1122" s="445"/>
      <c r="R1122" s="445"/>
      <c r="S1122" s="445"/>
      <c r="T1122" s="445"/>
      <c r="U1122" s="445"/>
      <c r="V1122" s="445"/>
      <c r="W1122" s="445"/>
      <c r="X1122" s="445"/>
      <c r="Y1122" s="446"/>
      <c r="Z1122" s="447"/>
      <c r="AA1122" s="447"/>
      <c r="AB1122" s="448"/>
      <c r="AC1122" s="449"/>
      <c r="AD1122" s="449"/>
      <c r="AE1122" s="449"/>
      <c r="AF1122" s="449"/>
      <c r="AG1122" s="449"/>
      <c r="AH1122" s="450"/>
      <c r="AI1122" s="450"/>
      <c r="AJ1122" s="450"/>
      <c r="AK1122" s="450"/>
      <c r="AL1122" s="451"/>
      <c r="AM1122" s="452"/>
      <c r="AN1122" s="452"/>
      <c r="AO1122" s="453"/>
      <c r="AP1122" s="235"/>
      <c r="AQ1122" s="235"/>
      <c r="AR1122" s="235"/>
      <c r="AS1122" s="235"/>
      <c r="AT1122" s="235"/>
      <c r="AU1122" s="235"/>
      <c r="AV1122" s="235"/>
      <c r="AW1122" s="235"/>
      <c r="AX1122" s="235"/>
    </row>
    <row r="1123" spans="1:50" ht="30" hidden="1" customHeight="1" x14ac:dyDescent="0.15">
      <c r="A1123" s="442">
        <v>21</v>
      </c>
      <c r="B1123" s="442">
        <v>1</v>
      </c>
      <c r="C1123" s="443"/>
      <c r="D1123" s="443"/>
      <c r="E1123" s="235"/>
      <c r="F1123" s="235"/>
      <c r="G1123" s="235"/>
      <c r="H1123" s="235"/>
      <c r="I1123" s="235"/>
      <c r="J1123" s="444"/>
      <c r="K1123" s="444"/>
      <c r="L1123" s="444"/>
      <c r="M1123" s="444"/>
      <c r="N1123" s="444"/>
      <c r="O1123" s="444"/>
      <c r="P1123" s="445"/>
      <c r="Q1123" s="445"/>
      <c r="R1123" s="445"/>
      <c r="S1123" s="445"/>
      <c r="T1123" s="445"/>
      <c r="U1123" s="445"/>
      <c r="V1123" s="445"/>
      <c r="W1123" s="445"/>
      <c r="X1123" s="445"/>
      <c r="Y1123" s="446"/>
      <c r="Z1123" s="447"/>
      <c r="AA1123" s="447"/>
      <c r="AB1123" s="448"/>
      <c r="AC1123" s="449"/>
      <c r="AD1123" s="449"/>
      <c r="AE1123" s="449"/>
      <c r="AF1123" s="449"/>
      <c r="AG1123" s="449"/>
      <c r="AH1123" s="450"/>
      <c r="AI1123" s="450"/>
      <c r="AJ1123" s="450"/>
      <c r="AK1123" s="450"/>
      <c r="AL1123" s="451"/>
      <c r="AM1123" s="452"/>
      <c r="AN1123" s="452"/>
      <c r="AO1123" s="453"/>
      <c r="AP1123" s="235"/>
      <c r="AQ1123" s="235"/>
      <c r="AR1123" s="235"/>
      <c r="AS1123" s="235"/>
      <c r="AT1123" s="235"/>
      <c r="AU1123" s="235"/>
      <c r="AV1123" s="235"/>
      <c r="AW1123" s="235"/>
      <c r="AX1123" s="235"/>
    </row>
    <row r="1124" spans="1:50" ht="30" hidden="1" customHeight="1" x14ac:dyDescent="0.15">
      <c r="A1124" s="442">
        <v>22</v>
      </c>
      <c r="B1124" s="442">
        <v>1</v>
      </c>
      <c r="C1124" s="443"/>
      <c r="D1124" s="443"/>
      <c r="E1124" s="235"/>
      <c r="F1124" s="235"/>
      <c r="G1124" s="235"/>
      <c r="H1124" s="235"/>
      <c r="I1124" s="235"/>
      <c r="J1124" s="444"/>
      <c r="K1124" s="444"/>
      <c r="L1124" s="444"/>
      <c r="M1124" s="444"/>
      <c r="N1124" s="444"/>
      <c r="O1124" s="444"/>
      <c r="P1124" s="445"/>
      <c r="Q1124" s="445"/>
      <c r="R1124" s="445"/>
      <c r="S1124" s="445"/>
      <c r="T1124" s="445"/>
      <c r="U1124" s="445"/>
      <c r="V1124" s="445"/>
      <c r="W1124" s="445"/>
      <c r="X1124" s="445"/>
      <c r="Y1124" s="446"/>
      <c r="Z1124" s="447"/>
      <c r="AA1124" s="447"/>
      <c r="AB1124" s="448"/>
      <c r="AC1124" s="449"/>
      <c r="AD1124" s="449"/>
      <c r="AE1124" s="449"/>
      <c r="AF1124" s="449"/>
      <c r="AG1124" s="449"/>
      <c r="AH1124" s="450"/>
      <c r="AI1124" s="450"/>
      <c r="AJ1124" s="450"/>
      <c r="AK1124" s="450"/>
      <c r="AL1124" s="451"/>
      <c r="AM1124" s="452"/>
      <c r="AN1124" s="452"/>
      <c r="AO1124" s="453"/>
      <c r="AP1124" s="235"/>
      <c r="AQ1124" s="235"/>
      <c r="AR1124" s="235"/>
      <c r="AS1124" s="235"/>
      <c r="AT1124" s="235"/>
      <c r="AU1124" s="235"/>
      <c r="AV1124" s="235"/>
      <c r="AW1124" s="235"/>
      <c r="AX1124" s="235"/>
    </row>
    <row r="1125" spans="1:50" ht="30" hidden="1" customHeight="1" x14ac:dyDescent="0.15">
      <c r="A1125" s="442">
        <v>23</v>
      </c>
      <c r="B1125" s="442">
        <v>1</v>
      </c>
      <c r="C1125" s="443"/>
      <c r="D1125" s="443"/>
      <c r="E1125" s="235"/>
      <c r="F1125" s="235"/>
      <c r="G1125" s="235"/>
      <c r="H1125" s="235"/>
      <c r="I1125" s="235"/>
      <c r="J1125" s="444"/>
      <c r="K1125" s="444"/>
      <c r="L1125" s="444"/>
      <c r="M1125" s="444"/>
      <c r="N1125" s="444"/>
      <c r="O1125" s="444"/>
      <c r="P1125" s="445"/>
      <c r="Q1125" s="445"/>
      <c r="R1125" s="445"/>
      <c r="S1125" s="445"/>
      <c r="T1125" s="445"/>
      <c r="U1125" s="445"/>
      <c r="V1125" s="445"/>
      <c r="W1125" s="445"/>
      <c r="X1125" s="445"/>
      <c r="Y1125" s="446"/>
      <c r="Z1125" s="447"/>
      <c r="AA1125" s="447"/>
      <c r="AB1125" s="448"/>
      <c r="AC1125" s="449"/>
      <c r="AD1125" s="449"/>
      <c r="AE1125" s="449"/>
      <c r="AF1125" s="449"/>
      <c r="AG1125" s="449"/>
      <c r="AH1125" s="450"/>
      <c r="AI1125" s="450"/>
      <c r="AJ1125" s="450"/>
      <c r="AK1125" s="450"/>
      <c r="AL1125" s="451"/>
      <c r="AM1125" s="452"/>
      <c r="AN1125" s="452"/>
      <c r="AO1125" s="453"/>
      <c r="AP1125" s="235"/>
      <c r="AQ1125" s="235"/>
      <c r="AR1125" s="235"/>
      <c r="AS1125" s="235"/>
      <c r="AT1125" s="235"/>
      <c r="AU1125" s="235"/>
      <c r="AV1125" s="235"/>
      <c r="AW1125" s="235"/>
      <c r="AX1125" s="235"/>
    </row>
    <row r="1126" spans="1:50" ht="30" hidden="1" customHeight="1" x14ac:dyDescent="0.15">
      <c r="A1126" s="442">
        <v>24</v>
      </c>
      <c r="B1126" s="442">
        <v>1</v>
      </c>
      <c r="C1126" s="443"/>
      <c r="D1126" s="443"/>
      <c r="E1126" s="235"/>
      <c r="F1126" s="235"/>
      <c r="G1126" s="235"/>
      <c r="H1126" s="235"/>
      <c r="I1126" s="235"/>
      <c r="J1126" s="444"/>
      <c r="K1126" s="444"/>
      <c r="L1126" s="444"/>
      <c r="M1126" s="444"/>
      <c r="N1126" s="444"/>
      <c r="O1126" s="444"/>
      <c r="P1126" s="445"/>
      <c r="Q1126" s="445"/>
      <c r="R1126" s="445"/>
      <c r="S1126" s="445"/>
      <c r="T1126" s="445"/>
      <c r="U1126" s="445"/>
      <c r="V1126" s="445"/>
      <c r="W1126" s="445"/>
      <c r="X1126" s="445"/>
      <c r="Y1126" s="446"/>
      <c r="Z1126" s="447"/>
      <c r="AA1126" s="447"/>
      <c r="AB1126" s="448"/>
      <c r="AC1126" s="449"/>
      <c r="AD1126" s="449"/>
      <c r="AE1126" s="449"/>
      <c r="AF1126" s="449"/>
      <c r="AG1126" s="449"/>
      <c r="AH1126" s="450"/>
      <c r="AI1126" s="450"/>
      <c r="AJ1126" s="450"/>
      <c r="AK1126" s="450"/>
      <c r="AL1126" s="451"/>
      <c r="AM1126" s="452"/>
      <c r="AN1126" s="452"/>
      <c r="AO1126" s="453"/>
      <c r="AP1126" s="235"/>
      <c r="AQ1126" s="235"/>
      <c r="AR1126" s="235"/>
      <c r="AS1126" s="235"/>
      <c r="AT1126" s="235"/>
      <c r="AU1126" s="235"/>
      <c r="AV1126" s="235"/>
      <c r="AW1126" s="235"/>
      <c r="AX1126" s="235"/>
    </row>
    <row r="1127" spans="1:50" ht="30" hidden="1" customHeight="1" x14ac:dyDescent="0.15">
      <c r="A1127" s="442">
        <v>25</v>
      </c>
      <c r="B1127" s="442">
        <v>1</v>
      </c>
      <c r="C1127" s="443"/>
      <c r="D1127" s="443"/>
      <c r="E1127" s="235"/>
      <c r="F1127" s="235"/>
      <c r="G1127" s="235"/>
      <c r="H1127" s="235"/>
      <c r="I1127" s="235"/>
      <c r="J1127" s="444"/>
      <c r="K1127" s="444"/>
      <c r="L1127" s="444"/>
      <c r="M1127" s="444"/>
      <c r="N1127" s="444"/>
      <c r="O1127" s="444"/>
      <c r="P1127" s="445"/>
      <c r="Q1127" s="445"/>
      <c r="R1127" s="445"/>
      <c r="S1127" s="445"/>
      <c r="T1127" s="445"/>
      <c r="U1127" s="445"/>
      <c r="V1127" s="445"/>
      <c r="W1127" s="445"/>
      <c r="X1127" s="445"/>
      <c r="Y1127" s="446"/>
      <c r="Z1127" s="447"/>
      <c r="AA1127" s="447"/>
      <c r="AB1127" s="448"/>
      <c r="AC1127" s="449"/>
      <c r="AD1127" s="449"/>
      <c r="AE1127" s="449"/>
      <c r="AF1127" s="449"/>
      <c r="AG1127" s="449"/>
      <c r="AH1127" s="450"/>
      <c r="AI1127" s="450"/>
      <c r="AJ1127" s="450"/>
      <c r="AK1127" s="450"/>
      <c r="AL1127" s="451"/>
      <c r="AM1127" s="452"/>
      <c r="AN1127" s="452"/>
      <c r="AO1127" s="453"/>
      <c r="AP1127" s="235"/>
      <c r="AQ1127" s="235"/>
      <c r="AR1127" s="235"/>
      <c r="AS1127" s="235"/>
      <c r="AT1127" s="235"/>
      <c r="AU1127" s="235"/>
      <c r="AV1127" s="235"/>
      <c r="AW1127" s="235"/>
      <c r="AX1127" s="235"/>
    </row>
    <row r="1128" spans="1:50" ht="27" hidden="1" customHeight="1" x14ac:dyDescent="0.15">
      <c r="A1128" s="442">
        <v>26</v>
      </c>
      <c r="B1128" s="442">
        <v>1</v>
      </c>
      <c r="C1128" s="443"/>
      <c r="D1128" s="443"/>
      <c r="E1128" s="235"/>
      <c r="F1128" s="235"/>
      <c r="G1128" s="235"/>
      <c r="H1128" s="235"/>
      <c r="I1128" s="235"/>
      <c r="J1128" s="444"/>
      <c r="K1128" s="444"/>
      <c r="L1128" s="444"/>
      <c r="M1128" s="444"/>
      <c r="N1128" s="444"/>
      <c r="O1128" s="444"/>
      <c r="P1128" s="445"/>
      <c r="Q1128" s="445"/>
      <c r="R1128" s="445"/>
      <c r="S1128" s="445"/>
      <c r="T1128" s="445"/>
      <c r="U1128" s="445"/>
      <c r="V1128" s="445"/>
      <c r="W1128" s="445"/>
      <c r="X1128" s="445"/>
      <c r="Y1128" s="446"/>
      <c r="Z1128" s="447"/>
      <c r="AA1128" s="447"/>
      <c r="AB1128" s="448"/>
      <c r="AC1128" s="449"/>
      <c r="AD1128" s="449"/>
      <c r="AE1128" s="449"/>
      <c r="AF1128" s="449"/>
      <c r="AG1128" s="449"/>
      <c r="AH1128" s="450"/>
      <c r="AI1128" s="450"/>
      <c r="AJ1128" s="450"/>
      <c r="AK1128" s="450"/>
      <c r="AL1128" s="451"/>
      <c r="AM1128" s="452"/>
      <c r="AN1128" s="452"/>
      <c r="AO1128" s="453"/>
      <c r="AP1128" s="235"/>
      <c r="AQ1128" s="235"/>
      <c r="AR1128" s="235"/>
      <c r="AS1128" s="235"/>
      <c r="AT1128" s="235"/>
      <c r="AU1128" s="235"/>
      <c r="AV1128" s="235"/>
      <c r="AW1128" s="235"/>
      <c r="AX1128" s="235"/>
    </row>
    <row r="1129" spans="1:50" ht="30" hidden="1" customHeight="1" x14ac:dyDescent="0.15">
      <c r="A1129" s="442">
        <v>27</v>
      </c>
      <c r="B1129" s="442">
        <v>1</v>
      </c>
      <c r="C1129" s="443"/>
      <c r="D1129" s="443"/>
      <c r="E1129" s="235"/>
      <c r="F1129" s="235"/>
      <c r="G1129" s="235"/>
      <c r="H1129" s="235"/>
      <c r="I1129" s="235"/>
      <c r="J1129" s="444"/>
      <c r="K1129" s="444"/>
      <c r="L1129" s="444"/>
      <c r="M1129" s="444"/>
      <c r="N1129" s="444"/>
      <c r="O1129" s="444"/>
      <c r="P1129" s="445"/>
      <c r="Q1129" s="445"/>
      <c r="R1129" s="445"/>
      <c r="S1129" s="445"/>
      <c r="T1129" s="445"/>
      <c r="U1129" s="445"/>
      <c r="V1129" s="445"/>
      <c r="W1129" s="445"/>
      <c r="X1129" s="445"/>
      <c r="Y1129" s="446"/>
      <c r="Z1129" s="447"/>
      <c r="AA1129" s="447"/>
      <c r="AB1129" s="448"/>
      <c r="AC1129" s="449"/>
      <c r="AD1129" s="449"/>
      <c r="AE1129" s="449"/>
      <c r="AF1129" s="449"/>
      <c r="AG1129" s="449"/>
      <c r="AH1129" s="450"/>
      <c r="AI1129" s="450"/>
      <c r="AJ1129" s="450"/>
      <c r="AK1129" s="450"/>
      <c r="AL1129" s="451"/>
      <c r="AM1129" s="452"/>
      <c r="AN1129" s="452"/>
      <c r="AO1129" s="453"/>
      <c r="AP1129" s="235"/>
      <c r="AQ1129" s="235"/>
      <c r="AR1129" s="235"/>
      <c r="AS1129" s="235"/>
      <c r="AT1129" s="235"/>
      <c r="AU1129" s="235"/>
      <c r="AV1129" s="235"/>
      <c r="AW1129" s="235"/>
      <c r="AX1129" s="235"/>
    </row>
    <row r="1130" spans="1:50" ht="30" hidden="1" customHeight="1" x14ac:dyDescent="0.15">
      <c r="A1130" s="442">
        <v>28</v>
      </c>
      <c r="B1130" s="442">
        <v>1</v>
      </c>
      <c r="C1130" s="443"/>
      <c r="D1130" s="443"/>
      <c r="E1130" s="235"/>
      <c r="F1130" s="235"/>
      <c r="G1130" s="235"/>
      <c r="H1130" s="235"/>
      <c r="I1130" s="235"/>
      <c r="J1130" s="444"/>
      <c r="K1130" s="444"/>
      <c r="L1130" s="444"/>
      <c r="M1130" s="444"/>
      <c r="N1130" s="444"/>
      <c r="O1130" s="444"/>
      <c r="P1130" s="445"/>
      <c r="Q1130" s="445"/>
      <c r="R1130" s="445"/>
      <c r="S1130" s="445"/>
      <c r="T1130" s="445"/>
      <c r="U1130" s="445"/>
      <c r="V1130" s="445"/>
      <c r="W1130" s="445"/>
      <c r="X1130" s="445"/>
      <c r="Y1130" s="446"/>
      <c r="Z1130" s="447"/>
      <c r="AA1130" s="447"/>
      <c r="AB1130" s="448"/>
      <c r="AC1130" s="449"/>
      <c r="AD1130" s="449"/>
      <c r="AE1130" s="449"/>
      <c r="AF1130" s="449"/>
      <c r="AG1130" s="449"/>
      <c r="AH1130" s="450"/>
      <c r="AI1130" s="450"/>
      <c r="AJ1130" s="450"/>
      <c r="AK1130" s="450"/>
      <c r="AL1130" s="451"/>
      <c r="AM1130" s="452"/>
      <c r="AN1130" s="452"/>
      <c r="AO1130" s="453"/>
      <c r="AP1130" s="235"/>
      <c r="AQ1130" s="235"/>
      <c r="AR1130" s="235"/>
      <c r="AS1130" s="235"/>
      <c r="AT1130" s="235"/>
      <c r="AU1130" s="235"/>
      <c r="AV1130" s="235"/>
      <c r="AW1130" s="235"/>
      <c r="AX1130" s="235"/>
    </row>
    <row r="1131" spans="1:50" ht="30" hidden="1" customHeight="1" x14ac:dyDescent="0.15">
      <c r="A1131" s="442">
        <v>29</v>
      </c>
      <c r="B1131" s="442">
        <v>1</v>
      </c>
      <c r="C1131" s="443"/>
      <c r="D1131" s="443"/>
      <c r="E1131" s="235"/>
      <c r="F1131" s="235"/>
      <c r="G1131" s="235"/>
      <c r="H1131" s="235"/>
      <c r="I1131" s="235"/>
      <c r="J1131" s="444"/>
      <c r="K1131" s="444"/>
      <c r="L1131" s="444"/>
      <c r="M1131" s="444"/>
      <c r="N1131" s="444"/>
      <c r="O1131" s="444"/>
      <c r="P1131" s="445"/>
      <c r="Q1131" s="445"/>
      <c r="R1131" s="445"/>
      <c r="S1131" s="445"/>
      <c r="T1131" s="445"/>
      <c r="U1131" s="445"/>
      <c r="V1131" s="445"/>
      <c r="W1131" s="445"/>
      <c r="X1131" s="445"/>
      <c r="Y1131" s="446"/>
      <c r="Z1131" s="447"/>
      <c r="AA1131" s="447"/>
      <c r="AB1131" s="448"/>
      <c r="AC1131" s="449"/>
      <c r="AD1131" s="449"/>
      <c r="AE1131" s="449"/>
      <c r="AF1131" s="449"/>
      <c r="AG1131" s="449"/>
      <c r="AH1131" s="450"/>
      <c r="AI1131" s="450"/>
      <c r="AJ1131" s="450"/>
      <c r="AK1131" s="450"/>
      <c r="AL1131" s="451"/>
      <c r="AM1131" s="452"/>
      <c r="AN1131" s="452"/>
      <c r="AO1131" s="453"/>
      <c r="AP1131" s="235"/>
      <c r="AQ1131" s="235"/>
      <c r="AR1131" s="235"/>
      <c r="AS1131" s="235"/>
      <c r="AT1131" s="235"/>
      <c r="AU1131" s="235"/>
      <c r="AV1131" s="235"/>
      <c r="AW1131" s="235"/>
      <c r="AX1131" s="235"/>
    </row>
    <row r="1132" spans="1:50" ht="30" hidden="1" customHeight="1" x14ac:dyDescent="0.15">
      <c r="A1132" s="442">
        <v>30</v>
      </c>
      <c r="B1132" s="442">
        <v>1</v>
      </c>
      <c r="C1132" s="443"/>
      <c r="D1132" s="443"/>
      <c r="E1132" s="235"/>
      <c r="F1132" s="235"/>
      <c r="G1132" s="235"/>
      <c r="H1132" s="235"/>
      <c r="I1132" s="235"/>
      <c r="J1132" s="444"/>
      <c r="K1132" s="444"/>
      <c r="L1132" s="444"/>
      <c r="M1132" s="444"/>
      <c r="N1132" s="444"/>
      <c r="O1132" s="444"/>
      <c r="P1132" s="445"/>
      <c r="Q1132" s="445"/>
      <c r="R1132" s="445"/>
      <c r="S1132" s="445"/>
      <c r="T1132" s="445"/>
      <c r="U1132" s="445"/>
      <c r="V1132" s="445"/>
      <c r="W1132" s="445"/>
      <c r="X1132" s="445"/>
      <c r="Y1132" s="446"/>
      <c r="Z1132" s="447"/>
      <c r="AA1132" s="447"/>
      <c r="AB1132" s="448"/>
      <c r="AC1132" s="449"/>
      <c r="AD1132" s="449"/>
      <c r="AE1132" s="449"/>
      <c r="AF1132" s="449"/>
      <c r="AG1132" s="449"/>
      <c r="AH1132" s="450"/>
      <c r="AI1132" s="450"/>
      <c r="AJ1132" s="450"/>
      <c r="AK1132" s="450"/>
      <c r="AL1132" s="451"/>
      <c r="AM1132" s="452"/>
      <c r="AN1132" s="452"/>
      <c r="AO1132" s="453"/>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3:I873"/>
    <mergeCell ref="J873:O873"/>
    <mergeCell ref="P872:X872"/>
    <mergeCell ref="Y872:AB872"/>
    <mergeCell ref="AC872:AG872"/>
    <mergeCell ref="AH872:AK872"/>
    <mergeCell ref="AL872:AO872"/>
    <mergeCell ref="AP872:AX872"/>
    <mergeCell ref="A873:B873"/>
    <mergeCell ref="C872:I872"/>
    <mergeCell ref="J872:O872"/>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9:I879"/>
    <mergeCell ref="J879:O879"/>
    <mergeCell ref="P876:X876"/>
    <mergeCell ref="Y876:AB876"/>
    <mergeCell ref="AC876:AG876"/>
    <mergeCell ref="AH876:AK876"/>
    <mergeCell ref="AL876:AO876"/>
    <mergeCell ref="AP876:AX876"/>
    <mergeCell ref="A877:B877"/>
    <mergeCell ref="C876:I876"/>
    <mergeCell ref="J876:O876"/>
    <mergeCell ref="P877:X877"/>
    <mergeCell ref="Y877:AB877"/>
    <mergeCell ref="AC877:AG877"/>
    <mergeCell ref="AH877:AK877"/>
    <mergeCell ref="AL877:AO877"/>
    <mergeCell ref="AP877:AX877"/>
    <mergeCell ref="A878:B878"/>
    <mergeCell ref="C877:I877"/>
    <mergeCell ref="J877:O877"/>
    <mergeCell ref="P878:X878"/>
    <mergeCell ref="Y878:AB878"/>
    <mergeCell ref="AC878:AG878"/>
    <mergeCell ref="AH878:AK878"/>
    <mergeCell ref="AL878:AO878"/>
    <mergeCell ref="AP878:AX878"/>
    <mergeCell ref="A879:B879"/>
    <mergeCell ref="C878:I878"/>
    <mergeCell ref="J878:O878"/>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33"/>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3">
    <cfRule type="expression" dxfId="2095" priority="13881">
      <formula>IF(RIGHT(TEXT(Y783,"0.#"),1)=".",FALSE,TRUE)</formula>
    </cfRule>
    <cfRule type="expression" dxfId="2094" priority="13882">
      <formula>IF(RIGHT(TEXT(Y783,"0.#"),1)=".",TRUE,FALSE)</formula>
    </cfRule>
  </conditionalFormatting>
  <conditionalFormatting sqref="Y792">
    <cfRule type="expression" dxfId="2093" priority="13877">
      <formula>IF(RIGHT(TEXT(Y792,"0.#"),1)=".",FALSE,TRUE)</formula>
    </cfRule>
    <cfRule type="expression" dxfId="2092" priority="13878">
      <formula>IF(RIGHT(TEXT(Y792,"0.#"),1)=".",TRUE,FALSE)</formula>
    </cfRule>
  </conditionalFormatting>
  <conditionalFormatting sqref="Y823:Y830 Y821 Y810:Y817 Y808 Y797:Y804 Y795">
    <cfRule type="expression" dxfId="2091" priority="13659">
      <formula>IF(RIGHT(TEXT(Y795,"0.#"),1)=".",FALSE,TRUE)</formula>
    </cfRule>
    <cfRule type="expression" dxfId="2090" priority="13660">
      <formula>IF(RIGHT(TEXT(Y795,"0.#"),1)=".",TRUE,FALSE)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4:Y791 Y782">
    <cfRule type="expression" dxfId="2083" priority="13683">
      <formula>IF(RIGHT(TEXT(Y782,"0.#"),1)=".",FALSE,TRUE)</formula>
    </cfRule>
    <cfRule type="expression" dxfId="2082" priority="13684">
      <formula>IF(RIGHT(TEXT(Y782,"0.#"),1)=".",TRUE,FALSE)</formula>
    </cfRule>
  </conditionalFormatting>
  <conditionalFormatting sqref="AU783">
    <cfRule type="expression" dxfId="2081" priority="13681">
      <formula>IF(RIGHT(TEXT(AU783,"0.#"),1)=".",FALSE,TRUE)</formula>
    </cfRule>
    <cfRule type="expression" dxfId="2080" priority="13682">
      <formula>IF(RIGHT(TEXT(AU783,"0.#"),1)=".",TRUE,FALSE)</formula>
    </cfRule>
  </conditionalFormatting>
  <conditionalFormatting sqref="AU792">
    <cfRule type="expression" dxfId="2079" priority="13679">
      <formula>IF(RIGHT(TEXT(AU792,"0.#"),1)=".",FALSE,TRUE)</formula>
    </cfRule>
    <cfRule type="expression" dxfId="2078" priority="13680">
      <formula>IF(RIGHT(TEXT(AU792,"0.#"),1)=".",TRUE,FALSE)</formula>
    </cfRule>
  </conditionalFormatting>
  <conditionalFormatting sqref="AU785:AU786 AU782 AU788:AU791">
    <cfRule type="expression" dxfId="2077" priority="13677">
      <formula>IF(RIGHT(TEXT(AU782,"0.#"),1)=".",FALSE,TRUE)</formula>
    </cfRule>
    <cfRule type="expression" dxfId="2076" priority="13678">
      <formula>IF(RIGHT(TEXT(AU782,"0.#"),1)=".",TRUE,FALSE)</formula>
    </cfRule>
  </conditionalFormatting>
  <conditionalFormatting sqref="Y822 Y809 Y796">
    <cfRule type="expression" dxfId="2075" priority="13663">
      <formula>IF(RIGHT(TEXT(Y796,"0.#"),1)=".",FALSE,TRUE)</formula>
    </cfRule>
    <cfRule type="expression" dxfId="2074" priority="13664">
      <formula>IF(RIGHT(TEXT(Y796,"0.#"),1)=".",TRUE,FALSE)</formula>
    </cfRule>
  </conditionalFormatting>
  <conditionalFormatting sqref="Y831 Y818 Y805">
    <cfRule type="expression" dxfId="2073" priority="13661">
      <formula>IF(RIGHT(TEXT(Y805,"0.#"),1)=".",FALSE,TRUE)</formula>
    </cfRule>
    <cfRule type="expression" dxfId="2072" priority="13662">
      <formula>IF(RIGHT(TEXT(Y805,"0.#"),1)=".",TRUE,FALSE)</formula>
    </cfRule>
  </conditionalFormatting>
  <conditionalFormatting sqref="AU822 AU809 AU796">
    <cfRule type="expression" dxfId="2071" priority="13657">
      <formula>IF(RIGHT(TEXT(AU796,"0.#"),1)=".",FALSE,TRUE)</formula>
    </cfRule>
    <cfRule type="expression" dxfId="2070" priority="13658">
      <formula>IF(RIGHT(TEXT(AU796,"0.#"),1)=".",TRUE,FALSE)</formula>
    </cfRule>
  </conditionalFormatting>
  <conditionalFormatting sqref="AU831 AU818 AU805">
    <cfRule type="expression" dxfId="2069" priority="13655">
      <formula>IF(RIGHT(TEXT(AU805,"0.#"),1)=".",FALSE,TRUE)</formula>
    </cfRule>
    <cfRule type="expression" dxfId="2068" priority="13656">
      <formula>IF(RIGHT(TEXT(AU805,"0.#"),1)=".",TRUE,FALSE)</formula>
    </cfRule>
  </conditionalFormatting>
  <conditionalFormatting sqref="AU823:AU830 AU821 AU810:AU817 AU808 AU797:AU804 AU795">
    <cfRule type="expression" dxfId="2067" priority="13653">
      <formula>IF(RIGHT(TEXT(AU795,"0.#"),1)=".",FALSE,TRUE)</formula>
    </cfRule>
    <cfRule type="expression" dxfId="2066" priority="13654">
      <formula>IF(RIGHT(TEXT(AU795,"0.#"),1)=".",TRUE,FALSE)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53:AO867">
    <cfRule type="expression" dxfId="1801" priority="6631">
      <formula>IF(AND(AL853&gt;=0,RIGHT(TEXT(AL853,"0.#"),1)&lt;&gt;"."),TRUE,FALSE)</formula>
    </cfRule>
    <cfRule type="expression" dxfId="1800" priority="6632">
      <formula>IF(AND(AL853&gt;=0,RIGHT(TEXT(AL853,"0.#"),1)="."),TRUE,FALSE)</formula>
    </cfRule>
    <cfRule type="expression" dxfId="1799" priority="6633">
      <formula>IF(AND(AL853&lt;0,RIGHT(TEXT(AL853,"0.#"),1)&lt;&gt;"."),TRUE,FALSE)</formula>
    </cfRule>
    <cfRule type="expression" dxfId="1798" priority="6634">
      <formula>IF(AND(AL853&lt;0,RIGHT(TEXT(AL853,"0.#"),1)="."),TRUE,FALSE)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0:Y867">
    <cfRule type="expression" dxfId="1727" priority="2959">
      <formula>IF(RIGHT(TEXT(Y840,"0.#"),1)=".",FALSE,TRUE)</formula>
    </cfRule>
    <cfRule type="expression" dxfId="1726" priority="2960">
      <formula>IF(RIGHT(TEXT(Y840,"0.#"),1)=".",TRUE,FALSE)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3:AO1132">
    <cfRule type="expression" dxfId="1697" priority="2865">
      <formula>IF(AND(AL1103&gt;=0,RIGHT(TEXT(AL1103,"0.#"),1)&lt;&gt;"."),TRUE,FALSE)</formula>
    </cfRule>
    <cfRule type="expression" dxfId="1696" priority="2866">
      <formula>IF(AND(AL1103&gt;=0,RIGHT(TEXT(AL1103,"0.#"),1)="."),TRUE,FALSE)</formula>
    </cfRule>
    <cfRule type="expression" dxfId="1695" priority="2867">
      <formula>IF(AND(AL1103&lt;0,RIGHT(TEXT(AL1103,"0.#"),1)&lt;&gt;"."),TRUE,FALSE)</formula>
    </cfRule>
    <cfRule type="expression" dxfId="1694" priority="2868">
      <formula>IF(AND(AL1103&lt;0,RIGHT(TEXT(AL1103,"0.#"),1)="."),TRUE,FALSE)</formula>
    </cfRule>
  </conditionalFormatting>
  <conditionalFormatting sqref="Y1103:Y1132">
    <cfRule type="expression" dxfId="1693" priority="2863">
      <formula>IF(RIGHT(TEXT(Y1103,"0.#"),1)=".",FALSE,TRUE)</formula>
    </cfRule>
    <cfRule type="expression" dxfId="1692" priority="2864">
      <formula>IF(RIGHT(TEXT(Y1103,"0.#"),1)=".",TRUE,FALSE)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8:AO852">
    <cfRule type="expression" dxfId="1683" priority="2817">
      <formula>IF(AND(AL838&gt;=0,RIGHT(TEXT(AL838,"0.#"),1)&lt;&gt;"."),TRUE,FALSE)</formula>
    </cfRule>
    <cfRule type="expression" dxfId="1682" priority="2818">
      <formula>IF(AND(AL838&gt;=0,RIGHT(TEXT(AL838,"0.#"),1)="."),TRUE,FALSE)</formula>
    </cfRule>
    <cfRule type="expression" dxfId="1681" priority="2819">
      <formula>IF(AND(AL838&lt;0,RIGHT(TEXT(AL838,"0.#"),1)&lt;&gt;"."),TRUE,FALSE)</formula>
    </cfRule>
    <cfRule type="expression" dxfId="1680" priority="2820">
      <formula>IF(AND(AL838&lt;0,RIGHT(TEXT(AL838,"0.#"),1)="."),TRUE,FALSE)</formula>
    </cfRule>
  </conditionalFormatting>
  <conditionalFormatting sqref="Y838:Y839">
    <cfRule type="expression" dxfId="1679" priority="2815">
      <formula>IF(RIGHT(TEXT(Y838,"0.#"),1)=".",FALSE,TRUE)</formula>
    </cfRule>
    <cfRule type="expression" dxfId="1678" priority="2816">
      <formula>IF(RIGHT(TEXT(Y838,"0.#"),1)=".",TRUE,FALSE)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3:Y900">
    <cfRule type="expression" dxfId="1361" priority="2075">
      <formula>IF(RIGHT(TEXT(Y873,"0.#"),1)=".",FALSE,TRUE)</formula>
    </cfRule>
    <cfRule type="expression" dxfId="1360" priority="2076">
      <formula>IF(RIGHT(TEXT(Y873,"0.#"),1)=".",TRUE,FALSE)</formula>
    </cfRule>
  </conditionalFormatting>
  <conditionalFormatting sqref="Y871:Y872">
    <cfRule type="expression" dxfId="1359" priority="2069">
      <formula>IF(RIGHT(TEXT(Y871,"0.#"),1)=".",FALSE,TRUE)</formula>
    </cfRule>
    <cfRule type="expression" dxfId="1358" priority="2070">
      <formula>IF(RIGHT(TEXT(Y871,"0.#"),1)=".",TRUE,FALSE)</formula>
    </cfRule>
  </conditionalFormatting>
  <conditionalFormatting sqref="Y906:Y933">
    <cfRule type="expression" dxfId="1357" priority="2063">
      <formula>IF(RIGHT(TEXT(Y906,"0.#"),1)=".",FALSE,TRUE)</formula>
    </cfRule>
    <cfRule type="expression" dxfId="1356" priority="2064">
      <formula>IF(RIGHT(TEXT(Y906,"0.#"),1)=".",TRUE,FALSE)</formula>
    </cfRule>
  </conditionalFormatting>
  <conditionalFormatting sqref="Y904:Y905">
    <cfRule type="expression" dxfId="1355" priority="2057">
      <formula>IF(RIGHT(TEXT(Y904,"0.#"),1)=".",FALSE,TRUE)</formula>
    </cfRule>
    <cfRule type="expression" dxfId="1354" priority="2058">
      <formula>IF(RIGHT(TEXT(Y904,"0.#"),1)=".",TRUE,FALSE)</formula>
    </cfRule>
  </conditionalFormatting>
  <conditionalFormatting sqref="Y939:Y966">
    <cfRule type="expression" dxfId="1353" priority="2051">
      <formula>IF(RIGHT(TEXT(Y939,"0.#"),1)=".",FALSE,TRUE)</formula>
    </cfRule>
    <cfRule type="expression" dxfId="1352" priority="2052">
      <formula>IF(RIGHT(TEXT(Y939,"0.#"),1)=".",TRUE,FALSE)</formula>
    </cfRule>
  </conditionalFormatting>
  <conditionalFormatting sqref="Y937:Y938">
    <cfRule type="expression" dxfId="1351" priority="2045">
      <formula>IF(RIGHT(TEXT(Y937,"0.#"),1)=".",FALSE,TRUE)</formula>
    </cfRule>
    <cfRule type="expression" dxfId="1350" priority="2046">
      <formula>IF(RIGHT(TEXT(Y937,"0.#"),1)=".",TRUE,FALSE)</formula>
    </cfRule>
  </conditionalFormatting>
  <conditionalFormatting sqref="Y972:Y999">
    <cfRule type="expression" dxfId="1349" priority="2039">
      <formula>IF(RIGHT(TEXT(Y972,"0.#"),1)=".",FALSE,TRUE)</formula>
    </cfRule>
    <cfRule type="expression" dxfId="1348" priority="2040">
      <formula>IF(RIGHT(TEXT(Y972,"0.#"),1)=".",TRUE,FALSE)</formula>
    </cfRule>
  </conditionalFormatting>
  <conditionalFormatting sqref="Y970:Y971">
    <cfRule type="expression" dxfId="1347" priority="2033">
      <formula>IF(RIGHT(TEXT(Y970,"0.#"),1)=".",FALSE,TRUE)</formula>
    </cfRule>
    <cfRule type="expression" dxfId="1346" priority="2034">
      <formula>IF(RIGHT(TEXT(Y970,"0.#"),1)=".",TRUE,FALSE)</formula>
    </cfRule>
  </conditionalFormatting>
  <conditionalFormatting sqref="Y1005:Y1032">
    <cfRule type="expression" dxfId="1345" priority="2027">
      <formula>IF(RIGHT(TEXT(Y1005,"0.#"),1)=".",FALSE,TRUE)</formula>
    </cfRule>
    <cfRule type="expression" dxfId="1344" priority="2028">
      <formula>IF(RIGHT(TEXT(Y1005,"0.#"),1)=".",TRUE,FALSE)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P25">
    <cfRule type="expression" dxfId="1341" priority="2309">
      <formula>IF(RIGHT(TEXT(P24,"0.#"),1)=".",FALSE,TRUE)</formula>
    </cfRule>
    <cfRule type="expression" dxfId="1340" priority="2310">
      <formula>IF(RIGHT(TEXT(P24,"0.#"),1)=".",TRUE,FALSE)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 P26: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1:AO900">
    <cfRule type="expression" dxfId="1263" priority="2077">
      <formula>IF(AND(AL881&gt;=0,RIGHT(TEXT(AL881,"0.#"),1)&lt;&gt;"."),TRUE,FALSE)</formula>
    </cfRule>
    <cfRule type="expression" dxfId="1262" priority="2078">
      <formula>IF(AND(AL881&gt;=0,RIGHT(TEXT(AL881,"0.#"),1)="."),TRUE,FALSE)</formula>
    </cfRule>
    <cfRule type="expression" dxfId="1261" priority="2079">
      <formula>IF(AND(AL881&lt;0,RIGHT(TEXT(AL881,"0.#"),1)&lt;&gt;"."),TRUE,FALSE)</formula>
    </cfRule>
    <cfRule type="expression" dxfId="1260" priority="2080">
      <formula>IF(AND(AL881&lt;0,RIGHT(TEXT(AL881,"0.#"),1)="."),TRUE,FALSE)</formula>
    </cfRule>
  </conditionalFormatting>
  <conditionalFormatting sqref="AL871:AO880">
    <cfRule type="expression" dxfId="1259" priority="2071">
      <formula>IF(AND(AL871&gt;=0,RIGHT(TEXT(AL871,"0.#"),1)&lt;&gt;"."),TRUE,FALSE)</formula>
    </cfRule>
    <cfRule type="expression" dxfId="1258" priority="2072">
      <formula>IF(AND(AL871&gt;=0,RIGHT(TEXT(AL871,"0.#"),1)="."),TRUE,FALSE)</formula>
    </cfRule>
    <cfRule type="expression" dxfId="1257" priority="2073">
      <formula>IF(AND(AL871&lt;0,RIGHT(TEXT(AL871,"0.#"),1)&lt;&gt;"."),TRUE,FALSE)</formula>
    </cfRule>
    <cfRule type="expression" dxfId="1256" priority="2074">
      <formula>IF(AND(AL871&lt;0,RIGHT(TEXT(AL871,"0.#"),1)="."),TRUE,FALSE)</formula>
    </cfRule>
  </conditionalFormatting>
  <conditionalFormatting sqref="AL906:AO933">
    <cfRule type="expression" dxfId="1255" priority="2065">
      <formula>IF(AND(AL906&gt;=0,RIGHT(TEXT(AL906,"0.#"),1)&lt;&gt;"."),TRUE,FALSE)</formula>
    </cfRule>
    <cfRule type="expression" dxfId="1254" priority="2066">
      <formula>IF(AND(AL906&gt;=0,RIGHT(TEXT(AL906,"0.#"),1)="."),TRUE,FALSE)</formula>
    </cfRule>
    <cfRule type="expression" dxfId="1253" priority="2067">
      <formula>IF(AND(AL906&lt;0,RIGHT(TEXT(AL906,"0.#"),1)&lt;&gt;"."),TRUE,FALSE)</formula>
    </cfRule>
    <cfRule type="expression" dxfId="1252" priority="2068">
      <formula>IF(AND(AL906&lt;0,RIGHT(TEXT(AL906,"0.#"),1)="."),TRUE,FALSE)</formula>
    </cfRule>
  </conditionalFormatting>
  <conditionalFormatting sqref="AL904:AO905">
    <cfRule type="expression" dxfId="1251" priority="2059">
      <formula>IF(AND(AL904&gt;=0,RIGHT(TEXT(AL904,"0.#"),1)&lt;&gt;"."),TRUE,FALSE)</formula>
    </cfRule>
    <cfRule type="expression" dxfId="1250" priority="2060">
      <formula>IF(AND(AL904&gt;=0,RIGHT(TEXT(AL904,"0.#"),1)="."),TRUE,FALSE)</formula>
    </cfRule>
    <cfRule type="expression" dxfId="1249" priority="2061">
      <formula>IF(AND(AL904&lt;0,RIGHT(TEXT(AL904,"0.#"),1)&lt;&gt;"."),TRUE,FALSE)</formula>
    </cfRule>
    <cfRule type="expression" dxfId="1248" priority="2062">
      <formula>IF(AND(AL904&lt;0,RIGHT(TEXT(AL904,"0.#"),1)="."),TRUE,FALSE)</formula>
    </cfRule>
  </conditionalFormatting>
  <conditionalFormatting sqref="AL939:AO966">
    <cfRule type="expression" dxfId="1247" priority="2053">
      <formula>IF(AND(AL939&gt;=0,RIGHT(TEXT(AL939,"0.#"),1)&lt;&gt;"."),TRUE,FALSE)</formula>
    </cfRule>
    <cfRule type="expression" dxfId="1246" priority="2054">
      <formula>IF(AND(AL939&gt;=0,RIGHT(TEXT(AL939,"0.#"),1)="."),TRUE,FALSE)</formula>
    </cfRule>
    <cfRule type="expression" dxfId="1245" priority="2055">
      <formula>IF(AND(AL939&lt;0,RIGHT(TEXT(AL939,"0.#"),1)&lt;&gt;"."),TRUE,FALSE)</formula>
    </cfRule>
    <cfRule type="expression" dxfId="1244" priority="2056">
      <formula>IF(AND(AL939&lt;0,RIGHT(TEXT(AL939,"0.#"),1)="."),TRUE,FALSE)</formula>
    </cfRule>
  </conditionalFormatting>
  <conditionalFormatting sqref="AL937:AO938">
    <cfRule type="expression" dxfId="1243" priority="2047">
      <formula>IF(AND(AL937&gt;=0,RIGHT(TEXT(AL937,"0.#"),1)&lt;&gt;"."),TRUE,FALSE)</formula>
    </cfRule>
    <cfRule type="expression" dxfId="1242" priority="2048">
      <formula>IF(AND(AL937&gt;=0,RIGHT(TEXT(AL937,"0.#"),1)="."),TRUE,FALSE)</formula>
    </cfRule>
    <cfRule type="expression" dxfId="1241" priority="2049">
      <formula>IF(AND(AL937&lt;0,RIGHT(TEXT(AL937,"0.#"),1)&lt;&gt;"."),TRUE,FALSE)</formula>
    </cfRule>
    <cfRule type="expression" dxfId="1240" priority="2050">
      <formula>IF(AND(AL937&lt;0,RIGHT(TEXT(AL937,"0.#"),1)="."),TRUE,FALSE)</formula>
    </cfRule>
  </conditionalFormatting>
  <conditionalFormatting sqref="AL972:AO999">
    <cfRule type="expression" dxfId="1239" priority="2041">
      <formula>IF(AND(AL972&gt;=0,RIGHT(TEXT(AL972,"0.#"),1)&lt;&gt;"."),TRUE,FALSE)</formula>
    </cfRule>
    <cfRule type="expression" dxfId="1238" priority="2042">
      <formula>IF(AND(AL972&gt;=0,RIGHT(TEXT(AL972,"0.#"),1)="."),TRUE,FALSE)</formula>
    </cfRule>
    <cfRule type="expression" dxfId="1237" priority="2043">
      <formula>IF(AND(AL972&lt;0,RIGHT(TEXT(AL972,"0.#"),1)&lt;&gt;"."),TRUE,FALSE)</formula>
    </cfRule>
    <cfRule type="expression" dxfId="1236" priority="2044">
      <formula>IF(AND(AL972&lt;0,RIGHT(TEXT(AL972,"0.#"),1)="."),TRUE,FALSE)</formula>
    </cfRule>
  </conditionalFormatting>
  <conditionalFormatting sqref="AL970:AO971">
    <cfRule type="expression" dxfId="1235" priority="2035">
      <formula>IF(AND(AL970&gt;=0,RIGHT(TEXT(AL970,"0.#"),1)&lt;&gt;"."),TRUE,FALSE)</formula>
    </cfRule>
    <cfRule type="expression" dxfId="1234" priority="2036">
      <formula>IF(AND(AL970&gt;=0,RIGHT(TEXT(AL970,"0.#"),1)="."),TRUE,FALSE)</formula>
    </cfRule>
    <cfRule type="expression" dxfId="1233" priority="2037">
      <formula>IF(AND(AL970&lt;0,RIGHT(TEXT(AL970,"0.#"),1)&lt;&gt;"."),TRUE,FALSE)</formula>
    </cfRule>
    <cfRule type="expression" dxfId="1232" priority="2038">
      <formula>IF(AND(AL970&lt;0,RIGHT(TEXT(AL970,"0.#"),1)="."),TRUE,FALSE)</formula>
    </cfRule>
  </conditionalFormatting>
  <conditionalFormatting sqref="AL1005:AO1032">
    <cfRule type="expression" dxfId="1231" priority="2029">
      <formula>IF(AND(AL1005&gt;=0,RIGHT(TEXT(AL1005,"0.#"),1)&lt;&gt;"."),TRUE,FALSE)</formula>
    </cfRule>
    <cfRule type="expression" dxfId="1230" priority="2030">
      <formula>IF(AND(AL1005&gt;=0,RIGHT(TEXT(AL1005,"0.#"),1)="."),TRUE,FALSE)</formula>
    </cfRule>
    <cfRule type="expression" dxfId="1229" priority="2031">
      <formula>IF(AND(AL1005&lt;0,RIGHT(TEXT(AL1005,"0.#"),1)&lt;&gt;"."),TRUE,FALSE)</formula>
    </cfRule>
    <cfRule type="expression" dxfId="1228" priority="2032">
      <formula>IF(AND(AL1005&lt;0,RIGHT(TEXT(AL1005,"0.#"),1)="."),TRUE,FALSE)</formula>
    </cfRule>
  </conditionalFormatting>
  <conditionalFormatting sqref="AL1003:AO1004">
    <cfRule type="expression" dxfId="1227" priority="2023">
      <formula>IF(AND(AL1003&gt;=0,RIGHT(TEXT(AL1003,"0.#"),1)&lt;&gt;"."),TRUE,FALSE)</formula>
    </cfRule>
    <cfRule type="expression" dxfId="1226" priority="2024">
      <formula>IF(AND(AL1003&gt;=0,RIGHT(TEXT(AL1003,"0.#"),1)="."),TRUE,FALSE)</formula>
    </cfRule>
    <cfRule type="expression" dxfId="1225" priority="2025">
      <formula>IF(AND(AL1003&lt;0,RIGHT(TEXT(AL1003,"0.#"),1)&lt;&gt;"."),TRUE,FALSE)</formula>
    </cfRule>
    <cfRule type="expression" dxfId="1224" priority="2026">
      <formula>IF(AND(AL1003&lt;0,RIGHT(TEXT(AL1003,"0.#"),1)="."),TRUE,FALSE)</formula>
    </cfRule>
  </conditionalFormatting>
  <conditionalFormatting sqref="Y1003:Y1004">
    <cfRule type="expression" dxfId="1223" priority="2021">
      <formula>IF(RIGHT(TEXT(Y1003,"0.#"),1)=".",FALSE,TRUE)</formula>
    </cfRule>
    <cfRule type="expression" dxfId="1222" priority="2022">
      <formula>IF(RIGHT(TEXT(Y1003,"0.#"),1)=".",TRUE,FALSE)</formula>
    </cfRule>
  </conditionalFormatting>
  <conditionalFormatting sqref="AL1038:AO1065">
    <cfRule type="expression" dxfId="1221" priority="2017">
      <formula>IF(AND(AL1038&gt;=0,RIGHT(TEXT(AL1038,"0.#"),1)&lt;&gt;"."),TRUE,FALSE)</formula>
    </cfRule>
    <cfRule type="expression" dxfId="1220" priority="2018">
      <formula>IF(AND(AL1038&gt;=0,RIGHT(TEXT(AL1038,"0.#"),1)="."),TRUE,FALSE)</formula>
    </cfRule>
    <cfRule type="expression" dxfId="1219" priority="2019">
      <formula>IF(AND(AL1038&lt;0,RIGHT(TEXT(AL1038,"0.#"),1)&lt;&gt;"."),TRUE,FALSE)</formula>
    </cfRule>
    <cfRule type="expression" dxfId="1218" priority="2020">
      <formula>IF(AND(AL1038&lt;0,RIGHT(TEXT(AL1038,"0.#"),1)="."),TRUE,FALSE)</formula>
    </cfRule>
  </conditionalFormatting>
  <conditionalFormatting sqref="Y1038:Y1065">
    <cfRule type="expression" dxfId="1217" priority="2015">
      <formula>IF(RIGHT(TEXT(Y1038,"0.#"),1)=".",FALSE,TRUE)</formula>
    </cfRule>
    <cfRule type="expression" dxfId="1216" priority="2016">
      <formula>IF(RIGHT(TEXT(Y1038,"0.#"),1)=".",TRUE,FALSE)</formula>
    </cfRule>
  </conditionalFormatting>
  <conditionalFormatting sqref="AL1036:AO1037">
    <cfRule type="expression" dxfId="1215" priority="2011">
      <formula>IF(AND(AL1036&gt;=0,RIGHT(TEXT(AL1036,"0.#"),1)&lt;&gt;"."),TRUE,FALSE)</formula>
    </cfRule>
    <cfRule type="expression" dxfId="1214" priority="2012">
      <formula>IF(AND(AL1036&gt;=0,RIGHT(TEXT(AL1036,"0.#"),1)="."),TRUE,FALSE)</formula>
    </cfRule>
    <cfRule type="expression" dxfId="1213" priority="2013">
      <formula>IF(AND(AL1036&lt;0,RIGHT(TEXT(AL1036,"0.#"),1)&lt;&gt;"."),TRUE,FALSE)</formula>
    </cfRule>
    <cfRule type="expression" dxfId="1212" priority="2014">
      <formula>IF(AND(AL1036&lt;0,RIGHT(TEXT(AL1036,"0.#"),1)="."),TRUE,FALSE)</formula>
    </cfRule>
  </conditionalFormatting>
  <conditionalFormatting sqref="Y1036:Y1037">
    <cfRule type="expression" dxfId="1211" priority="2009">
      <formula>IF(RIGHT(TEXT(Y1036,"0.#"),1)=".",FALSE,TRUE)</formula>
    </cfRule>
    <cfRule type="expression" dxfId="1210" priority="2010">
      <formula>IF(RIGHT(TEXT(Y1036,"0.#"),1)=".",TRUE,FALSE)</formula>
    </cfRule>
  </conditionalFormatting>
  <conditionalFormatting sqref="AL1071:AO1098">
    <cfRule type="expression" dxfId="1209" priority="2005">
      <formula>IF(AND(AL1071&gt;=0,RIGHT(TEXT(AL1071,"0.#"),1)&lt;&gt;"."),TRUE,FALSE)</formula>
    </cfRule>
    <cfRule type="expression" dxfId="1208" priority="2006">
      <formula>IF(AND(AL1071&gt;=0,RIGHT(TEXT(AL1071,"0.#"),1)="."),TRUE,FALSE)</formula>
    </cfRule>
    <cfRule type="expression" dxfId="1207" priority="2007">
      <formula>IF(AND(AL1071&lt;0,RIGHT(TEXT(AL1071,"0.#"),1)&lt;&gt;"."),TRUE,FALSE)</formula>
    </cfRule>
    <cfRule type="expression" dxfId="1206" priority="2008">
      <formula>IF(AND(AL1071&lt;0,RIGHT(TEXT(AL1071,"0.#"),1)="."),TRUE,FALSE)</formula>
    </cfRule>
  </conditionalFormatting>
  <conditionalFormatting sqref="Y1071:Y1098">
    <cfRule type="expression" dxfId="1205" priority="2003">
      <formula>IF(RIGHT(TEXT(Y1071,"0.#"),1)=".",FALSE,TRUE)</formula>
    </cfRule>
    <cfRule type="expression" dxfId="1204" priority="2004">
      <formula>IF(RIGHT(TEXT(Y1071,"0.#"),1)=".",TRUE,FALSE)</formula>
    </cfRule>
  </conditionalFormatting>
  <conditionalFormatting sqref="AL1069:AO1070">
    <cfRule type="expression" dxfId="1203" priority="1999">
      <formula>IF(AND(AL1069&gt;=0,RIGHT(TEXT(AL1069,"0.#"),1)&lt;&gt;"."),TRUE,FALSE)</formula>
    </cfRule>
    <cfRule type="expression" dxfId="1202" priority="2000">
      <formula>IF(AND(AL1069&gt;=0,RIGHT(TEXT(AL1069,"0.#"),1)="."),TRUE,FALSE)</formula>
    </cfRule>
    <cfRule type="expression" dxfId="1201" priority="2001">
      <formula>IF(AND(AL1069&lt;0,RIGHT(TEXT(AL1069,"0.#"),1)&lt;&gt;"."),TRUE,FALSE)</formula>
    </cfRule>
    <cfRule type="expression" dxfId="1200" priority="2002">
      <formula>IF(AND(AL1069&lt;0,RIGHT(TEXT(AL1069,"0.#"),1)="."),TRUE,FALSE)</formula>
    </cfRule>
  </conditionalFormatting>
  <conditionalFormatting sqref="Y1069:Y1070">
    <cfRule type="expression" dxfId="1199" priority="1997">
      <formula>IF(RIGHT(TEXT(Y1069,"0.#"),1)=".",FALSE,TRUE)</formula>
    </cfRule>
    <cfRule type="expression" dxfId="1198" priority="1998">
      <formula>IF(RIGHT(TEXT(Y1069,"0.#"),1)=".",TRUE,FALSE)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U787">
    <cfRule type="expression" dxfId="3" priority="3">
      <formula>IF(RIGHT(TEXT(AU787,"0.#"),1)=".",FALSE,TRUE)</formula>
    </cfRule>
    <cfRule type="expression" dxfId="2" priority="4">
      <formula>IF(RIGHT(TEXT(AU787,"0.#"),1)=".",TRUE,FALSE)</formula>
    </cfRule>
  </conditionalFormatting>
  <conditionalFormatting sqref="AU784">
    <cfRule type="expression" dxfId="1" priority="1">
      <formula>IF(RIGHT(TEXT(AU784,"0.#"),1)=".",FALSE,TRUE)</formula>
    </cfRule>
    <cfRule type="expression" dxfId="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80 J882:O900">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40" max="49" man="1"/>
    <brk id="8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154</v>
      </c>
      <c r="L1" s="52" t="s">
        <v>119</v>
      </c>
      <c r="O1" s="49"/>
      <c r="P1" s="59" t="s">
        <v>14</v>
      </c>
      <c r="Q1" s="59" t="s">
        <v>119</v>
      </c>
      <c r="T1" s="49"/>
      <c r="U1" s="65" t="s">
        <v>246</v>
      </c>
      <c r="W1" s="65" t="s">
        <v>245</v>
      </c>
      <c r="Y1" s="65" t="s">
        <v>28</v>
      </c>
      <c r="Z1" s="67"/>
      <c r="AA1" s="65" t="s">
        <v>130</v>
      </c>
      <c r="AB1" s="69"/>
      <c r="AC1" s="65" t="s">
        <v>60</v>
      </c>
      <c r="AD1" s="50"/>
      <c r="AE1" s="65" t="s">
        <v>95</v>
      </c>
      <c r="AF1" s="67"/>
      <c r="AG1" s="71" t="s">
        <v>286</v>
      </c>
      <c r="AI1" s="71" t="s">
        <v>298</v>
      </c>
      <c r="AK1" s="71" t="s">
        <v>306</v>
      </c>
      <c r="AM1" s="74"/>
      <c r="AN1" s="74"/>
      <c r="AP1" s="50" t="s">
        <v>365</v>
      </c>
    </row>
    <row r="2" spans="1:42" ht="13.5" customHeight="1" x14ac:dyDescent="0.15">
      <c r="A2" s="53" t="s">
        <v>134</v>
      </c>
      <c r="B2" s="56"/>
      <c r="C2" s="49" t="str">
        <f t="shared" ref="C2:C24" si="0">IF(B2="","",A2)</f>
        <v/>
      </c>
      <c r="D2" s="49" t="str">
        <f>IF(C2="","",IF(D1&lt;&gt;"",CONCATENATE(D1,"、",C2),C2))</f>
        <v/>
      </c>
      <c r="F2" s="60" t="s">
        <v>117</v>
      </c>
      <c r="G2" s="62" t="s">
        <v>480</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241</v>
      </c>
      <c r="W2" s="66" t="s">
        <v>168</v>
      </c>
      <c r="Y2" s="66" t="s">
        <v>113</v>
      </c>
      <c r="Z2" s="67"/>
      <c r="AA2" s="66" t="s">
        <v>325</v>
      </c>
      <c r="AB2" s="69"/>
      <c r="AC2" s="70" t="s">
        <v>202</v>
      </c>
      <c r="AD2" s="50"/>
      <c r="AE2" s="66" t="s">
        <v>146</v>
      </c>
      <c r="AF2" s="67"/>
      <c r="AG2" s="72" t="s">
        <v>19</v>
      </c>
      <c r="AI2" s="71" t="s">
        <v>392</v>
      </c>
      <c r="AK2" s="71" t="s">
        <v>307</v>
      </c>
      <c r="AM2" s="74"/>
      <c r="AN2" s="74"/>
      <c r="AP2" s="72" t="s">
        <v>19</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156</v>
      </c>
      <c r="L3" s="56"/>
      <c r="M3" s="49" t="str">
        <f t="shared" si="2"/>
        <v/>
      </c>
      <c r="N3" s="49" t="str">
        <f t="shared" ref="N3:N11" si="6">IF(M3="",N2,IF(N2&lt;&gt;"",CONCATENATE(N2,"、",M3),M3))</f>
        <v/>
      </c>
      <c r="O3" s="49"/>
      <c r="P3" s="60" t="s">
        <v>122</v>
      </c>
      <c r="Q3" s="62"/>
      <c r="R3" s="49" t="str">
        <f t="shared" si="3"/>
        <v/>
      </c>
      <c r="S3" s="49" t="str">
        <f t="shared" ref="S3:S8" si="7">IF(R3="",S2,IF(S2&lt;&gt;"",CONCATENATE(S2,"、",R3),R3))</f>
        <v/>
      </c>
      <c r="T3" s="49"/>
      <c r="U3" s="66" t="s">
        <v>394</v>
      </c>
      <c r="W3" s="66" t="s">
        <v>215</v>
      </c>
      <c r="Y3" s="66" t="s">
        <v>115</v>
      </c>
      <c r="Z3" s="67"/>
      <c r="AA3" s="66" t="s">
        <v>459</v>
      </c>
      <c r="AB3" s="69"/>
      <c r="AC3" s="70" t="s">
        <v>193</v>
      </c>
      <c r="AD3" s="50"/>
      <c r="AE3" s="66" t="s">
        <v>248</v>
      </c>
      <c r="AF3" s="67"/>
      <c r="AG3" s="72" t="s">
        <v>327</v>
      </c>
      <c r="AI3" s="71" t="s">
        <v>112</v>
      </c>
      <c r="AK3" s="71" t="str">
        <f t="shared" ref="AK3:AK27" si="8">CHAR(CODE(AK2)+1)</f>
        <v>B</v>
      </c>
      <c r="AM3" s="74"/>
      <c r="AN3" s="74"/>
      <c r="AP3" s="72" t="s">
        <v>327</v>
      </c>
    </row>
    <row r="4" spans="1:42" ht="13.5" customHeight="1" x14ac:dyDescent="0.15">
      <c r="A4" s="53" t="s">
        <v>137</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
      </c>
      <c r="T4" s="49"/>
      <c r="U4" s="66" t="s">
        <v>158</v>
      </c>
      <c r="W4" s="66" t="s">
        <v>217</v>
      </c>
      <c r="Y4" s="66" t="s">
        <v>9</v>
      </c>
      <c r="Z4" s="67"/>
      <c r="AA4" s="66" t="s">
        <v>104</v>
      </c>
      <c r="AB4" s="69"/>
      <c r="AC4" s="66" t="s">
        <v>174</v>
      </c>
      <c r="AD4" s="50"/>
      <c r="AE4" s="66" t="s">
        <v>206</v>
      </c>
      <c r="AF4" s="67"/>
      <c r="AG4" s="72" t="s">
        <v>182</v>
      </c>
      <c r="AI4" s="71" t="s">
        <v>300</v>
      </c>
      <c r="AK4" s="71" t="str">
        <f t="shared" si="8"/>
        <v>C</v>
      </c>
      <c r="AM4" s="74"/>
      <c r="AN4" s="74"/>
      <c r="AP4" s="72" t="s">
        <v>182</v>
      </c>
    </row>
    <row r="5" spans="1:42" ht="13.5" customHeight="1" x14ac:dyDescent="0.15">
      <c r="A5" s="53" t="s">
        <v>139</v>
      </c>
      <c r="B5" s="56"/>
      <c r="C5" s="49" t="str">
        <f t="shared" si="0"/>
        <v/>
      </c>
      <c r="D5" s="49" t="str">
        <f t="shared" si="4"/>
        <v/>
      </c>
      <c r="F5" s="61" t="s">
        <v>54</v>
      </c>
      <c r="G5" s="62"/>
      <c r="H5" s="49" t="str">
        <f t="shared" si="1"/>
        <v/>
      </c>
      <c r="I5" s="49" t="str">
        <f t="shared" si="5"/>
        <v>一般会計</v>
      </c>
      <c r="K5" s="53" t="s">
        <v>160</v>
      </c>
      <c r="L5" s="56"/>
      <c r="M5" s="49" t="str">
        <f t="shared" si="2"/>
        <v/>
      </c>
      <c r="N5" s="49" t="str">
        <f t="shared" si="6"/>
        <v/>
      </c>
      <c r="O5" s="49"/>
      <c r="P5" s="60" t="s">
        <v>125</v>
      </c>
      <c r="Q5" s="62" t="s">
        <v>480</v>
      </c>
      <c r="R5" s="49" t="str">
        <f t="shared" si="3"/>
        <v>負担</v>
      </c>
      <c r="S5" s="49" t="str">
        <f t="shared" si="7"/>
        <v>負担</v>
      </c>
      <c r="T5" s="49"/>
      <c r="W5" s="66" t="s">
        <v>351</v>
      </c>
      <c r="Y5" s="66" t="s">
        <v>309</v>
      </c>
      <c r="Z5" s="67"/>
      <c r="AA5" s="66" t="s">
        <v>229</v>
      </c>
      <c r="AB5" s="69"/>
      <c r="AC5" s="66" t="s">
        <v>32</v>
      </c>
      <c r="AD5" s="69"/>
      <c r="AE5" s="66" t="s">
        <v>371</v>
      </c>
      <c r="AF5" s="67"/>
      <c r="AG5" s="72" t="s">
        <v>315</v>
      </c>
      <c r="AI5" s="71" t="s">
        <v>344</v>
      </c>
      <c r="AK5" s="71" t="str">
        <f t="shared" si="8"/>
        <v>D</v>
      </c>
      <c r="AP5" s="72" t="s">
        <v>315</v>
      </c>
    </row>
    <row r="6" spans="1:42" ht="13.5" customHeight="1" x14ac:dyDescent="0.15">
      <c r="A6" s="53" t="s">
        <v>140</v>
      </c>
      <c r="B6" s="56"/>
      <c r="C6" s="49" t="str">
        <f t="shared" si="0"/>
        <v/>
      </c>
      <c r="D6" s="49" t="str">
        <f t="shared" si="4"/>
        <v/>
      </c>
      <c r="F6" s="61" t="s">
        <v>173</v>
      </c>
      <c r="G6" s="62"/>
      <c r="H6" s="49" t="str">
        <f t="shared" si="1"/>
        <v/>
      </c>
      <c r="I6" s="49" t="str">
        <f t="shared" si="5"/>
        <v>一般会計</v>
      </c>
      <c r="K6" s="53" t="s">
        <v>163</v>
      </c>
      <c r="L6" s="56"/>
      <c r="M6" s="49" t="str">
        <f t="shared" si="2"/>
        <v/>
      </c>
      <c r="N6" s="49" t="str">
        <f t="shared" si="6"/>
        <v/>
      </c>
      <c r="O6" s="49"/>
      <c r="P6" s="60" t="s">
        <v>126</v>
      </c>
      <c r="Q6" s="62"/>
      <c r="R6" s="49" t="str">
        <f t="shared" si="3"/>
        <v/>
      </c>
      <c r="S6" s="49" t="str">
        <f t="shared" si="7"/>
        <v>負担</v>
      </c>
      <c r="T6" s="49"/>
      <c r="U6" s="66" t="s">
        <v>379</v>
      </c>
      <c r="W6" s="66" t="s">
        <v>218</v>
      </c>
      <c r="Y6" s="66" t="s">
        <v>402</v>
      </c>
      <c r="Z6" s="67"/>
      <c r="AA6" s="66" t="s">
        <v>279</v>
      </c>
      <c r="AB6" s="69"/>
      <c r="AC6" s="66" t="s">
        <v>203</v>
      </c>
      <c r="AD6" s="69"/>
      <c r="AE6" s="66" t="s">
        <v>377</v>
      </c>
      <c r="AF6" s="67"/>
      <c r="AG6" s="72" t="s">
        <v>375</v>
      </c>
      <c r="AI6" s="71" t="s">
        <v>395</v>
      </c>
      <c r="AK6" s="71" t="str">
        <f t="shared" si="8"/>
        <v>E</v>
      </c>
      <c r="AP6" s="72" t="s">
        <v>375</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131</v>
      </c>
      <c r="L7" s="56"/>
      <c r="M7" s="49" t="str">
        <f t="shared" si="2"/>
        <v/>
      </c>
      <c r="N7" s="49" t="str">
        <f t="shared" si="6"/>
        <v/>
      </c>
      <c r="O7" s="49"/>
      <c r="P7" s="60" t="s">
        <v>127</v>
      </c>
      <c r="Q7" s="62"/>
      <c r="R7" s="49" t="str">
        <f t="shared" si="3"/>
        <v/>
      </c>
      <c r="S7" s="49" t="str">
        <f t="shared" si="7"/>
        <v>負担</v>
      </c>
      <c r="T7" s="49"/>
      <c r="U7" s="66" t="s">
        <v>241</v>
      </c>
      <c r="W7" s="66" t="s">
        <v>219</v>
      </c>
      <c r="Y7" s="66" t="s">
        <v>374</v>
      </c>
      <c r="Z7" s="67"/>
      <c r="AA7" s="66" t="s">
        <v>332</v>
      </c>
      <c r="AB7" s="69"/>
      <c r="AC7" s="69"/>
      <c r="AD7" s="69"/>
      <c r="AE7" s="66" t="s">
        <v>203</v>
      </c>
      <c r="AF7" s="67"/>
      <c r="AG7" s="72" t="s">
        <v>356</v>
      </c>
      <c r="AH7" s="75"/>
      <c r="AI7" s="72" t="s">
        <v>260</v>
      </c>
      <c r="AK7" s="71" t="str">
        <f t="shared" si="8"/>
        <v>F</v>
      </c>
      <c r="AP7" s="72" t="s">
        <v>356</v>
      </c>
    </row>
    <row r="8" spans="1:42" ht="13.5" customHeight="1" x14ac:dyDescent="0.15">
      <c r="A8" s="53" t="s">
        <v>58</v>
      </c>
      <c r="B8" s="56"/>
      <c r="C8" s="49" t="str">
        <f t="shared" si="0"/>
        <v/>
      </c>
      <c r="D8" s="49" t="str">
        <f t="shared" si="4"/>
        <v/>
      </c>
      <c r="F8" s="61" t="s">
        <v>175</v>
      </c>
      <c r="G8" s="62"/>
      <c r="H8" s="49" t="str">
        <f t="shared" si="1"/>
        <v/>
      </c>
      <c r="I8" s="49" t="str">
        <f t="shared" si="5"/>
        <v>一般会計</v>
      </c>
      <c r="K8" s="53" t="s">
        <v>165</v>
      </c>
      <c r="L8" s="56"/>
      <c r="M8" s="49" t="str">
        <f t="shared" si="2"/>
        <v/>
      </c>
      <c r="N8" s="49" t="str">
        <f t="shared" si="6"/>
        <v/>
      </c>
      <c r="O8" s="49"/>
      <c r="P8" s="60" t="s">
        <v>128</v>
      </c>
      <c r="Q8" s="62"/>
      <c r="R8" s="49" t="str">
        <f t="shared" si="3"/>
        <v/>
      </c>
      <c r="S8" s="49" t="str">
        <f t="shared" si="7"/>
        <v>負担</v>
      </c>
      <c r="T8" s="49"/>
      <c r="U8" s="66" t="s">
        <v>342</v>
      </c>
      <c r="W8" s="66" t="s">
        <v>222</v>
      </c>
      <c r="Y8" s="66" t="s">
        <v>403</v>
      </c>
      <c r="Z8" s="67"/>
      <c r="AA8" s="66" t="s">
        <v>460</v>
      </c>
      <c r="AB8" s="69"/>
      <c r="AC8" s="69"/>
      <c r="AD8" s="69"/>
      <c r="AE8" s="69"/>
      <c r="AF8" s="67"/>
      <c r="AG8" s="72" t="s">
        <v>224</v>
      </c>
      <c r="AI8" s="71" t="s">
        <v>341</v>
      </c>
      <c r="AK8" s="71" t="str">
        <f t="shared" si="8"/>
        <v>G</v>
      </c>
      <c r="AP8" s="72" t="s">
        <v>224</v>
      </c>
    </row>
    <row r="9" spans="1:42" ht="13.5" customHeight="1" x14ac:dyDescent="0.15">
      <c r="A9" s="53" t="s">
        <v>141</v>
      </c>
      <c r="B9" s="56"/>
      <c r="C9" s="49" t="str">
        <f t="shared" si="0"/>
        <v/>
      </c>
      <c r="D9" s="49" t="str">
        <f t="shared" si="4"/>
        <v/>
      </c>
      <c r="F9" s="61" t="s">
        <v>329</v>
      </c>
      <c r="G9" s="62"/>
      <c r="H9" s="49" t="str">
        <f t="shared" si="1"/>
        <v/>
      </c>
      <c r="I9" s="49" t="str">
        <f t="shared" si="5"/>
        <v>一般会計</v>
      </c>
      <c r="K9" s="53" t="s">
        <v>167</v>
      </c>
      <c r="L9" s="56"/>
      <c r="M9" s="49" t="str">
        <f t="shared" si="2"/>
        <v/>
      </c>
      <c r="N9" s="49" t="str">
        <f t="shared" si="6"/>
        <v/>
      </c>
      <c r="O9" s="49"/>
      <c r="P9" s="49"/>
      <c r="Q9" s="63"/>
      <c r="T9" s="49"/>
      <c r="U9" s="66" t="s">
        <v>387</v>
      </c>
      <c r="W9" s="66" t="s">
        <v>223</v>
      </c>
      <c r="Y9" s="66" t="s">
        <v>322</v>
      </c>
      <c r="Z9" s="67"/>
      <c r="AA9" s="66" t="s">
        <v>462</v>
      </c>
      <c r="AB9" s="69"/>
      <c r="AC9" s="69"/>
      <c r="AD9" s="69"/>
      <c r="AE9" s="69"/>
      <c r="AF9" s="67"/>
      <c r="AG9" s="72" t="s">
        <v>376</v>
      </c>
      <c r="AI9" s="73"/>
      <c r="AK9" s="71" t="str">
        <f t="shared" si="8"/>
        <v>H</v>
      </c>
      <c r="AP9" s="72" t="s">
        <v>376</v>
      </c>
    </row>
    <row r="10" spans="1:42" ht="13.5" customHeight="1" x14ac:dyDescent="0.15">
      <c r="A10" s="53" t="s">
        <v>242</v>
      </c>
      <c r="B10" s="56" t="s">
        <v>480</v>
      </c>
      <c r="C10" s="49" t="str">
        <f t="shared" si="0"/>
        <v>国土強靱化施策</v>
      </c>
      <c r="D10" s="49" t="str">
        <f t="shared" si="4"/>
        <v>国土強靱化施策</v>
      </c>
      <c r="F10" s="61" t="s">
        <v>176</v>
      </c>
      <c r="G10" s="62"/>
      <c r="H10" s="49" t="str">
        <f t="shared" si="1"/>
        <v/>
      </c>
      <c r="I10" s="49" t="str">
        <f t="shared" si="5"/>
        <v>一般会計</v>
      </c>
      <c r="K10" s="53" t="s">
        <v>353</v>
      </c>
      <c r="L10" s="56"/>
      <c r="M10" s="49" t="str">
        <f t="shared" si="2"/>
        <v/>
      </c>
      <c r="N10" s="49" t="str">
        <f t="shared" si="6"/>
        <v/>
      </c>
      <c r="O10" s="49"/>
      <c r="P10" s="49" t="str">
        <f>S8</f>
        <v>負担</v>
      </c>
      <c r="Q10" s="63"/>
      <c r="T10" s="49"/>
      <c r="W10" s="66" t="s">
        <v>225</v>
      </c>
      <c r="Y10" s="66" t="s">
        <v>404</v>
      </c>
      <c r="Z10" s="67"/>
      <c r="AA10" s="66" t="s">
        <v>463</v>
      </c>
      <c r="AB10" s="69"/>
      <c r="AC10" s="69"/>
      <c r="AD10" s="69"/>
      <c r="AE10" s="69"/>
      <c r="AF10" s="67"/>
      <c r="AG10" s="72" t="s">
        <v>368</v>
      </c>
      <c r="AK10" s="71" t="str">
        <f t="shared" si="8"/>
        <v>I</v>
      </c>
      <c r="AP10" s="71" t="s">
        <v>128</v>
      </c>
    </row>
    <row r="11" spans="1:42" ht="13.5" customHeight="1" x14ac:dyDescent="0.15">
      <c r="A11" s="53" t="s">
        <v>142</v>
      </c>
      <c r="B11" s="56"/>
      <c r="C11" s="49" t="str">
        <f t="shared" si="0"/>
        <v/>
      </c>
      <c r="D11" s="49" t="str">
        <f t="shared" si="4"/>
        <v>国土強靱化施策</v>
      </c>
      <c r="F11" s="61" t="s">
        <v>177</v>
      </c>
      <c r="G11" s="62"/>
      <c r="H11" s="49" t="str">
        <f t="shared" si="1"/>
        <v/>
      </c>
      <c r="I11" s="49" t="str">
        <f t="shared" si="5"/>
        <v>一般会計</v>
      </c>
      <c r="K11" s="53" t="s">
        <v>169</v>
      </c>
      <c r="L11" s="56" t="s">
        <v>480</v>
      </c>
      <c r="M11" s="49" t="str">
        <f t="shared" si="2"/>
        <v>その他の事項経費</v>
      </c>
      <c r="N11" s="49" t="str">
        <f t="shared" si="6"/>
        <v>その他の事項経費</v>
      </c>
      <c r="O11" s="49"/>
      <c r="P11" s="49"/>
      <c r="Q11" s="63"/>
      <c r="T11" s="49"/>
      <c r="W11" s="66" t="s">
        <v>228</v>
      </c>
      <c r="Y11" s="66" t="s">
        <v>108</v>
      </c>
      <c r="Z11" s="67"/>
      <c r="AA11" s="66" t="s">
        <v>464</v>
      </c>
      <c r="AB11" s="69"/>
      <c r="AC11" s="69"/>
      <c r="AD11" s="69"/>
      <c r="AE11" s="69"/>
      <c r="AF11" s="67"/>
      <c r="AG11" s="71" t="s">
        <v>369</v>
      </c>
      <c r="AK11" s="71" t="str">
        <f t="shared" si="8"/>
        <v>J</v>
      </c>
    </row>
    <row r="12" spans="1:42" ht="13.5" customHeight="1" x14ac:dyDescent="0.15">
      <c r="A12" s="53" t="s">
        <v>147</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132</v>
      </c>
      <c r="Y12" s="66" t="s">
        <v>407</v>
      </c>
      <c r="Z12" s="67"/>
      <c r="AA12" s="66" t="s">
        <v>465</v>
      </c>
      <c r="AB12" s="69"/>
      <c r="AC12" s="69"/>
      <c r="AD12" s="69"/>
      <c r="AE12" s="69"/>
      <c r="AF12" s="67"/>
      <c r="AG12" s="71" t="s">
        <v>317</v>
      </c>
      <c r="AK12" s="71" t="str">
        <f t="shared" si="8"/>
        <v>K</v>
      </c>
    </row>
    <row r="13" spans="1:42" ht="13.5" customHeight="1" x14ac:dyDescent="0.15">
      <c r="A13" s="53" t="s">
        <v>150</v>
      </c>
      <c r="B13" s="56"/>
      <c r="C13" s="49" t="str">
        <f t="shared" si="0"/>
        <v/>
      </c>
      <c r="D13" s="49" t="str">
        <f t="shared" si="4"/>
        <v>国土強靱化施策</v>
      </c>
      <c r="F13" s="61" t="s">
        <v>178</v>
      </c>
      <c r="G13" s="62"/>
      <c r="H13" s="49" t="str">
        <f t="shared" si="1"/>
        <v/>
      </c>
      <c r="I13" s="49" t="str">
        <f t="shared" si="5"/>
        <v>一般会計</v>
      </c>
      <c r="K13" s="49" t="str">
        <f>N11</f>
        <v>その他の事項経費</v>
      </c>
      <c r="L13" s="49"/>
      <c r="O13" s="49"/>
      <c r="P13" s="49"/>
      <c r="Q13" s="63"/>
      <c r="T13" s="49"/>
      <c r="W13" s="66" t="s">
        <v>230</v>
      </c>
      <c r="Y13" s="66" t="s">
        <v>408</v>
      </c>
      <c r="Z13" s="67"/>
      <c r="AA13" s="66" t="s">
        <v>421</v>
      </c>
      <c r="AB13" s="69"/>
      <c r="AC13" s="69"/>
      <c r="AD13" s="69"/>
      <c r="AE13" s="69"/>
      <c r="AF13" s="67"/>
      <c r="AG13" s="71" t="s">
        <v>128</v>
      </c>
      <c r="AK13" s="71" t="str">
        <f t="shared" si="8"/>
        <v>L</v>
      </c>
    </row>
    <row r="14" spans="1:42" ht="13.5" customHeight="1" x14ac:dyDescent="0.15">
      <c r="A14" s="53" t="s">
        <v>8</v>
      </c>
      <c r="B14" s="56"/>
      <c r="C14" s="49" t="str">
        <f t="shared" si="0"/>
        <v/>
      </c>
      <c r="D14" s="49" t="str">
        <f t="shared" si="4"/>
        <v>国土強靱化施策</v>
      </c>
      <c r="F14" s="61" t="s">
        <v>180</v>
      </c>
      <c r="G14" s="62"/>
      <c r="H14" s="49" t="str">
        <f t="shared" si="1"/>
        <v/>
      </c>
      <c r="I14" s="49" t="str">
        <f t="shared" si="5"/>
        <v>一般会計</v>
      </c>
      <c r="K14" s="49"/>
      <c r="L14" s="49"/>
      <c r="O14" s="49"/>
      <c r="P14" s="49"/>
      <c r="Q14" s="63"/>
      <c r="T14" s="49"/>
      <c r="W14" s="66" t="s">
        <v>231</v>
      </c>
      <c r="Y14" s="66" t="s">
        <v>409</v>
      </c>
      <c r="Z14" s="67"/>
      <c r="AA14" s="66" t="s">
        <v>456</v>
      </c>
      <c r="AB14" s="69"/>
      <c r="AC14" s="69"/>
      <c r="AD14" s="69"/>
      <c r="AE14" s="69"/>
      <c r="AF14" s="67"/>
      <c r="AG14" s="73"/>
      <c r="AK14" s="71" t="str">
        <f t="shared" si="8"/>
        <v>M</v>
      </c>
    </row>
    <row r="15" spans="1:42" ht="13.5" customHeight="1" x14ac:dyDescent="0.15">
      <c r="A15" s="53" t="s">
        <v>151</v>
      </c>
      <c r="B15" s="56"/>
      <c r="C15" s="49" t="str">
        <f t="shared" si="0"/>
        <v/>
      </c>
      <c r="D15" s="49" t="str">
        <f t="shared" si="4"/>
        <v>国土強靱化施策</v>
      </c>
      <c r="F15" s="61" t="s">
        <v>181</v>
      </c>
      <c r="G15" s="62"/>
      <c r="H15" s="49" t="str">
        <f t="shared" si="1"/>
        <v/>
      </c>
      <c r="I15" s="49" t="str">
        <f t="shared" si="5"/>
        <v>一般会計</v>
      </c>
      <c r="K15" s="49"/>
      <c r="L15" s="49"/>
      <c r="O15" s="49"/>
      <c r="P15" s="49"/>
      <c r="Q15" s="63"/>
      <c r="T15" s="49"/>
      <c r="W15" s="66" t="s">
        <v>232</v>
      </c>
      <c r="Y15" s="66" t="s">
        <v>184</v>
      </c>
      <c r="Z15" s="67"/>
      <c r="AA15" s="66" t="s">
        <v>466</v>
      </c>
      <c r="AB15" s="69"/>
      <c r="AC15" s="69"/>
      <c r="AD15" s="69"/>
      <c r="AE15" s="69"/>
      <c r="AF15" s="67"/>
      <c r="AG15" s="74"/>
      <c r="AK15" s="71" t="str">
        <f t="shared" si="8"/>
        <v>N</v>
      </c>
    </row>
    <row r="16" spans="1:42" ht="13.5" customHeight="1" x14ac:dyDescent="0.15">
      <c r="A16" s="53" t="s">
        <v>152</v>
      </c>
      <c r="B16" s="56"/>
      <c r="C16" s="49" t="str">
        <f t="shared" si="0"/>
        <v/>
      </c>
      <c r="D16" s="49" t="str">
        <f t="shared" si="4"/>
        <v>国土強靱化施策</v>
      </c>
      <c r="F16" s="61" t="s">
        <v>185</v>
      </c>
      <c r="G16" s="62"/>
      <c r="H16" s="49" t="str">
        <f t="shared" si="1"/>
        <v/>
      </c>
      <c r="I16" s="49" t="str">
        <f t="shared" si="5"/>
        <v>一般会計</v>
      </c>
      <c r="K16" s="49"/>
      <c r="L16" s="49"/>
      <c r="O16" s="49"/>
      <c r="P16" s="49"/>
      <c r="Q16" s="63"/>
      <c r="T16" s="49"/>
      <c r="W16" s="66" t="s">
        <v>233</v>
      </c>
      <c r="Y16" s="66" t="s">
        <v>89</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186</v>
      </c>
      <c r="G17" s="62"/>
      <c r="H17" s="49" t="str">
        <f t="shared" si="1"/>
        <v/>
      </c>
      <c r="I17" s="49" t="str">
        <f t="shared" si="5"/>
        <v>一般会計</v>
      </c>
      <c r="K17" s="49"/>
      <c r="L17" s="49"/>
      <c r="O17" s="49"/>
      <c r="P17" s="49"/>
      <c r="Q17" s="63"/>
      <c r="T17" s="49"/>
      <c r="W17" s="66" t="s">
        <v>235</v>
      </c>
      <c r="Y17" s="66" t="s">
        <v>410</v>
      </c>
      <c r="Z17" s="67"/>
      <c r="AA17" s="66" t="s">
        <v>258</v>
      </c>
      <c r="AB17" s="69"/>
      <c r="AC17" s="69"/>
      <c r="AD17" s="69"/>
      <c r="AE17" s="69"/>
      <c r="AF17" s="67"/>
      <c r="AG17" s="74"/>
      <c r="AK17" s="71" t="str">
        <f t="shared" si="8"/>
        <v>P</v>
      </c>
    </row>
    <row r="18" spans="1:37" ht="13.5" customHeight="1" x14ac:dyDescent="0.15">
      <c r="A18" s="53" t="s">
        <v>153</v>
      </c>
      <c r="B18" s="56"/>
      <c r="C18" s="49" t="str">
        <f t="shared" si="0"/>
        <v/>
      </c>
      <c r="D18" s="49" t="str">
        <f t="shared" si="4"/>
        <v>国土強靱化施策</v>
      </c>
      <c r="F18" s="61" t="s">
        <v>187</v>
      </c>
      <c r="G18" s="62"/>
      <c r="H18" s="49" t="str">
        <f t="shared" si="1"/>
        <v/>
      </c>
      <c r="I18" s="49" t="str">
        <f t="shared" si="5"/>
        <v>一般会計</v>
      </c>
      <c r="K18" s="49"/>
      <c r="L18" s="49"/>
      <c r="O18" s="49"/>
      <c r="P18" s="49"/>
      <c r="Q18" s="63"/>
      <c r="T18" s="49"/>
      <c r="W18" s="66" t="s">
        <v>27</v>
      </c>
      <c r="Y18" s="66" t="s">
        <v>385</v>
      </c>
      <c r="Z18" s="67"/>
      <c r="AA18" s="66" t="s">
        <v>468</v>
      </c>
      <c r="AB18" s="69"/>
      <c r="AC18" s="69"/>
      <c r="AD18" s="69"/>
      <c r="AE18" s="69"/>
      <c r="AF18" s="67"/>
      <c r="AK18" s="71" t="str">
        <f t="shared" si="8"/>
        <v>Q</v>
      </c>
    </row>
    <row r="19" spans="1:37" ht="13.5" customHeight="1" x14ac:dyDescent="0.15">
      <c r="A19" s="53" t="s">
        <v>136</v>
      </c>
      <c r="B19" s="56"/>
      <c r="C19" s="49" t="str">
        <f t="shared" si="0"/>
        <v/>
      </c>
      <c r="D19" s="49" t="str">
        <f t="shared" si="4"/>
        <v>国土強靱化施策</v>
      </c>
      <c r="F19" s="61" t="s">
        <v>190</v>
      </c>
      <c r="G19" s="62"/>
      <c r="H19" s="49" t="str">
        <f t="shared" si="1"/>
        <v/>
      </c>
      <c r="I19" s="49" t="str">
        <f t="shared" si="5"/>
        <v>一般会計</v>
      </c>
      <c r="K19" s="49"/>
      <c r="L19" s="49"/>
      <c r="O19" s="49"/>
      <c r="P19" s="49"/>
      <c r="Q19" s="63"/>
      <c r="T19" s="49"/>
      <c r="W19" s="66" t="s">
        <v>236</v>
      </c>
      <c r="Y19" s="66" t="s">
        <v>297</v>
      </c>
      <c r="Z19" s="67"/>
      <c r="AA19" s="66" t="s">
        <v>469</v>
      </c>
      <c r="AB19" s="69"/>
      <c r="AC19" s="69"/>
      <c r="AD19" s="69"/>
      <c r="AE19" s="69"/>
      <c r="AF19" s="67"/>
      <c r="AK19" s="71" t="str">
        <f t="shared" si="8"/>
        <v>R</v>
      </c>
    </row>
    <row r="20" spans="1:37" ht="13.5" customHeight="1" x14ac:dyDescent="0.15">
      <c r="A20" s="53" t="s">
        <v>272</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238</v>
      </c>
      <c r="Y20" s="66" t="s">
        <v>237</v>
      </c>
      <c r="Z20" s="67"/>
      <c r="AA20" s="66" t="s">
        <v>470</v>
      </c>
      <c r="AB20" s="69"/>
      <c r="AC20" s="69"/>
      <c r="AD20" s="69"/>
      <c r="AE20" s="69"/>
      <c r="AF20" s="67"/>
      <c r="AK20" s="71" t="str">
        <f t="shared" si="8"/>
        <v>S</v>
      </c>
    </row>
    <row r="21" spans="1:37" ht="13.5" customHeight="1" x14ac:dyDescent="0.15">
      <c r="A21" s="53" t="s">
        <v>336</v>
      </c>
      <c r="B21" s="56"/>
      <c r="C21" s="49" t="str">
        <f t="shared" si="0"/>
        <v/>
      </c>
      <c r="D21" s="49" t="str">
        <f t="shared" si="4"/>
        <v>国土強靱化施策</v>
      </c>
      <c r="F21" s="61" t="s">
        <v>191</v>
      </c>
      <c r="G21" s="62"/>
      <c r="H21" s="49" t="str">
        <f t="shared" si="1"/>
        <v/>
      </c>
      <c r="I21" s="49" t="str">
        <f t="shared" si="5"/>
        <v>一般会計</v>
      </c>
      <c r="K21" s="49"/>
      <c r="L21" s="49"/>
      <c r="O21" s="49"/>
      <c r="P21" s="49"/>
      <c r="Q21" s="63"/>
      <c r="T21" s="49"/>
      <c r="W21" s="66" t="s">
        <v>82</v>
      </c>
      <c r="Y21" s="66" t="s">
        <v>290</v>
      </c>
      <c r="Z21" s="67"/>
      <c r="AA21" s="66" t="s">
        <v>471</v>
      </c>
      <c r="AB21" s="69"/>
      <c r="AC21" s="69"/>
      <c r="AD21" s="69"/>
      <c r="AE21" s="69"/>
      <c r="AF21" s="67"/>
      <c r="AK21" s="71" t="str">
        <f t="shared" si="8"/>
        <v>T</v>
      </c>
    </row>
    <row r="22" spans="1:37" ht="13.5" customHeight="1" x14ac:dyDescent="0.15">
      <c r="A22" s="53" t="s">
        <v>338</v>
      </c>
      <c r="B22" s="56"/>
      <c r="C22" s="49" t="str">
        <f t="shared" si="0"/>
        <v/>
      </c>
      <c r="D22" s="49" t="str">
        <f t="shared" si="4"/>
        <v>国土強靱化施策</v>
      </c>
      <c r="F22" s="61" t="s">
        <v>118</v>
      </c>
      <c r="G22" s="62"/>
      <c r="H22" s="49" t="str">
        <f t="shared" si="1"/>
        <v/>
      </c>
      <c r="I22" s="49" t="str">
        <f t="shared" si="5"/>
        <v>一般会計</v>
      </c>
      <c r="K22" s="49"/>
      <c r="L22" s="49"/>
      <c r="O22" s="49"/>
      <c r="P22" s="49"/>
      <c r="Q22" s="63"/>
      <c r="T22" s="49"/>
      <c r="W22" s="66" t="s">
        <v>240</v>
      </c>
      <c r="Y22" s="66" t="s">
        <v>411</v>
      </c>
      <c r="Z22" s="67"/>
      <c r="AA22" s="66" t="s">
        <v>75</v>
      </c>
      <c r="AB22" s="69"/>
      <c r="AC22" s="69"/>
      <c r="AD22" s="69"/>
      <c r="AE22" s="69"/>
      <c r="AF22" s="67"/>
      <c r="AK22" s="71" t="str">
        <f t="shared" si="8"/>
        <v>U</v>
      </c>
    </row>
    <row r="23" spans="1:37" ht="13.5" customHeight="1" x14ac:dyDescent="0.15">
      <c r="A23" s="53" t="s">
        <v>340</v>
      </c>
      <c r="B23" s="56"/>
      <c r="C23" s="49" t="str">
        <f t="shared" si="0"/>
        <v/>
      </c>
      <c r="D23" s="49" t="str">
        <f t="shared" si="4"/>
        <v>国土強靱化施策</v>
      </c>
      <c r="F23" s="61" t="s">
        <v>123</v>
      </c>
      <c r="G23" s="62"/>
      <c r="H23" s="49" t="str">
        <f t="shared" si="1"/>
        <v/>
      </c>
      <c r="I23" s="49" t="str">
        <f t="shared" si="5"/>
        <v>一般会計</v>
      </c>
      <c r="K23" s="49"/>
      <c r="L23" s="49"/>
      <c r="O23" s="49"/>
      <c r="P23" s="49"/>
      <c r="Q23" s="63"/>
      <c r="T23" s="49"/>
      <c r="Y23" s="66" t="s">
        <v>412</v>
      </c>
      <c r="Z23" s="67"/>
      <c r="AA23" s="66" t="s">
        <v>472</v>
      </c>
      <c r="AB23" s="69"/>
      <c r="AC23" s="69"/>
      <c r="AD23" s="69"/>
      <c r="AE23" s="69"/>
      <c r="AF23" s="67"/>
      <c r="AK23" s="71" t="str">
        <f t="shared" si="8"/>
        <v>V</v>
      </c>
    </row>
    <row r="24" spans="1:37" ht="13.5" customHeight="1" x14ac:dyDescent="0.15">
      <c r="A24" s="53" t="s">
        <v>391</v>
      </c>
      <c r="B24" s="56"/>
      <c r="C24" s="49" t="str">
        <f t="shared" si="0"/>
        <v/>
      </c>
      <c r="D24" s="49" t="str">
        <f t="shared" si="4"/>
        <v>国土強靱化施策</v>
      </c>
      <c r="F24" s="61" t="s">
        <v>243</v>
      </c>
      <c r="G24" s="62"/>
      <c r="H24" s="49" t="str">
        <f t="shared" si="1"/>
        <v/>
      </c>
      <c r="I24" s="49" t="str">
        <f t="shared" si="5"/>
        <v>一般会計</v>
      </c>
      <c r="K24" s="49"/>
      <c r="L24" s="49"/>
      <c r="O24" s="49"/>
      <c r="P24" s="49"/>
      <c r="Q24" s="63"/>
      <c r="T24" s="49"/>
      <c r="Y24" s="66" t="s">
        <v>414</v>
      </c>
      <c r="Z24" s="67"/>
      <c r="AA24" s="66" t="s">
        <v>473</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415</v>
      </c>
      <c r="Z25" s="67"/>
      <c r="AA25" s="66" t="s">
        <v>474</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416</v>
      </c>
      <c r="Z26" s="67"/>
      <c r="AA26" s="66" t="s">
        <v>475</v>
      </c>
      <c r="AB26" s="69"/>
      <c r="AC26" s="69"/>
      <c r="AD26" s="69"/>
      <c r="AE26" s="69"/>
      <c r="AF26" s="67"/>
      <c r="AK26" s="71" t="str">
        <f t="shared" si="8"/>
        <v>Y</v>
      </c>
    </row>
    <row r="27" spans="1:37" ht="13.5" customHeight="1" x14ac:dyDescent="0.15">
      <c r="A27" s="49" t="str">
        <f>IF(D24="","-",D24)</f>
        <v>国土強靱化施策</v>
      </c>
      <c r="B27" s="49"/>
      <c r="F27" s="61" t="s">
        <v>196</v>
      </c>
      <c r="G27" s="62"/>
      <c r="H27" s="49" t="str">
        <f t="shared" si="1"/>
        <v/>
      </c>
      <c r="I27" s="49" t="str">
        <f t="shared" si="5"/>
        <v>一般会計</v>
      </c>
      <c r="K27" s="49"/>
      <c r="L27" s="49"/>
      <c r="O27" s="49"/>
      <c r="P27" s="49"/>
      <c r="Q27" s="63"/>
      <c r="T27" s="49"/>
      <c r="Y27" s="66" t="s">
        <v>417</v>
      </c>
      <c r="Z27" s="67"/>
      <c r="AA27" s="66" t="s">
        <v>249</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405</v>
      </c>
      <c r="Z28" s="67"/>
      <c r="AA28" s="66" t="s">
        <v>476</v>
      </c>
      <c r="AB28" s="69"/>
      <c r="AC28" s="69"/>
      <c r="AD28" s="69"/>
      <c r="AE28" s="69"/>
      <c r="AF28" s="67"/>
      <c r="AK28" s="71" t="s">
        <v>266</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291</v>
      </c>
      <c r="Z29" s="67"/>
      <c r="AA29" s="66" t="s">
        <v>477</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348</v>
      </c>
      <c r="Z30" s="67"/>
      <c r="AA30" s="66" t="s">
        <v>478</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435</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24</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100</v>
      </c>
    </row>
    <row r="71" spans="1:32" x14ac:dyDescent="0.15">
      <c r="Y71" s="66" t="s">
        <v>443</v>
      </c>
    </row>
    <row r="72" spans="1:32" x14ac:dyDescent="0.15">
      <c r="Y72" s="66" t="s">
        <v>444</v>
      </c>
    </row>
    <row r="73" spans="1:32" x14ac:dyDescent="0.15">
      <c r="Y73" s="66" t="s">
        <v>422</v>
      </c>
    </row>
    <row r="74" spans="1:32" x14ac:dyDescent="0.15">
      <c r="Y74" s="66" t="s">
        <v>314</v>
      </c>
    </row>
    <row r="75" spans="1:32" x14ac:dyDescent="0.15">
      <c r="Y75" s="66" t="s">
        <v>363</v>
      </c>
    </row>
    <row r="76" spans="1:32" x14ac:dyDescent="0.15">
      <c r="Y76" s="66" t="s">
        <v>445</v>
      </c>
    </row>
    <row r="77" spans="1:32" x14ac:dyDescent="0.15">
      <c r="Y77" s="66" t="s">
        <v>446</v>
      </c>
    </row>
    <row r="78" spans="1:32" x14ac:dyDescent="0.15">
      <c r="Y78" s="66" t="s">
        <v>430</v>
      </c>
    </row>
    <row r="79" spans="1:32" x14ac:dyDescent="0.15">
      <c r="Y79" s="66" t="s">
        <v>447</v>
      </c>
    </row>
    <row r="80" spans="1:32" x14ac:dyDescent="0.15">
      <c r="Y80" s="66" t="s">
        <v>449</v>
      </c>
    </row>
    <row r="81" spans="25:25" x14ac:dyDescent="0.15">
      <c r="Y81" s="66" t="s">
        <v>85</v>
      </c>
    </row>
    <row r="82" spans="25:25" x14ac:dyDescent="0.15">
      <c r="Y82" s="66" t="s">
        <v>328</v>
      </c>
    </row>
    <row r="83" spans="25:25" x14ac:dyDescent="0.15">
      <c r="Y83" s="66" t="s">
        <v>159</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304</v>
      </c>
    </row>
    <row r="90" spans="25:25" x14ac:dyDescent="0.15">
      <c r="Y90" s="66" t="s">
        <v>455</v>
      </c>
    </row>
    <row r="91" spans="25:25" x14ac:dyDescent="0.15">
      <c r="Y91" s="66" t="s">
        <v>210</v>
      </c>
    </row>
    <row r="92" spans="25:25" x14ac:dyDescent="0.15">
      <c r="Y92" s="66" t="s">
        <v>425</v>
      </c>
    </row>
    <row r="93" spans="25:25" x14ac:dyDescent="0.15">
      <c r="Y93" s="66" t="s">
        <v>320</v>
      </c>
    </row>
    <row r="94" spans="25:25" x14ac:dyDescent="0.15">
      <c r="Y94" s="66" t="s">
        <v>129</v>
      </c>
    </row>
    <row r="95" spans="25:25" x14ac:dyDescent="0.15">
      <c r="Y95" s="66" t="s">
        <v>339</v>
      </c>
    </row>
    <row r="96" spans="25:25" x14ac:dyDescent="0.15">
      <c r="Y96" s="66" t="s">
        <v>61</v>
      </c>
    </row>
    <row r="97" spans="25:25" x14ac:dyDescent="0.15">
      <c r="Y97" s="66" t="s">
        <v>457</v>
      </c>
    </row>
    <row r="98" spans="25:25" x14ac:dyDescent="0.15">
      <c r="Y98" s="66" t="s">
        <v>458</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2020-07-21T05:02:51Z</cp:lastPrinted>
  <dcterms:created xsi:type="dcterms:W3CDTF">2012-03-13T00:50:25Z</dcterms:created>
  <dcterms:modified xsi:type="dcterms:W3CDTF">2020-07-25T05:02:13Z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2020-04-28T02:05:36Z</vt:filetime>
  </property>
</Properties>
</file>