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9.事業番号等の修正依頼\2.提出\"/>
    </mc:Choice>
  </mc:AlternateContent>
  <xr:revisionPtr revIDLastSave="0" documentId="13_ncr:1_{CFF62AAC-412C-46FC-9C50-831E49798C78}" xr6:coauthVersionLast="36" xr6:coauthVersionMax="36" xr10:uidLastSave="{00000000-0000-0000-0000-000000000000}"/>
  <bookViews>
    <workbookView xWindow="0" yWindow="0" windowWidth="20730" windowHeight="9165"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<sst xmlns="http://schemas.openxmlformats.org/spreadsheetml/2006/main" count="2238" uniqueCount="600">
  <si>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</si>
  <si>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</si>
  <si>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</si>
  <si>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</si>
  <si>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</si>
  <si>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</si>
  <si>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</si>
  <si>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</si>
  <si>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</si>
  <si>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</si>
  <si>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</si>
  <si>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</si>
  <si>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</si>
  <si>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</si>
  <si>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</si>
  <si>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</si>
  <si>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</si>
  <si>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</si>
  <si>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</si>
  <si>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</si>
  <si>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</si>
  <si>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</si>
  <si>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</si>
  <si>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</si>
  <si>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</si>
  <si>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</si>
  <si>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</si>
  <si>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</si>
  <si>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</si>
  <si>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</si>
  <si>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</si>
  <si>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</si>
  <si>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</si>
  <si>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</si>
  <si>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</si>
  <si>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</si>
  <si>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</si>
  <si>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</si>
  <si>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</si>
  <si>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</si>
  <si>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</si>
  <si>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</si>
  <si>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</si>
  <si>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</si>
  <si>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</si>
  <si>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</si>
  <si>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</si>
  <si>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</si>
  <si>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</si>
  <si>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</si>
  <si>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</si>
  <si>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</si>
  <si>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</si>
  <si>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</si>
  <si>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</si>
  <si>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</si>
  <si>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</si>
  <si>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</si>
  <si>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</si>
  <si>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</si>
  <si>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</si>
  <si>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</si>
  <si>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</si>
  <si>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</si>
  <si>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</si>
  <si>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</si>
  <si>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</si>
  <si>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</si>
  <si>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</si>
  <si>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</si>
  <si>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</si>
  <si>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</si>
  <si>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</si>
  <si>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</si>
  <si>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</si>
  <si>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</si>
  <si>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</si>
  <si>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</si>
  <si>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</si>
  <si>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</si>
  <si>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</si>
  <si>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</si>
  <si>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</si>
  <si>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</si>
  <si>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</si>
  <si>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</si>
  <si>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</si>
  <si>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</si>
  <si>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</si>
  <si>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</si>
  <si>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</si>
  <si>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</si>
  <si>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</si>
  <si>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</si>
  <si>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</si>
  <si>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</si>
  <si>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</si>
  <si>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</si>
  <si>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</si>
  <si>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</si>
  <si>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</si>
  <si>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</si>
  <si>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</si>
  <si>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</si>
  <si>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</si>
  <si>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</si>
  <si>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</si>
  <si>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</si>
  <si>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</si>
  <si>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</si>
  <si>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</si>
  <si>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</si>
  <si>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</si>
  <si>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</si>
  <si>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</si>
  <si>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</si>
  <si>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</si>
  <si>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</si>
  <si>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</si>
  <si>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</si>
  <si>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</si>
  <si>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</si>
  <si>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</si>
  <si>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</si>
  <si>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</si>
  <si>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</si>
  <si>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</si>
  <si>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</si>
  <si>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</si>
  <si>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</si>
  <si>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</si>
  <si>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</si>
  <si>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</si>
  <si>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</si>
  <si>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</si>
  <si>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</si>
  <si>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</si>
  <si>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</si>
  <si>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</si>
  <si>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</si>
  <si>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</si>
  <si>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</si>
  <si>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</si>
  <si>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</si>
  <si>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</si>
  <si>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</si>
  <si>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</si>
  <si>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</si>
  <si>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</si>
  <si>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</si>
  <si>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</si>
  <si>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</si>
  <si>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</si>
  <si>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</si>
  <si>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</si>
  <si>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</si>
  <si>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</si>
  <si>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</si>
  <si>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</si>
  <si>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</si>
  <si>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</si>
  <si>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</si>
  <si>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</si>
  <si>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</si>
  <si>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</si>
  <si>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</si>
  <si>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</si>
  <si>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</si>
  <si>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</si>
  <si>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</si>
  <si>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</si>
  <si>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</si>
  <si>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</si>
  <si>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</si>
  <si>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</si>
  <si>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</si>
  <si>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</si>
  <si>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</si>
  <si>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</si>
  <si>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</si>
  <si>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</si>
  <si>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</si>
  <si>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</si>
  <si>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</si>
  <si>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</si>
  <si>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</si>
  <si>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</si>
  <si>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</si>
  <si>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</si>
  <si>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</si>
  <si>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</si>
  <si>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</si>
  <si>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</si>
  <si>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</si>
  <si>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</si>
  <si>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</si>
  <si>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</si>
  <si>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</si>
  <si>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</si>
  <si>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</si>
  <si>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</si>
  <si>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</si>
  <si>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</si>
  <si>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</si>
  <si>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</si>
  <si>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</si>
  <si>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</si>
  <si>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</si>
  <si>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</si>
  <si>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</si>
  <si>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</si>
  <si>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</si>
  <si>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</si>
  <si>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</si>
  <si>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</si>
  <si>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</si>
  <si>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</si>
  <si>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</si>
  <si>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</si>
  <si>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</si>
  <si>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</si>
  <si>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</si>
  <si>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</si>
  <si>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</si>
  <si>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</si>
  <si>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</si>
  <si>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</si>
  <si>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</si>
  <si>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</si>
  <si>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</si>
  <si>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</si>
  <si>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</si>
  <si>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</si>
  <si>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</si>
  <si>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</si>
  <si>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</si>
  <si>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</si>
  <si>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</si>
  <si>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</si>
  <si>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</si>
  <si>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</si>
  <si>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</si>
  <si>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</si>
  <si>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</si>
  <si>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</si>
  <si>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</si>
  <si>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</si>
  <si>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</si>
  <si>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</si>
  <si>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</si>
  <si>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</si>
  <si>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</si>
  <si>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</si>
  <si>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</si>
  <si>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</si>
  <si>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</si>
  <si>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</si>
  <si>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</si>
  <si>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</si>
  <si>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</si>
  <si>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</si>
  <si>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</si>
  <si>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</si>
  <si>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</si>
  <si>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</si>
  <si>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</si>
  <si>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</si>
  <si>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</si>
  <si>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</si>
  <si>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</si>
  <si>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</si>
  <si>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</si>
  <si>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</si>
  <si>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</si>
  <si>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</si>
  <si>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</si>
  <si>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</si>
  <si>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</si>
  <si>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</si>
  <si>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</si>
  <si>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</si>
  <si>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</si>
  <si>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</si>
  <si>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</si>
  <si>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</si>
  <si>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</si>
  <si>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</si>
  <si>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</si>
  <si>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</si>
  <si>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</si>
  <si>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</si>
  <si>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</si>
  <si>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</si>
  <si>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</si>
  <si>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</si>
  <si>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</si>
  <si>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</si>
  <si>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</si>
  <si>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</si>
  <si>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</si>
  <si>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</si>
  <si>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</si>
  <si>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</si>
  <si>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</si>
  <si>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</si>
  <si>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</si>
  <si>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</si>
  <si>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</si>
  <si>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</si>
  <si>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</si>
  <si>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</si>
  <si>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</si>
  <si>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</si>
  <si>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</si>
  <si>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</si>
  <si>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</si>
  <si>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</si>
  <si>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</si>
  <si>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</si>
  <si>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</si>
  <si>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</si>
  <si>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</si>
  <si>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</si>
  <si>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</si>
  <si>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</si>
  <si>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</si>
  <si>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</si>
  <si>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</si>
  <si>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</si>
  <si>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</si>
  <si>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</si>
  <si>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</si>
  <si>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</si>
  <si>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</si>
  <si>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</si>
  <si>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</si>
  <si>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</si>
  <si>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</si>
  <si>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</si>
  <si>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</si>
  <si>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</si>
  <si>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</si>
  <si>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</si>
  <si>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</si>
  <si>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</si>
  <si>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</si>
  <si>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</si>
  <si>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</si>
  <si>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</si>
  <si>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</si>
  <si>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</si>
  <si>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</si>
  <si>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</si>
  <si>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</si>
  <si>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</si>
  <si>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</si>
  <si>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</si>
  <si>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</si>
  <si>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</si>
  <si>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</si>
  <si>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</si>
  <si>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</si>
  <si>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</si>
  <si>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</si>
  <si>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</si>
  <si>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</si>
  <si>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</si>
  <si>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</si>
  <si>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</si>
  <si>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</si>
  <si>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</si>
  <si>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</si>
  <si>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</si>
  <si>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</si>
  <si>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</si>
  <si>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</si>
  <si>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</si>
  <si>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</si>
  <si>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</si>
  <si>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</si>
  <si>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</si>
  <si>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</si>
  <si>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</si>
  <si>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</si>
  <si>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</si>
  <si>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</si>
  <si>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</si>
  <si>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</si>
  <si>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</si>
  <si>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</si>
  <si>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</si>
  <si>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</si>
  <si>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</si>
  <si>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</si>
  <si>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</si>
  <si>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</si>
  <si>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</si>
  <si>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</si>
  <si>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</si>
  <si>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</si>
  <si>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</si>
  <si>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</si>
  <si>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</si>
  <si>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</si>
  <si>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</si>
  <si>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</si>
  <si>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</si>
  <si>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</si>
  <si>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</si>
  <si>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</si>
  <si>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</si>
  <si>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</si>
  <si>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</si>
  <si>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</si>
  <si>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</si>
  <si>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</si>
  <si>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</si>
  <si>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</si>
  <si>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</si>
  <si>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</si>
  <si>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</si>
  <si>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</si>
  <si>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</si>
  <si>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</si>
  <si>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</si>
  <si>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</si>
  <si>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</si>
  <si>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</si>
  <si>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</si>
  <si>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</si>
  <si>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</si>
  <si>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</si>
  <si>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</si>
  <si>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</si>
  <si>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</si>
  <si>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</si>
  <si>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</si>
  <si>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</si>
  <si>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</si>
  <si>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</si>
  <si>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</si>
  <si>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</si>
  <si>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</si>
  <si>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</si>
  <si>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</si>
  <si>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</si>
  <si>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</si>
  <si>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</si>
  <si>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</si>
  <si>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</si>
  <si>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</si>
  <si>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</si>
  <si>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</si>
  <si>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</si>
  <si>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</si>
  <si>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</si>
  <si>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</si>
  <si>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</si>
  <si>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</si>
  <si>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</si>
  <si>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</si>
  <si>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</si>
  <si>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</si>
  <si>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</si>
  <si>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</si>
  <si>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</si>
  <si>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</si>
  <si>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</si>
  <si>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</si>
  <si>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</si>
  <si>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</si>
  <si>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</si>
  <si>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</si>
  <si>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</si>
  <si>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</si>
  <si>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</si>
  <si>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</si>
  <si>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</si>
  <si>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</si>
  <si>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</si>
  <si>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国立研究開発法人建築研究所（運営費交付金）</t>
    <phoneticPr fontId="5"/>
  </si>
  <si>
    <t>大臣官房</t>
    <phoneticPr fontId="5"/>
  </si>
  <si>
    <t>総務課・会計課・技術調査課</t>
    <phoneticPr fontId="5"/>
  </si>
  <si>
    <t>独立行政法人通則法第４６条
（国立研究開発法人建築研究所法）</t>
    <phoneticPr fontId="5"/>
  </si>
  <si>
    <t>第５期科学技術基本計画（平成28年1月22日閣議決定）
国土交通省技術基本計画（平成29年3月29日）</t>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</si>
  <si>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5"/>
  </si>
  <si>
    <t>-</t>
  </si>
  <si>
    <t>人件費</t>
    <rPh sb="0" eb="3">
      <t>ジンケンヒ</t>
    </rPh>
    <phoneticPr fontId="5"/>
  </si>
  <si>
    <t>一般管理費</t>
    <rPh sb="0" eb="5">
      <t>イッパンカンリヒ</t>
    </rPh>
    <phoneticPr fontId="5"/>
  </si>
  <si>
    <t>業務経費</t>
    <rPh sb="0" eb="2">
      <t>ギョウム</t>
    </rPh>
    <rPh sb="2" eb="4">
      <t>ケイヒ</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</si>
  <si>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</si>
  <si>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報</t>
    <rPh sb="0" eb="1">
      <t>ホウ</t>
    </rPh>
    <phoneticPr fontId="5"/>
  </si>
  <si>
    <t>査読付論文数</t>
    <rPh sb="0" eb="2">
      <t>サドク</t>
    </rPh>
    <rPh sb="2" eb="3">
      <t>ツ</t>
    </rPh>
    <rPh sb="3" eb="5">
      <t>ロンブン</t>
    </rPh>
    <rPh sb="5" eb="6">
      <t>スウ</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</si>
  <si>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</si>
  <si>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</si>
  <si>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成果発表会の開催数</t>
  </si>
  <si>
    <t>回</t>
    <rPh sb="0" eb="1">
      <t>カイ</t>
    </rPh>
    <phoneticPr fontId="5"/>
  </si>
  <si>
    <t>-</t>
    <phoneticPr fontId="5"/>
  </si>
  <si>
    <t>実施研究課題数
（重点的研究開発課題、基盤研究課題の合計）</t>
  </si>
  <si>
    <t>課題</t>
    <rPh sb="0" eb="2">
      <t>カダイ</t>
    </rPh>
    <phoneticPr fontId="5"/>
  </si>
  <si>
    <t>-</t>
    <phoneticPr fontId="5"/>
  </si>
  <si>
    <t>研究課題１課題当たりコスト ＝
執行額（国費)(X) ／ 実施研究課題数（Y）</t>
  </si>
  <si>
    <t>X / Y</t>
  </si>
  <si>
    <t>1768/50</t>
  </si>
  <si>
    <t>1754/57</t>
  </si>
  <si>
    <t>1779/40</t>
    <phoneticPr fontId="5"/>
  </si>
  <si>
    <t>11　ICTの利活用及び技術研究開発の推進</t>
  </si>
  <si>
    <t>41　技術研究開発の推進</t>
  </si>
  <si>
    <t>実施研究課題数</t>
  </si>
  <si>
    <t>建築研究所が作成に参画した主な国の技術基準数</t>
  </si>
  <si>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</si>
  <si>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件</t>
    <rPh sb="0" eb="1">
      <t>ケン</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</si>
  <si>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</si>
  <si>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</si>
  <si>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</si>
  <si>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</si>
  <si>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</si>
  <si>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</si>
  <si>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建築研究所の研究成果により、国の技術基準の策定・改定がなされている。</t>
  </si>
  <si>
    <t>有</t>
  </si>
  <si>
    <t>‐</t>
  </si>
  <si>
    <t>15</t>
    <phoneticPr fontId="5"/>
  </si>
  <si>
    <t>16</t>
    <phoneticPr fontId="5"/>
  </si>
  <si>
    <t>20</t>
    <phoneticPr fontId="5"/>
  </si>
  <si>
    <t>424</t>
    <phoneticPr fontId="5"/>
  </si>
  <si>
    <t>405</t>
    <phoneticPr fontId="5"/>
  </si>
  <si>
    <t>421</t>
    <phoneticPr fontId="5"/>
  </si>
  <si>
    <t>436</t>
    <phoneticPr fontId="5"/>
  </si>
  <si>
    <t>423</t>
    <phoneticPr fontId="5"/>
  </si>
  <si>
    <t>A.建築研究所</t>
    <rPh sb="2" eb="4">
      <t>ケンチク</t>
    </rPh>
    <rPh sb="4" eb="7">
      <t>ケンキュウショ</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</si>
  <si>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</si>
  <si>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</si>
  <si>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外部委託等</t>
    <rPh sb="0" eb="2">
      <t>ガイブ</t>
    </rPh>
    <rPh sb="2" eb="5">
      <t>イタクトウ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</si>
  <si>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</si>
  <si>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国立研究開発法人建築研究所</t>
    <rPh sb="0" eb="6">
      <t>コクリツケンキュウカイハツ</t>
    </rPh>
    <rPh sb="6" eb="8">
      <t>ホウジン</t>
    </rPh>
    <rPh sb="8" eb="10">
      <t>ケンチク</t>
    </rPh>
    <rPh sb="10" eb="13">
      <t>ケンキュウジョ</t>
    </rPh>
    <phoneticPr fontId="5"/>
  </si>
  <si>
    <t>運営費交付金交付</t>
  </si>
  <si>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</si>
  <si>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</si>
  <si>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t>
    <phoneticPr fontId="5"/>
  </si>
  <si>
    <t>件</t>
    <rPh sb="0" eb="1">
      <t>ケン</t>
    </rPh>
    <phoneticPr fontId="5"/>
  </si>
  <si>
    <t>令和元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2" eb="3">
      <t>ガン</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</si>
  <si>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令和元年6月に「国立研究開発法人建築研究所調達等合理化計画」を策定している。</t>
    <rPh sb="0" eb="2">
      <t>レイワ</t>
    </rPh>
    <rPh sb="2" eb="3">
      <t>ガン</t>
    </rPh>
    <rPh sb="31" eb="33">
      <t>サクテイ</t>
    </rPh>
    <phoneticPr fontId="5"/>
  </si>
  <si>
    <t>B.株式会社テクノ・ジャパン</t>
    <phoneticPr fontId="5"/>
  </si>
  <si>
    <t>C.一般社団法人日本CLT協会</t>
    <phoneticPr fontId="5"/>
  </si>
  <si>
    <t>D.国立大学法人政策研究大学院大学</t>
    <phoneticPr fontId="5"/>
  </si>
  <si>
    <t>役務費</t>
    <phoneticPr fontId="5"/>
  </si>
  <si>
    <t>CLTﾊﾟﾈﾙ工法における隅角部、交差部の直交壁効果等に関する調査</t>
    <phoneticPr fontId="5"/>
  </si>
  <si>
    <t>CLTﾊﾟﾈﾙ工法建築物の構造計算ルート2及び3の適用に関する調査</t>
    <phoneticPr fontId="5"/>
  </si>
  <si>
    <t>国立研究開発法人建築研究所 安全･安心ﾌﾟﾛｸﾞﾗﾑ実施補助業務</t>
  </si>
  <si>
    <t>国立研究開発法人建築研究所 持続可能ﾌﾟﾛｸﾞﾗﾑ実施補助業務</t>
  </si>
  <si>
    <t>ｱﾝｶｰ定着用耐力壁床試験体の製作業務</t>
  </si>
  <si>
    <t>壁梁試験体の製作業務</t>
  </si>
  <si>
    <t>国立大学法人政策研究大学院大学</t>
    <phoneticPr fontId="5"/>
  </si>
  <si>
    <t>国立研究開発法人建築研究所 安全･安心ﾌﾟﾛｸﾞﾗﾑ実施補助業務　他1件</t>
    <phoneticPr fontId="5"/>
  </si>
  <si>
    <t>一般社団法人日本CLT協会</t>
  </si>
  <si>
    <t>一般財団法人ベターリビング</t>
  </si>
  <si>
    <t>一般社団法人建築・住宅国際機構</t>
  </si>
  <si>
    <t>一般社団法人改修設計センター</t>
  </si>
  <si>
    <t>一般社団法人日本ドローン無線協会</t>
  </si>
  <si>
    <t>一般財団法人　日本建築センター</t>
  </si>
  <si>
    <t>一般財団法人日本緑化センター</t>
  </si>
  <si>
    <t>一般社団法人日本建築構造技術者協会</t>
  </si>
  <si>
    <t>CLTﾊﾟﾈﾙ工法における隅角部、交差部の直交壁効果等に関する調査　他1件</t>
    <rPh sb="34" eb="35">
      <t>ホカ</t>
    </rPh>
    <rPh sb="36" eb="37">
      <t>ケン</t>
    </rPh>
    <phoneticPr fontId="5"/>
  </si>
  <si>
    <t>建築設計に係る英国の業務標準の概要整理及び日本における建築実務に関する現状調査業務　他1件</t>
    <rPh sb="42" eb="43">
      <t>ホカ</t>
    </rPh>
    <rPh sb="44" eb="45">
      <t>ケン</t>
    </rPh>
    <phoneticPr fontId="5"/>
  </si>
  <si>
    <t>赤外線装置法におよぼす風の影響を検討するための熱画像の撮影および解析業務</t>
  </si>
  <si>
    <t>建物点検調査を対象としたﾄﾞﾛｰﾝ運用のための電波環境測定業務</t>
  </si>
  <si>
    <t>集成材等建築物構造設計ﾏﾆｭｱﾙ素案の汎用性拡大検討のための調査業務</t>
  </si>
  <si>
    <t>都市農地の現状と活用に関する資料整理業務</t>
  </si>
  <si>
    <t>杭基礎の試設計・耐震性能評価および最新の技術的知見の整理業務</t>
  </si>
  <si>
    <t>株式会社テクノ・ジャパン</t>
  </si>
  <si>
    <t>三生技研株式会社</t>
  </si>
  <si>
    <t>株式会社巴技研</t>
  </si>
  <si>
    <t>アカデミックエクスプレス株式会社</t>
  </si>
  <si>
    <t>有限会社中村商事</t>
  </si>
  <si>
    <t>アシス株式会社</t>
  </si>
  <si>
    <t>株式会社建築環境ソリューションズ</t>
  </si>
  <si>
    <t>ＪＩＰテクノサイエンス株式会社</t>
  </si>
  <si>
    <t>株式会社現代計画研究所</t>
  </si>
  <si>
    <t>株式会社富士通エフサス</t>
  </si>
  <si>
    <t>ｱﾝｶｰ定着用耐力壁床試験体の製作業務　他1件</t>
    <rPh sb="20" eb="21">
      <t>ホカ</t>
    </rPh>
    <rPh sb="22" eb="23">
      <t>ケン</t>
    </rPh>
    <phoneticPr fontId="5"/>
  </si>
  <si>
    <t>火災実験用区画木造躯体製作業務　他7件</t>
    <rPh sb="16" eb="17">
      <t>ホカ</t>
    </rPh>
    <rPh sb="18" eb="19">
      <t>ケン</t>
    </rPh>
    <phoneticPr fontId="5"/>
  </si>
  <si>
    <t>間仕切壁実験用鉄骨部材の製作　他6件</t>
    <rPh sb="15" eb="16">
      <t>ホカ</t>
    </rPh>
    <rPh sb="17" eb="18">
      <t>ケン</t>
    </rPh>
    <phoneticPr fontId="5"/>
  </si>
  <si>
    <t>都市構造の将来予測ﾌﾟﾛｸﾞﾗﾑ作製業務　他1件</t>
    <rPh sb="21" eb="22">
      <t>ホカ</t>
    </rPh>
    <rPh sb="23" eb="24">
      <t>ケン</t>
    </rPh>
    <phoneticPr fontId="5"/>
  </si>
  <si>
    <t>ｺﾝｸﾘｰﾄの切断業務　他10件</t>
    <rPh sb="12" eb="13">
      <t>ホカ</t>
    </rPh>
    <rPh sb="15" eb="16">
      <t>ケン</t>
    </rPh>
    <phoneticPr fontId="5"/>
  </si>
  <si>
    <t>杭基礎部分架構試験体の製作、設置および廃棄業務</t>
  </si>
  <si>
    <t>蓄電池性能検証実験および自然冷媒CO2ﾋｰﾄﾎﾟﾝﾌﾟ給湯機の測定ﾃﾞｰﾀ解析補助業務　他4件</t>
    <rPh sb="44" eb="45">
      <t>ホカ</t>
    </rPh>
    <rPh sb="46" eb="47">
      <t>ケン</t>
    </rPh>
    <phoneticPr fontId="5"/>
  </si>
  <si>
    <t>中南米在外研修における構造実験試験体（枠組み組積造壁）のFEM解析業務</t>
  </si>
  <si>
    <t>木造戸建て住宅の耐水化計画案の作成及びｺｽﾄ等検討業務</t>
  </si>
  <si>
    <t>建築研究所研究本館他ｽｲｯﾁﾝｸﾞﾊﾌﾞ更新業務</t>
  </si>
  <si>
    <t>ﾌﾞﾚｰｽ端部を想定した鋼板挿入ﾄﾞﾘﾌﾄﾋﾟﾝ接合部の要素実験業務　他3件</t>
    <rPh sb="35" eb="36">
      <t>ホカ</t>
    </rPh>
    <rPh sb="37" eb="38">
      <t>ケン</t>
    </rPh>
    <phoneticPr fontId="5"/>
  </si>
  <si>
    <t>1758/59</t>
    <phoneticPr fontId="5"/>
  </si>
  <si>
    <t>研究の一部を他の機関と共同で取り組むことが効果的・効率的であると見込める場合には、共同研究協定を締結し、適切な役割分担の下で共同研究を実施している。</t>
  </si>
  <si>
    <t>活動実績は、当初見込みを上回っている。</t>
  </si>
  <si>
    <t>新型コロナウイルス感染拡大防止のため、成果発表会の一部が中止となったが、目標を概ね達成している。
※中止となった成果発表会の資料一式を建築研究所のHPにて公開している。</t>
    <phoneticPr fontId="5"/>
  </si>
  <si>
    <t>・独立行政法人通則法に基づき、国土交通省国立研究開発法人審議会の意見を聴いた上で、国土交通大臣が業務実績について評価した結果、平成30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3" eb="65">
      <t>ヘイセイ</t>
    </rPh>
    <rPh sb="67" eb="69">
      <t>ネンド</t>
    </rPh>
    <rPh sb="70" eb="72">
      <t>ギョウム</t>
    </rPh>
    <rPh sb="72" eb="74">
      <t>ヒョウカ</t>
    </rPh>
    <rPh sb="96" eb="98">
      <t>ヒョウカ</t>
    </rPh>
    <phoneticPr fontId="5"/>
  </si>
  <si>
    <t>百万円</t>
    <rPh sb="0" eb="1">
      <t>ヒャク</t>
    </rPh>
    <rPh sb="1" eb="3">
      <t>マンエン</t>
    </rPh>
    <phoneticPr fontId="5"/>
  </si>
  <si>
    <t>-</t>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</si>
  <si>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を目的としている。また、地震工学に関する研修は、開発途上国の技術者等の養成を通じ、世界的な地震防災対策の向上を目的としている。</t>
    <rPh sb="25" eb="27">
      <t>ケンキュウ</t>
    </rPh>
    <rPh sb="27" eb="29">
      <t>カイハツ</t>
    </rPh>
    <rPh sb="30" eb="32">
      <t>セイカ</t>
    </rPh>
    <rPh sb="149" eb="151">
      <t>モクテキ</t>
    </rPh>
    <rPh sb="203" eb="205">
      <t>モクテキ</t>
    </rPh>
    <phoneticPr fontId="5"/>
  </si>
  <si>
    <t>・一者応札・一者応募の取り組みとして、公告期間の十分な確保や応募要件の緩和・見直し、調達情報の周知方法の改善等を行う。また、発注予定情報については、ホームページに掲載し、公告とほぼ同時に調達情報メールの配信を行い、調達情報メールの配信サービスについてのチラシをシンポジウム等で配布する。</t>
    <phoneticPr fontId="5"/>
  </si>
  <si>
    <t>総務課長 高橋 謙司
会計課長 中田 裕人
技術調査課長 森戸 義貴</t>
    <rPh sb="0" eb="2">
      <t>ソウム</t>
    </rPh>
    <rPh sb="2" eb="4">
      <t>カチョウ</t>
    </rPh>
    <rPh sb="5" eb="7">
      <t>タカハシ</t>
    </rPh>
    <rPh sb="8" eb="10">
      <t>ケンジ</t>
    </rPh>
    <rPh sb="11" eb="13">
      <t>カイケイ</t>
    </rPh>
    <rPh sb="13" eb="15">
      <t>カチョウ</t>
    </rPh>
    <rPh sb="16" eb="18">
      <t>ナカタ</t>
    </rPh>
    <rPh sb="19" eb="21">
      <t>ヒロヒト</t>
    </rPh>
    <rPh sb="22" eb="24">
      <t>ギジュツ</t>
    </rPh>
    <rPh sb="24" eb="26">
      <t>チョウサ</t>
    </rPh>
    <rPh sb="26" eb="28">
      <t>カチョウ</t>
    </rPh>
    <rPh sb="29" eb="31">
      <t>モリト</t>
    </rPh>
    <rPh sb="32" eb="34">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</si>
</sst>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12871</xdr:colOff>
      <xdr:row>742</xdr:row>
      <xdr:rowOff>25743</xdr:rowOff>
    </xdr:from>
    <xdr:to>
      <xdr:col>42</xdr:col>
      <xdr:colOff>193073</xdr:colOff>
      <xdr:row>763</xdr:row>
      <xdr:rowOff>373277</xdr:rowOff>
    </xdr:to>
    <xdr:pic>
      <xdr:nvPicPr>
        <xdr:cNvPr id="2" name="図 1">
          <a:extLst>
            <a:ext uri="{FF2B5EF4-FFF2-40B4-BE49-F238E27FC236}">
              <a16:creationId xmlns:a16="http://schemas.microsoft.com/office/drawing/2014/main" id="{9773971E-0BD7-448E-A906-7E46DC359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222" y="41601081"/>
          <a:ext cx="6358581" cy="8623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zoomScale="74" zoomScaleNormal="75" zoomScaleSheetLayoutView="74"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455</v>
      </c>
      <c r="AT2" s="960"/>
      <c r="AU2" s="960"/>
      <c r="AV2" s="42" t="str">
        <f>IF(AW2="", "", "-")</f>
        <v/>
      </c>
      <c r="AW2" s="905"/>
      <c r="AX2" s="905"/>
    </row>
    <row r="3" spans="1:50" ht="21" customHeight="1" thickBot="1" x14ac:dyDescent="0.2">
      <c r="A3" s="861" t="s">
        <v>346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478</v>
      </c>
      <c r="AK3" s="863"/>
      <c r="AL3" s="863"/>
      <c r="AM3" s="863"/>
      <c r="AN3" s="863"/>
      <c r="AO3" s="863"/>
      <c r="AP3" s="863"/>
      <c r="AQ3" s="863"/>
      <c r="AR3" s="863"/>
      <c r="AS3" s="863"/>
      <c r="AT3" s="863"/>
      <c r="AU3" s="863"/>
      <c r="AV3" s="863"/>
      <c r="AW3" s="863"/>
      <c r="AX3" s="24" t="s">
        <v>64</v>
      </c>
    </row>
    <row r="4" spans="1:50" ht="24.75" customHeight="1" x14ac:dyDescent="0.15">
      <c r="A4" s="694" t="s">
        <v>25</v>
      </c>
      <c r="B4" s="695"/>
      <c r="C4" s="695"/>
      <c r="D4" s="695"/>
      <c r="E4" s="695"/>
      <c r="F4" s="695"/>
      <c r="G4" s="672" t="s">
        <v>480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481</v>
      </c>
      <c r="AF4" s="678"/>
      <c r="AG4" s="678"/>
      <c r="AH4" s="678"/>
      <c r="AI4" s="678"/>
      <c r="AJ4" s="678"/>
      <c r="AK4" s="678"/>
      <c r="AL4" s="678"/>
      <c r="AM4" s="678"/>
      <c r="AN4" s="678"/>
      <c r="AO4" s="678"/>
      <c r="AP4" s="679"/>
      <c r="AQ4" s="680" t="s">
        <v>2</v>
      </c>
      <c r="AR4" s="675"/>
      <c r="AS4" s="675"/>
      <c r="AT4" s="675"/>
      <c r="AU4" s="675"/>
      <c r="AV4" s="675"/>
      <c r="AW4" s="675"/>
      <c r="AX4" s="681"/>
    </row>
    <row r="5" spans="1:50" ht="45" customHeight="1" x14ac:dyDescent="0.15">
      <c r="A5" s="682" t="s">
        <v>66</v>
      </c>
      <c r="B5" s="683"/>
      <c r="C5" s="683"/>
      <c r="D5" s="683"/>
      <c r="E5" s="683"/>
      <c r="F5" s="684"/>
      <c r="G5" s="833" t="s">
        <v>429</v>
      </c>
      <c r="H5" s="834"/>
      <c r="I5" s="834"/>
      <c r="J5" s="834"/>
      <c r="K5" s="834"/>
      <c r="L5" s="834"/>
      <c r="M5" s="835" t="s">
        <v>65</v>
      </c>
      <c r="N5" s="836"/>
      <c r="O5" s="836"/>
      <c r="P5" s="836"/>
      <c r="Q5" s="836"/>
      <c r="R5" s="837"/>
      <c r="S5" s="838" t="s">
        <v>69</v>
      </c>
      <c r="T5" s="834"/>
      <c r="U5" s="834"/>
      <c r="V5" s="834"/>
      <c r="W5" s="834"/>
      <c r="X5" s="839"/>
      <c r="Y5" s="688" t="s">
        <v>3</v>
      </c>
      <c r="Z5" s="532"/>
      <c r="AA5" s="532"/>
      <c r="AB5" s="532"/>
      <c r="AC5" s="532"/>
      <c r="AD5" s="533"/>
      <c r="AE5" s="689" t="s">
        <v>482</v>
      </c>
      <c r="AF5" s="689"/>
      <c r="AG5" s="689"/>
      <c r="AH5" s="689"/>
      <c r="AI5" s="689"/>
      <c r="AJ5" s="689"/>
      <c r="AK5" s="689"/>
      <c r="AL5" s="689"/>
      <c r="AM5" s="689"/>
      <c r="AN5" s="689"/>
      <c r="AO5" s="689"/>
      <c r="AP5" s="690"/>
      <c r="AQ5" s="691" t="s">
        <v>599</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6" t="s">
        <v>310</v>
      </c>
      <c r="Z7" s="432"/>
      <c r="AA7" s="432"/>
      <c r="AB7" s="432"/>
      <c r="AC7" s="432"/>
      <c r="AD7" s="917"/>
      <c r="AE7" s="906" t="s">
        <v>484</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4" t="s">
        <v>211</v>
      </c>
      <c r="B8" s="485"/>
      <c r="C8" s="485"/>
      <c r="D8" s="485"/>
      <c r="E8" s="485"/>
      <c r="F8" s="486"/>
      <c r="G8" s="927" t="str">
        <f>入力規則等!A27</f>
        <v>科学技術・イノベーション</v>
      </c>
      <c r="H8" s="710"/>
      <c r="I8" s="710"/>
      <c r="J8" s="710"/>
      <c r="K8" s="710"/>
      <c r="L8" s="710"/>
      <c r="M8" s="710"/>
      <c r="N8" s="710"/>
      <c r="O8" s="710"/>
      <c r="P8" s="710"/>
      <c r="Q8" s="710"/>
      <c r="R8" s="710"/>
      <c r="S8" s="710"/>
      <c r="T8" s="710"/>
      <c r="U8" s="710"/>
      <c r="V8" s="710"/>
      <c r="W8" s="710"/>
      <c r="X8" s="928"/>
      <c r="Y8" s="840" t="s">
        <v>212</v>
      </c>
      <c r="Z8" s="841"/>
      <c r="AA8" s="841"/>
      <c r="AB8" s="841"/>
      <c r="AC8" s="841"/>
      <c r="AD8" s="842"/>
      <c r="AE8" s="709" t="str">
        <f>入力規則等!K13</f>
        <v>文教及び科学振興</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3" t="s">
        <v>23</v>
      </c>
      <c r="B9" s="844"/>
      <c r="C9" s="844"/>
      <c r="D9" s="844"/>
      <c r="E9" s="844"/>
      <c r="F9" s="844"/>
      <c r="G9" s="845" t="s">
        <v>597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48" t="s">
        <v>29</v>
      </c>
      <c r="B10" s="649"/>
      <c r="C10" s="649"/>
      <c r="D10" s="649"/>
      <c r="E10" s="649"/>
      <c r="F10" s="649"/>
      <c r="G10" s="744" t="s">
        <v>485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8" t="s">
        <v>5</v>
      </c>
      <c r="B11" s="649"/>
      <c r="C11" s="649"/>
      <c r="D11" s="649"/>
      <c r="E11" s="649"/>
      <c r="F11" s="650"/>
      <c r="G11" s="685" t="str">
        <f>入力規則等!P10</f>
        <v>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70" t="s">
        <v>24</v>
      </c>
      <c r="B12" s="971"/>
      <c r="C12" s="971"/>
      <c r="D12" s="971"/>
      <c r="E12" s="971"/>
      <c r="F12" s="972"/>
      <c r="G12" s="750"/>
      <c r="H12" s="751"/>
      <c r="I12" s="751"/>
      <c r="J12" s="751"/>
      <c r="K12" s="751"/>
      <c r="L12" s="751"/>
      <c r="M12" s="751"/>
      <c r="N12" s="751"/>
      <c r="O12" s="751"/>
      <c r="P12" s="404" t="s">
        <v>313</v>
      </c>
      <c r="Q12" s="405"/>
      <c r="R12" s="405"/>
      <c r="S12" s="405"/>
      <c r="T12" s="405"/>
      <c r="U12" s="405"/>
      <c r="V12" s="406"/>
      <c r="W12" s="404" t="s">
        <v>333</v>
      </c>
      <c r="X12" s="405"/>
      <c r="Y12" s="405"/>
      <c r="Z12" s="405"/>
      <c r="AA12" s="405"/>
      <c r="AB12" s="405"/>
      <c r="AC12" s="406"/>
      <c r="AD12" s="404" t="s">
        <v>340</v>
      </c>
      <c r="AE12" s="405"/>
      <c r="AF12" s="405"/>
      <c r="AG12" s="405"/>
      <c r="AH12" s="405"/>
      <c r="AI12" s="405"/>
      <c r="AJ12" s="406"/>
      <c r="AK12" s="404" t="s">
        <v>347</v>
      </c>
      <c r="AL12" s="405"/>
      <c r="AM12" s="405"/>
      <c r="AN12" s="405"/>
      <c r="AO12" s="405"/>
      <c r="AP12" s="405"/>
      <c r="AQ12" s="406"/>
      <c r="AR12" s="404" t="s">
        <v>348</v>
      </c>
      <c r="AS12" s="405"/>
      <c r="AT12" s="405"/>
      <c r="AU12" s="405"/>
      <c r="AV12" s="405"/>
      <c r="AW12" s="405"/>
      <c r="AX12" s="712"/>
    </row>
    <row r="13" spans="1:50" ht="21" customHeight="1" x14ac:dyDescent="0.15">
      <c r="A13" s="600"/>
      <c r="B13" s="601"/>
      <c r="C13" s="601"/>
      <c r="D13" s="601"/>
      <c r="E13" s="601"/>
      <c r="F13" s="602"/>
      <c r="G13" s="713" t="s">
        <v>6</v>
      </c>
      <c r="H13" s="714"/>
      <c r="I13" s="754" t="s">
        <v>7</v>
      </c>
      <c r="J13" s="755"/>
      <c r="K13" s="755"/>
      <c r="L13" s="755"/>
      <c r="M13" s="755"/>
      <c r="N13" s="755"/>
      <c r="O13" s="756"/>
      <c r="P13" s="645">
        <v>1768</v>
      </c>
      <c r="Q13" s="646"/>
      <c r="R13" s="646"/>
      <c r="S13" s="646"/>
      <c r="T13" s="646"/>
      <c r="U13" s="646"/>
      <c r="V13" s="647"/>
      <c r="W13" s="645">
        <v>1754</v>
      </c>
      <c r="X13" s="646"/>
      <c r="Y13" s="646"/>
      <c r="Z13" s="646"/>
      <c r="AA13" s="646"/>
      <c r="AB13" s="646"/>
      <c r="AC13" s="647"/>
      <c r="AD13" s="645">
        <v>1758</v>
      </c>
      <c r="AE13" s="646"/>
      <c r="AF13" s="646"/>
      <c r="AG13" s="646"/>
      <c r="AH13" s="646"/>
      <c r="AI13" s="646"/>
      <c r="AJ13" s="647"/>
      <c r="AK13" s="645">
        <v>1779</v>
      </c>
      <c r="AL13" s="646"/>
      <c r="AM13" s="646"/>
      <c r="AN13" s="646"/>
      <c r="AO13" s="646"/>
      <c r="AP13" s="646"/>
      <c r="AQ13" s="647"/>
      <c r="AR13" s="913"/>
      <c r="AS13" s="914"/>
      <c r="AT13" s="914"/>
      <c r="AU13" s="914"/>
      <c r="AV13" s="914"/>
      <c r="AW13" s="914"/>
      <c r="AX13" s="915"/>
    </row>
    <row r="14" spans="1:50" ht="21" customHeight="1" x14ac:dyDescent="0.15">
      <c r="A14" s="600"/>
      <c r="B14" s="601"/>
      <c r="C14" s="601"/>
      <c r="D14" s="601"/>
      <c r="E14" s="601"/>
      <c r="F14" s="602"/>
      <c r="G14" s="715"/>
      <c r="H14" s="716"/>
      <c r="I14" s="701" t="s">
        <v>8</v>
      </c>
      <c r="J14" s="752"/>
      <c r="K14" s="752"/>
      <c r="L14" s="752"/>
      <c r="M14" s="752"/>
      <c r="N14" s="752"/>
      <c r="O14" s="753"/>
      <c r="P14" s="645" t="s">
        <v>486</v>
      </c>
      <c r="Q14" s="646"/>
      <c r="R14" s="646"/>
      <c r="S14" s="646"/>
      <c r="T14" s="646"/>
      <c r="U14" s="646"/>
      <c r="V14" s="647"/>
      <c r="W14" s="645" t="s">
        <v>486</v>
      </c>
      <c r="X14" s="646"/>
      <c r="Y14" s="646"/>
      <c r="Z14" s="646"/>
      <c r="AA14" s="646"/>
      <c r="AB14" s="646"/>
      <c r="AC14" s="647"/>
      <c r="AD14" s="645" t="s">
        <v>486</v>
      </c>
      <c r="AE14" s="646"/>
      <c r="AF14" s="646"/>
      <c r="AG14" s="646"/>
      <c r="AH14" s="646"/>
      <c r="AI14" s="646"/>
      <c r="AJ14" s="647"/>
      <c r="AK14" s="645"/>
      <c r="AL14" s="646"/>
      <c r="AM14" s="646"/>
      <c r="AN14" s="646"/>
      <c r="AO14" s="646"/>
      <c r="AP14" s="646"/>
      <c r="AQ14" s="647"/>
      <c r="AR14" s="778"/>
      <c r="AS14" s="778"/>
      <c r="AT14" s="778"/>
      <c r="AU14" s="778"/>
      <c r="AV14" s="778"/>
      <c r="AW14" s="778"/>
      <c r="AX14" s="779"/>
    </row>
    <row r="15" spans="1:50" ht="21" customHeight="1" x14ac:dyDescent="0.15">
      <c r="A15" s="600"/>
      <c r="B15" s="601"/>
      <c r="C15" s="601"/>
      <c r="D15" s="601"/>
      <c r="E15" s="601"/>
      <c r="F15" s="602"/>
      <c r="G15" s="715"/>
      <c r="H15" s="716"/>
      <c r="I15" s="701" t="s">
        <v>50</v>
      </c>
      <c r="J15" s="702"/>
      <c r="K15" s="702"/>
      <c r="L15" s="702"/>
      <c r="M15" s="702"/>
      <c r="N15" s="702"/>
      <c r="O15" s="703"/>
      <c r="P15" s="645" t="s">
        <v>486</v>
      </c>
      <c r="Q15" s="646"/>
      <c r="R15" s="646"/>
      <c r="S15" s="646"/>
      <c r="T15" s="646"/>
      <c r="U15" s="646"/>
      <c r="V15" s="647"/>
      <c r="W15" s="645" t="s">
        <v>486</v>
      </c>
      <c r="X15" s="646"/>
      <c r="Y15" s="646"/>
      <c r="Z15" s="646"/>
      <c r="AA15" s="646"/>
      <c r="AB15" s="646"/>
      <c r="AC15" s="647"/>
      <c r="AD15" s="645" t="s">
        <v>486</v>
      </c>
      <c r="AE15" s="646"/>
      <c r="AF15" s="646"/>
      <c r="AG15" s="646"/>
      <c r="AH15" s="646"/>
      <c r="AI15" s="646"/>
      <c r="AJ15" s="647"/>
      <c r="AK15" s="645" t="s">
        <v>486</v>
      </c>
      <c r="AL15" s="646"/>
      <c r="AM15" s="646"/>
      <c r="AN15" s="646"/>
      <c r="AO15" s="646"/>
      <c r="AP15" s="646"/>
      <c r="AQ15" s="647"/>
      <c r="AR15" s="645"/>
      <c r="AS15" s="646"/>
      <c r="AT15" s="646"/>
      <c r="AU15" s="646"/>
      <c r="AV15" s="646"/>
      <c r="AW15" s="646"/>
      <c r="AX15" s="796"/>
    </row>
    <row r="16" spans="1:50" ht="21" customHeight="1" x14ac:dyDescent="0.15">
      <c r="A16" s="600"/>
      <c r="B16" s="601"/>
      <c r="C16" s="601"/>
      <c r="D16" s="601"/>
      <c r="E16" s="601"/>
      <c r="F16" s="602"/>
      <c r="G16" s="715"/>
      <c r="H16" s="716"/>
      <c r="I16" s="701" t="s">
        <v>51</v>
      </c>
      <c r="J16" s="702"/>
      <c r="K16" s="702"/>
      <c r="L16" s="702"/>
      <c r="M16" s="702"/>
      <c r="N16" s="702"/>
      <c r="O16" s="703"/>
      <c r="P16" s="645" t="s">
        <v>486</v>
      </c>
      <c r="Q16" s="646"/>
      <c r="R16" s="646"/>
      <c r="S16" s="646"/>
      <c r="T16" s="646"/>
      <c r="U16" s="646"/>
      <c r="V16" s="647"/>
      <c r="W16" s="645" t="s">
        <v>486</v>
      </c>
      <c r="X16" s="646"/>
      <c r="Y16" s="646"/>
      <c r="Z16" s="646"/>
      <c r="AA16" s="646"/>
      <c r="AB16" s="646"/>
      <c r="AC16" s="647"/>
      <c r="AD16" s="645" t="s">
        <v>486</v>
      </c>
      <c r="AE16" s="646"/>
      <c r="AF16" s="646"/>
      <c r="AG16" s="646"/>
      <c r="AH16" s="646"/>
      <c r="AI16" s="646"/>
      <c r="AJ16" s="647"/>
      <c r="AK16" s="645"/>
      <c r="AL16" s="646"/>
      <c r="AM16" s="646"/>
      <c r="AN16" s="646"/>
      <c r="AO16" s="646"/>
      <c r="AP16" s="646"/>
      <c r="AQ16" s="647"/>
      <c r="AR16" s="747"/>
      <c r="AS16" s="748"/>
      <c r="AT16" s="748"/>
      <c r="AU16" s="748"/>
      <c r="AV16" s="748"/>
      <c r="AW16" s="748"/>
      <c r="AX16" s="749"/>
    </row>
    <row r="17" spans="1:50" ht="24.75" customHeight="1" x14ac:dyDescent="0.15">
      <c r="A17" s="600"/>
      <c r="B17" s="601"/>
      <c r="C17" s="601"/>
      <c r="D17" s="601"/>
      <c r="E17" s="601"/>
      <c r="F17" s="602"/>
      <c r="G17" s="715"/>
      <c r="H17" s="716"/>
      <c r="I17" s="701" t="s">
        <v>49</v>
      </c>
      <c r="J17" s="752"/>
      <c r="K17" s="752"/>
      <c r="L17" s="752"/>
      <c r="M17" s="752"/>
      <c r="N17" s="752"/>
      <c r="O17" s="753"/>
      <c r="P17" s="645" t="s">
        <v>486</v>
      </c>
      <c r="Q17" s="646"/>
      <c r="R17" s="646"/>
      <c r="S17" s="646"/>
      <c r="T17" s="646"/>
      <c r="U17" s="646"/>
      <c r="V17" s="647"/>
      <c r="W17" s="645" t="s">
        <v>486</v>
      </c>
      <c r="X17" s="646"/>
      <c r="Y17" s="646"/>
      <c r="Z17" s="646"/>
      <c r="AA17" s="646"/>
      <c r="AB17" s="646"/>
      <c r="AC17" s="647"/>
      <c r="AD17" s="645" t="s">
        <v>486</v>
      </c>
      <c r="AE17" s="646"/>
      <c r="AF17" s="646"/>
      <c r="AG17" s="646"/>
      <c r="AH17" s="646"/>
      <c r="AI17" s="646"/>
      <c r="AJ17" s="647"/>
      <c r="AK17" s="645"/>
      <c r="AL17" s="646"/>
      <c r="AM17" s="646"/>
      <c r="AN17" s="646"/>
      <c r="AO17" s="646"/>
      <c r="AP17" s="646"/>
      <c r="AQ17" s="647"/>
      <c r="AR17" s="911"/>
      <c r="AS17" s="911"/>
      <c r="AT17" s="911"/>
      <c r="AU17" s="911"/>
      <c r="AV17" s="911"/>
      <c r="AW17" s="911"/>
      <c r="AX17" s="912"/>
    </row>
    <row r="18" spans="1:50" ht="24.75" customHeight="1" x14ac:dyDescent="0.15">
      <c r="A18" s="600"/>
      <c r="B18" s="601"/>
      <c r="C18" s="601"/>
      <c r="D18" s="601"/>
      <c r="E18" s="601"/>
      <c r="F18" s="602"/>
      <c r="G18" s="717"/>
      <c r="H18" s="718"/>
      <c r="I18" s="706" t="s">
        <v>20</v>
      </c>
      <c r="J18" s="707"/>
      <c r="K18" s="707"/>
      <c r="L18" s="707"/>
      <c r="M18" s="707"/>
      <c r="N18" s="707"/>
      <c r="O18" s="708"/>
      <c r="P18" s="872">
        <f>SUM(P13:V17)</f>
        <v>1768</v>
      </c>
      <c r="Q18" s="873"/>
      <c r="R18" s="873"/>
      <c r="S18" s="873"/>
      <c r="T18" s="873"/>
      <c r="U18" s="873"/>
      <c r="V18" s="874"/>
      <c r="W18" s="872">
        <f>SUM(W13:AC17)</f>
        <v>1754</v>
      </c>
      <c r="X18" s="873"/>
      <c r="Y18" s="873"/>
      <c r="Z18" s="873"/>
      <c r="AA18" s="873"/>
      <c r="AB18" s="873"/>
      <c r="AC18" s="874"/>
      <c r="AD18" s="872">
        <f>SUM(AD13:AJ17)</f>
        <v>1758</v>
      </c>
      <c r="AE18" s="873"/>
      <c r="AF18" s="873"/>
      <c r="AG18" s="873"/>
      <c r="AH18" s="873"/>
      <c r="AI18" s="873"/>
      <c r="AJ18" s="874"/>
      <c r="AK18" s="872">
        <f>SUM(AK13:AQ17)</f>
        <v>1779</v>
      </c>
      <c r="AL18" s="873"/>
      <c r="AM18" s="873"/>
      <c r="AN18" s="873"/>
      <c r="AO18" s="873"/>
      <c r="AP18" s="873"/>
      <c r="AQ18" s="874"/>
      <c r="AR18" s="872">
        <f>SUM(AR13:AX17)</f>
        <v>0</v>
      </c>
      <c r="AS18" s="873"/>
      <c r="AT18" s="873"/>
      <c r="AU18" s="873"/>
      <c r="AV18" s="873"/>
      <c r="AW18" s="873"/>
      <c r="AX18" s="875"/>
    </row>
    <row r="19" spans="1:50" ht="24.75" customHeight="1" x14ac:dyDescent="0.15">
      <c r="A19" s="600"/>
      <c r="B19" s="601"/>
      <c r="C19" s="601"/>
      <c r="D19" s="601"/>
      <c r="E19" s="601"/>
      <c r="F19" s="602"/>
      <c r="G19" s="870" t="s">
        <v>9</v>
      </c>
      <c r="H19" s="871"/>
      <c r="I19" s="871"/>
      <c r="J19" s="871"/>
      <c r="K19" s="871"/>
      <c r="L19" s="871"/>
      <c r="M19" s="871"/>
      <c r="N19" s="871"/>
      <c r="O19" s="871"/>
      <c r="P19" s="645">
        <v>1768</v>
      </c>
      <c r="Q19" s="646"/>
      <c r="R19" s="646"/>
      <c r="S19" s="646"/>
      <c r="T19" s="646"/>
      <c r="U19" s="646"/>
      <c r="V19" s="647"/>
      <c r="W19" s="645">
        <v>1754</v>
      </c>
      <c r="X19" s="646"/>
      <c r="Y19" s="646"/>
      <c r="Z19" s="646"/>
      <c r="AA19" s="646"/>
      <c r="AB19" s="646"/>
      <c r="AC19" s="647"/>
      <c r="AD19" s="645">
        <v>1758</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70" t="s">
        <v>10</v>
      </c>
      <c r="H20" s="871"/>
      <c r="I20" s="871"/>
      <c r="J20" s="871"/>
      <c r="K20" s="871"/>
      <c r="L20" s="871"/>
      <c r="M20" s="871"/>
      <c r="N20" s="871"/>
      <c r="O20" s="871"/>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3"/>
      <c r="B21" s="844"/>
      <c r="C21" s="844"/>
      <c r="D21" s="844"/>
      <c r="E21" s="844"/>
      <c r="F21" s="973"/>
      <c r="G21" s="300" t="s">
        <v>276</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349</v>
      </c>
      <c r="B22" s="941"/>
      <c r="C22" s="941"/>
      <c r="D22" s="941"/>
      <c r="E22" s="941"/>
      <c r="F22" s="942"/>
      <c r="G22" s="978" t="s">
        <v>256</v>
      </c>
      <c r="H22" s="206"/>
      <c r="I22" s="206"/>
      <c r="J22" s="206"/>
      <c r="K22" s="206"/>
      <c r="L22" s="206"/>
      <c r="M22" s="206"/>
      <c r="N22" s="206"/>
      <c r="O22" s="207"/>
      <c r="P22" s="929" t="s">
        <v>350</v>
      </c>
      <c r="Q22" s="206"/>
      <c r="R22" s="206"/>
      <c r="S22" s="206"/>
      <c r="T22" s="206"/>
      <c r="U22" s="206"/>
      <c r="V22" s="207"/>
      <c r="W22" s="929" t="s">
        <v>351</v>
      </c>
      <c r="X22" s="206"/>
      <c r="Y22" s="206"/>
      <c r="Z22" s="206"/>
      <c r="AA22" s="206"/>
      <c r="AB22" s="206"/>
      <c r="AC22" s="207"/>
      <c r="AD22" s="929" t="s">
        <v>255</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487</v>
      </c>
      <c r="H23" s="980"/>
      <c r="I23" s="980"/>
      <c r="J23" s="980"/>
      <c r="K23" s="980"/>
      <c r="L23" s="980"/>
      <c r="M23" s="980"/>
      <c r="N23" s="980"/>
      <c r="O23" s="981"/>
      <c r="P23" s="913">
        <v>1013</v>
      </c>
      <c r="Q23" s="914"/>
      <c r="R23" s="914"/>
      <c r="S23" s="914"/>
      <c r="T23" s="914"/>
      <c r="U23" s="914"/>
      <c r="V23" s="930"/>
      <c r="W23" s="913"/>
      <c r="X23" s="914"/>
      <c r="Y23" s="914"/>
      <c r="Z23" s="914"/>
      <c r="AA23" s="914"/>
      <c r="AB23" s="914"/>
      <c r="AC23" s="930"/>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t="s">
        <v>488</v>
      </c>
      <c r="H24" s="932"/>
      <c r="I24" s="932"/>
      <c r="J24" s="932"/>
      <c r="K24" s="932"/>
      <c r="L24" s="932"/>
      <c r="M24" s="932"/>
      <c r="N24" s="932"/>
      <c r="O24" s="933"/>
      <c r="P24" s="645">
        <v>215</v>
      </c>
      <c r="Q24" s="646"/>
      <c r="R24" s="646"/>
      <c r="S24" s="646"/>
      <c r="T24" s="646"/>
      <c r="U24" s="646"/>
      <c r="V24" s="647"/>
      <c r="W24" s="645"/>
      <c r="X24" s="646"/>
      <c r="Y24" s="646"/>
      <c r="Z24" s="646"/>
      <c r="AA24" s="646"/>
      <c r="AB24" s="646"/>
      <c r="AC24" s="647"/>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t="s">
        <v>489</v>
      </c>
      <c r="H25" s="932"/>
      <c r="I25" s="932"/>
      <c r="J25" s="932"/>
      <c r="K25" s="932"/>
      <c r="L25" s="932"/>
      <c r="M25" s="932"/>
      <c r="N25" s="932"/>
      <c r="O25" s="933"/>
      <c r="P25" s="645">
        <v>551</v>
      </c>
      <c r="Q25" s="646"/>
      <c r="R25" s="646"/>
      <c r="S25" s="646"/>
      <c r="T25" s="646"/>
      <c r="U25" s="646"/>
      <c r="V25" s="647"/>
      <c r="W25" s="645"/>
      <c r="X25" s="646"/>
      <c r="Y25" s="646"/>
      <c r="Z25" s="646"/>
      <c r="AA25" s="646"/>
      <c r="AB25" s="646"/>
      <c r="AC25" s="647"/>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15">
      <c r="A26" s="943"/>
      <c r="B26" s="944"/>
      <c r="C26" s="944"/>
      <c r="D26" s="944"/>
      <c r="E26" s="944"/>
      <c r="F26" s="945"/>
      <c r="G26" s="931"/>
      <c r="H26" s="932"/>
      <c r="I26" s="932"/>
      <c r="J26" s="932"/>
      <c r="K26" s="932"/>
      <c r="L26" s="932"/>
      <c r="M26" s="932"/>
      <c r="N26" s="932"/>
      <c r="O26" s="933"/>
      <c r="P26" s="645"/>
      <c r="Q26" s="646"/>
      <c r="R26" s="646"/>
      <c r="S26" s="646"/>
      <c r="T26" s="646"/>
      <c r="U26" s="646"/>
      <c r="V26" s="647"/>
      <c r="W26" s="645"/>
      <c r="X26" s="646"/>
      <c r="Y26" s="646"/>
      <c r="Z26" s="646"/>
      <c r="AA26" s="646"/>
      <c r="AB26" s="646"/>
      <c r="AC26" s="647"/>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15">
      <c r="A27" s="943"/>
      <c r="B27" s="944"/>
      <c r="C27" s="944"/>
      <c r="D27" s="944"/>
      <c r="E27" s="944"/>
      <c r="F27" s="945"/>
      <c r="G27" s="931"/>
      <c r="H27" s="932"/>
      <c r="I27" s="932"/>
      <c r="J27" s="932"/>
      <c r="K27" s="932"/>
      <c r="L27" s="932"/>
      <c r="M27" s="932"/>
      <c r="N27" s="932"/>
      <c r="O27" s="933"/>
      <c r="P27" s="645"/>
      <c r="Q27" s="646"/>
      <c r="R27" s="646"/>
      <c r="S27" s="646"/>
      <c r="T27" s="646"/>
      <c r="U27" s="646"/>
      <c r="V27" s="647"/>
      <c r="W27" s="645"/>
      <c r="X27" s="646"/>
      <c r="Y27" s="646"/>
      <c r="Z27" s="646"/>
      <c r="AA27" s="646"/>
      <c r="AB27" s="646"/>
      <c r="AC27" s="647"/>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260</v>
      </c>
      <c r="H28" s="935"/>
      <c r="I28" s="935"/>
      <c r="J28" s="935"/>
      <c r="K28" s="935"/>
      <c r="L28" s="935"/>
      <c r="M28" s="935"/>
      <c r="N28" s="935"/>
      <c r="O28" s="936"/>
      <c r="P28" s="872">
        <f>P29-SUM(P23:P27)</f>
        <v>0</v>
      </c>
      <c r="Q28" s="873"/>
      <c r="R28" s="873"/>
      <c r="S28" s="873"/>
      <c r="T28" s="873"/>
      <c r="U28" s="873"/>
      <c r="V28" s="874"/>
      <c r="W28" s="872">
        <f>W29-SUM(W23:W27)</f>
        <v>0</v>
      </c>
      <c r="X28" s="873"/>
      <c r="Y28" s="873"/>
      <c r="Z28" s="873"/>
      <c r="AA28" s="873"/>
      <c r="AB28" s="873"/>
      <c r="AC28" s="874"/>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257</v>
      </c>
      <c r="H29" s="938"/>
      <c r="I29" s="938"/>
      <c r="J29" s="938"/>
      <c r="K29" s="938"/>
      <c r="L29" s="938"/>
      <c r="M29" s="938"/>
      <c r="N29" s="938"/>
      <c r="O29" s="939"/>
      <c r="P29" s="645">
        <f>AK13</f>
        <v>1779</v>
      </c>
      <c r="Q29" s="646"/>
      <c r="R29" s="646"/>
      <c r="S29" s="646"/>
      <c r="T29" s="646"/>
      <c r="U29" s="646"/>
      <c r="V29" s="647"/>
      <c r="W29" s="961">
        <f>AR13</f>
        <v>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5" t="s">
        <v>272</v>
      </c>
      <c r="B30" s="856"/>
      <c r="C30" s="856"/>
      <c r="D30" s="856"/>
      <c r="E30" s="856"/>
      <c r="F30" s="857"/>
      <c r="G30" s="763" t="s">
        <v>145</v>
      </c>
      <c r="H30" s="764"/>
      <c r="I30" s="764"/>
      <c r="J30" s="764"/>
      <c r="K30" s="764"/>
      <c r="L30" s="764"/>
      <c r="M30" s="764"/>
      <c r="N30" s="764"/>
      <c r="O30" s="765"/>
      <c r="P30" s="851" t="s">
        <v>58</v>
      </c>
      <c r="Q30" s="764"/>
      <c r="R30" s="764"/>
      <c r="S30" s="764"/>
      <c r="T30" s="764"/>
      <c r="U30" s="764"/>
      <c r="V30" s="764"/>
      <c r="W30" s="764"/>
      <c r="X30" s="765"/>
      <c r="Y30" s="848"/>
      <c r="Z30" s="849"/>
      <c r="AA30" s="850"/>
      <c r="AB30" s="852" t="s">
        <v>11</v>
      </c>
      <c r="AC30" s="853"/>
      <c r="AD30" s="854"/>
      <c r="AE30" s="852" t="s">
        <v>313</v>
      </c>
      <c r="AF30" s="853"/>
      <c r="AG30" s="853"/>
      <c r="AH30" s="854"/>
      <c r="AI30" s="852" t="s">
        <v>335</v>
      </c>
      <c r="AJ30" s="853"/>
      <c r="AK30" s="853"/>
      <c r="AL30" s="854"/>
      <c r="AM30" s="909" t="s">
        <v>340</v>
      </c>
      <c r="AN30" s="909"/>
      <c r="AO30" s="909"/>
      <c r="AP30" s="852"/>
      <c r="AQ30" s="757" t="s">
        <v>187</v>
      </c>
      <c r="AR30" s="758"/>
      <c r="AS30" s="758"/>
      <c r="AT30" s="759"/>
      <c r="AU30" s="764" t="s">
        <v>133</v>
      </c>
      <c r="AV30" s="764"/>
      <c r="AW30" s="764"/>
      <c r="AX30" s="910"/>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497</v>
      </c>
      <c r="AR31" s="185"/>
      <c r="AS31" s="118" t="s">
        <v>188</v>
      </c>
      <c r="AT31" s="119"/>
      <c r="AU31" s="184">
        <v>3</v>
      </c>
      <c r="AV31" s="184"/>
      <c r="AW31" s="384" t="s">
        <v>177</v>
      </c>
      <c r="AX31" s="385"/>
    </row>
    <row r="32" spans="1:50" ht="39" customHeight="1" x14ac:dyDescent="0.15">
      <c r="A32" s="389"/>
      <c r="B32" s="387"/>
      <c r="C32" s="387"/>
      <c r="D32" s="387"/>
      <c r="E32" s="387"/>
      <c r="F32" s="388"/>
      <c r="G32" s="550" t="s">
        <v>490</v>
      </c>
      <c r="H32" s="551"/>
      <c r="I32" s="551"/>
      <c r="J32" s="551"/>
      <c r="K32" s="551"/>
      <c r="L32" s="551"/>
      <c r="M32" s="551"/>
      <c r="N32" s="551"/>
      <c r="O32" s="552"/>
      <c r="P32" s="90" t="s">
        <v>492</v>
      </c>
      <c r="Q32" s="90"/>
      <c r="R32" s="90"/>
      <c r="S32" s="90"/>
      <c r="T32" s="90"/>
      <c r="U32" s="90"/>
      <c r="V32" s="90"/>
      <c r="W32" s="90"/>
      <c r="X32" s="91"/>
      <c r="Y32" s="460" t="s">
        <v>12</v>
      </c>
      <c r="Z32" s="520"/>
      <c r="AA32" s="521"/>
      <c r="AB32" s="450" t="s">
        <v>491</v>
      </c>
      <c r="AC32" s="450"/>
      <c r="AD32" s="450"/>
      <c r="AE32" s="202">
        <v>62</v>
      </c>
      <c r="AF32" s="203"/>
      <c r="AG32" s="203"/>
      <c r="AH32" s="203"/>
      <c r="AI32" s="202">
        <v>77</v>
      </c>
      <c r="AJ32" s="203"/>
      <c r="AK32" s="203"/>
      <c r="AL32" s="203"/>
      <c r="AM32" s="202">
        <v>64</v>
      </c>
      <c r="AN32" s="203"/>
      <c r="AO32" s="203"/>
      <c r="AP32" s="203"/>
      <c r="AQ32" s="326" t="s">
        <v>497</v>
      </c>
      <c r="AR32" s="192"/>
      <c r="AS32" s="192"/>
      <c r="AT32" s="327"/>
      <c r="AU32" s="203" t="s">
        <v>497</v>
      </c>
      <c r="AV32" s="203"/>
      <c r="AW32" s="203"/>
      <c r="AX32" s="205"/>
    </row>
    <row r="33" spans="1:50" ht="39"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491</v>
      </c>
      <c r="AC33" s="512"/>
      <c r="AD33" s="512"/>
      <c r="AE33" s="202">
        <v>60</v>
      </c>
      <c r="AF33" s="203"/>
      <c r="AG33" s="203"/>
      <c r="AH33" s="203"/>
      <c r="AI33" s="202">
        <v>60</v>
      </c>
      <c r="AJ33" s="203"/>
      <c r="AK33" s="203"/>
      <c r="AL33" s="203"/>
      <c r="AM33" s="202">
        <v>60</v>
      </c>
      <c r="AN33" s="203"/>
      <c r="AO33" s="203"/>
      <c r="AP33" s="203"/>
      <c r="AQ33" s="326" t="s">
        <v>497</v>
      </c>
      <c r="AR33" s="192"/>
      <c r="AS33" s="192"/>
      <c r="AT33" s="327"/>
      <c r="AU33" s="203">
        <v>60</v>
      </c>
      <c r="AV33" s="203"/>
      <c r="AW33" s="203"/>
      <c r="AX33" s="205"/>
    </row>
    <row r="34" spans="1:50" ht="39"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103.33</v>
      </c>
      <c r="AF34" s="203"/>
      <c r="AG34" s="203"/>
      <c r="AH34" s="203"/>
      <c r="AI34" s="202">
        <v>128.33000000000001</v>
      </c>
      <c r="AJ34" s="203"/>
      <c r="AK34" s="203"/>
      <c r="AL34" s="203"/>
      <c r="AM34" s="202">
        <v>106.66</v>
      </c>
      <c r="AN34" s="203"/>
      <c r="AO34" s="203"/>
      <c r="AP34" s="203"/>
      <c r="AQ34" s="326" t="s">
        <v>497</v>
      </c>
      <c r="AR34" s="192"/>
      <c r="AS34" s="192"/>
      <c r="AT34" s="327"/>
      <c r="AU34" s="203" t="s">
        <v>497</v>
      </c>
      <c r="AV34" s="203"/>
      <c r="AW34" s="203"/>
      <c r="AX34" s="205"/>
    </row>
    <row r="35" spans="1:50" ht="23.25" customHeight="1" x14ac:dyDescent="0.15">
      <c r="A35" s="210" t="s">
        <v>301</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0" t="s">
        <v>272</v>
      </c>
      <c r="B37" s="761"/>
      <c r="C37" s="761"/>
      <c r="D37" s="761"/>
      <c r="E37" s="761"/>
      <c r="F37" s="76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313</v>
      </c>
      <c r="AF37" s="229"/>
      <c r="AG37" s="229"/>
      <c r="AH37" s="230"/>
      <c r="AI37" s="228" t="s">
        <v>311</v>
      </c>
      <c r="AJ37" s="229"/>
      <c r="AK37" s="229"/>
      <c r="AL37" s="230"/>
      <c r="AM37" s="234" t="s">
        <v>340</v>
      </c>
      <c r="AN37" s="234"/>
      <c r="AO37" s="234"/>
      <c r="AP37" s="234"/>
      <c r="AQ37" s="136" t="s">
        <v>187</v>
      </c>
      <c r="AR37" s="137"/>
      <c r="AS37" s="137"/>
      <c r="AT37" s="138"/>
      <c r="AU37" s="400" t="s">
        <v>133</v>
      </c>
      <c r="AV37" s="400"/>
      <c r="AW37" s="400"/>
      <c r="AX37" s="904"/>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497</v>
      </c>
      <c r="AR38" s="185"/>
      <c r="AS38" s="118" t="s">
        <v>188</v>
      </c>
      <c r="AT38" s="119"/>
      <c r="AU38" s="184">
        <v>3</v>
      </c>
      <c r="AV38" s="184"/>
      <c r="AW38" s="384" t="s">
        <v>177</v>
      </c>
      <c r="AX38" s="385"/>
    </row>
    <row r="39" spans="1:50" ht="36" customHeight="1" x14ac:dyDescent="0.15">
      <c r="A39" s="389"/>
      <c r="B39" s="387"/>
      <c r="C39" s="387"/>
      <c r="D39" s="387"/>
      <c r="E39" s="387"/>
      <c r="F39" s="388"/>
      <c r="G39" s="550" t="s">
        <v>494</v>
      </c>
      <c r="H39" s="551"/>
      <c r="I39" s="551"/>
      <c r="J39" s="551"/>
      <c r="K39" s="551"/>
      <c r="L39" s="551"/>
      <c r="M39" s="551"/>
      <c r="N39" s="551"/>
      <c r="O39" s="552"/>
      <c r="P39" s="90" t="s">
        <v>495</v>
      </c>
      <c r="Q39" s="90"/>
      <c r="R39" s="90"/>
      <c r="S39" s="90"/>
      <c r="T39" s="90"/>
      <c r="U39" s="90"/>
      <c r="V39" s="90"/>
      <c r="W39" s="90"/>
      <c r="X39" s="91"/>
      <c r="Y39" s="460" t="s">
        <v>12</v>
      </c>
      <c r="Z39" s="520"/>
      <c r="AA39" s="521"/>
      <c r="AB39" s="450" t="s">
        <v>496</v>
      </c>
      <c r="AC39" s="450"/>
      <c r="AD39" s="450"/>
      <c r="AE39" s="202">
        <v>14</v>
      </c>
      <c r="AF39" s="203"/>
      <c r="AG39" s="203"/>
      <c r="AH39" s="203"/>
      <c r="AI39" s="202">
        <v>11</v>
      </c>
      <c r="AJ39" s="203"/>
      <c r="AK39" s="203"/>
      <c r="AL39" s="203"/>
      <c r="AM39" s="202">
        <v>9</v>
      </c>
      <c r="AN39" s="203"/>
      <c r="AO39" s="203"/>
      <c r="AP39" s="203"/>
      <c r="AQ39" s="326" t="s">
        <v>497</v>
      </c>
      <c r="AR39" s="192"/>
      <c r="AS39" s="192"/>
      <c r="AT39" s="327"/>
      <c r="AU39" s="203" t="s">
        <v>497</v>
      </c>
      <c r="AV39" s="203"/>
      <c r="AW39" s="203"/>
      <c r="AX39" s="205"/>
    </row>
    <row r="40" spans="1:50" ht="36"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496</v>
      </c>
      <c r="AC40" s="512"/>
      <c r="AD40" s="512"/>
      <c r="AE40" s="202">
        <v>10</v>
      </c>
      <c r="AF40" s="203"/>
      <c r="AG40" s="203"/>
      <c r="AH40" s="203"/>
      <c r="AI40" s="202">
        <v>10</v>
      </c>
      <c r="AJ40" s="203"/>
      <c r="AK40" s="203"/>
      <c r="AL40" s="203"/>
      <c r="AM40" s="202">
        <v>10</v>
      </c>
      <c r="AN40" s="203"/>
      <c r="AO40" s="203"/>
      <c r="AP40" s="203"/>
      <c r="AQ40" s="326" t="s">
        <v>497</v>
      </c>
      <c r="AR40" s="192"/>
      <c r="AS40" s="192"/>
      <c r="AT40" s="327"/>
      <c r="AU40" s="203">
        <v>10</v>
      </c>
      <c r="AV40" s="203"/>
      <c r="AW40" s="203"/>
      <c r="AX40" s="205"/>
    </row>
    <row r="41" spans="1:50" ht="36"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140</v>
      </c>
      <c r="AF41" s="203"/>
      <c r="AG41" s="203"/>
      <c r="AH41" s="203"/>
      <c r="AI41" s="202">
        <v>110</v>
      </c>
      <c r="AJ41" s="203"/>
      <c r="AK41" s="203"/>
      <c r="AL41" s="203"/>
      <c r="AM41" s="202">
        <v>90</v>
      </c>
      <c r="AN41" s="203"/>
      <c r="AO41" s="203"/>
      <c r="AP41" s="203"/>
      <c r="AQ41" s="326" t="s">
        <v>497</v>
      </c>
      <c r="AR41" s="192"/>
      <c r="AS41" s="192"/>
      <c r="AT41" s="327"/>
      <c r="AU41" s="203" t="s">
        <v>497</v>
      </c>
      <c r="AV41" s="203"/>
      <c r="AW41" s="203"/>
      <c r="AX41" s="205"/>
    </row>
    <row r="42" spans="1:50" ht="23.25" customHeight="1" x14ac:dyDescent="0.15">
      <c r="A42" s="210" t="s">
        <v>301</v>
      </c>
      <c r="B42" s="211"/>
      <c r="C42" s="211"/>
      <c r="D42" s="211"/>
      <c r="E42" s="211"/>
      <c r="F42" s="212"/>
      <c r="G42" s="216" t="s">
        <v>493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0" t="s">
        <v>272</v>
      </c>
      <c r="B44" s="761"/>
      <c r="C44" s="761"/>
      <c r="D44" s="761"/>
      <c r="E44" s="761"/>
      <c r="F44" s="76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313</v>
      </c>
      <c r="AF44" s="229"/>
      <c r="AG44" s="229"/>
      <c r="AH44" s="230"/>
      <c r="AI44" s="228" t="s">
        <v>311</v>
      </c>
      <c r="AJ44" s="229"/>
      <c r="AK44" s="229"/>
      <c r="AL44" s="230"/>
      <c r="AM44" s="234" t="s">
        <v>340</v>
      </c>
      <c r="AN44" s="234"/>
      <c r="AO44" s="234"/>
      <c r="AP44" s="234"/>
      <c r="AQ44" s="136" t="s">
        <v>187</v>
      </c>
      <c r="AR44" s="137"/>
      <c r="AS44" s="137"/>
      <c r="AT44" s="138"/>
      <c r="AU44" s="400" t="s">
        <v>133</v>
      </c>
      <c r="AV44" s="400"/>
      <c r="AW44" s="400"/>
      <c r="AX44" s="904"/>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t="s">
        <v>538</v>
      </c>
      <c r="AR45" s="185"/>
      <c r="AS45" s="118" t="s">
        <v>188</v>
      </c>
      <c r="AT45" s="119"/>
      <c r="AU45" s="184">
        <v>3</v>
      </c>
      <c r="AV45" s="184"/>
      <c r="AW45" s="384" t="s">
        <v>177</v>
      </c>
      <c r="AX45" s="385"/>
    </row>
    <row r="46" spans="1:50" ht="36" customHeight="1" x14ac:dyDescent="0.15">
      <c r="A46" s="389"/>
      <c r="B46" s="387"/>
      <c r="C46" s="387"/>
      <c r="D46" s="387"/>
      <c r="E46" s="387"/>
      <c r="F46" s="388"/>
      <c r="G46" s="550" t="s">
        <v>536</v>
      </c>
      <c r="H46" s="551"/>
      <c r="I46" s="551"/>
      <c r="J46" s="551"/>
      <c r="K46" s="551"/>
      <c r="L46" s="551"/>
      <c r="M46" s="551"/>
      <c r="N46" s="551"/>
      <c r="O46" s="552"/>
      <c r="P46" s="90" t="s">
        <v>537</v>
      </c>
      <c r="Q46" s="90"/>
      <c r="R46" s="90"/>
      <c r="S46" s="90"/>
      <c r="T46" s="90"/>
      <c r="U46" s="90"/>
      <c r="V46" s="90"/>
      <c r="W46" s="90"/>
      <c r="X46" s="91"/>
      <c r="Y46" s="460" t="s">
        <v>12</v>
      </c>
      <c r="Z46" s="520"/>
      <c r="AA46" s="521"/>
      <c r="AB46" s="450" t="s">
        <v>539</v>
      </c>
      <c r="AC46" s="450"/>
      <c r="AD46" s="450"/>
      <c r="AE46" s="202">
        <v>17</v>
      </c>
      <c r="AF46" s="203"/>
      <c r="AG46" s="203"/>
      <c r="AH46" s="203"/>
      <c r="AI46" s="202">
        <v>18</v>
      </c>
      <c r="AJ46" s="203"/>
      <c r="AK46" s="203"/>
      <c r="AL46" s="203"/>
      <c r="AM46" s="202">
        <v>30</v>
      </c>
      <c r="AN46" s="203"/>
      <c r="AO46" s="203"/>
      <c r="AP46" s="203"/>
      <c r="AQ46" s="326" t="s">
        <v>538</v>
      </c>
      <c r="AR46" s="192"/>
      <c r="AS46" s="192"/>
      <c r="AT46" s="327"/>
      <c r="AU46" s="203" t="s">
        <v>538</v>
      </c>
      <c r="AV46" s="203"/>
      <c r="AW46" s="203"/>
      <c r="AX46" s="205"/>
    </row>
    <row r="47" spans="1:50" ht="36"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538</v>
      </c>
      <c r="AC47" s="512"/>
      <c r="AD47" s="512"/>
      <c r="AE47" s="202" t="s">
        <v>538</v>
      </c>
      <c r="AF47" s="203"/>
      <c r="AG47" s="203"/>
      <c r="AH47" s="203"/>
      <c r="AI47" s="202" t="s">
        <v>538</v>
      </c>
      <c r="AJ47" s="203"/>
      <c r="AK47" s="203"/>
      <c r="AL47" s="203"/>
      <c r="AM47" s="202" t="s">
        <v>538</v>
      </c>
      <c r="AN47" s="203"/>
      <c r="AO47" s="203"/>
      <c r="AP47" s="203"/>
      <c r="AQ47" s="326" t="s">
        <v>538</v>
      </c>
      <c r="AR47" s="192"/>
      <c r="AS47" s="192"/>
      <c r="AT47" s="327"/>
      <c r="AU47" s="203" t="s">
        <v>538</v>
      </c>
      <c r="AV47" s="203"/>
      <c r="AW47" s="203"/>
      <c r="AX47" s="205"/>
    </row>
    <row r="48" spans="1:50" ht="36"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t="s">
        <v>538</v>
      </c>
      <c r="AF48" s="203"/>
      <c r="AG48" s="203"/>
      <c r="AH48" s="203"/>
      <c r="AI48" s="202" t="s">
        <v>538</v>
      </c>
      <c r="AJ48" s="203"/>
      <c r="AK48" s="203"/>
      <c r="AL48" s="203"/>
      <c r="AM48" s="202" t="s">
        <v>538</v>
      </c>
      <c r="AN48" s="203"/>
      <c r="AO48" s="203"/>
      <c r="AP48" s="203"/>
      <c r="AQ48" s="326" t="s">
        <v>538</v>
      </c>
      <c r="AR48" s="192"/>
      <c r="AS48" s="192"/>
      <c r="AT48" s="327"/>
      <c r="AU48" s="203" t="s">
        <v>538</v>
      </c>
      <c r="AV48" s="203"/>
      <c r="AW48" s="203"/>
      <c r="AX48" s="205"/>
    </row>
    <row r="49" spans="1:50" ht="23.25" customHeight="1" x14ac:dyDescent="0.15">
      <c r="A49" s="210" t="s">
        <v>301</v>
      </c>
      <c r="B49" s="211"/>
      <c r="C49" s="211"/>
      <c r="D49" s="211"/>
      <c r="E49" s="211"/>
      <c r="F49" s="212"/>
      <c r="G49" s="216" t="s">
        <v>493</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272</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313</v>
      </c>
      <c r="AF51" s="229"/>
      <c r="AG51" s="229"/>
      <c r="AH51" s="230"/>
      <c r="AI51" s="228" t="s">
        <v>311</v>
      </c>
      <c r="AJ51" s="229"/>
      <c r="AK51" s="229"/>
      <c r="AL51" s="230"/>
      <c r="AM51" s="234" t="s">
        <v>340</v>
      </c>
      <c r="AN51" s="234"/>
      <c r="AO51" s="234"/>
      <c r="AP51" s="234"/>
      <c r="AQ51" s="136" t="s">
        <v>187</v>
      </c>
      <c r="AR51" s="137"/>
      <c r="AS51" s="137"/>
      <c r="AT51" s="138"/>
      <c r="AU51" s="918" t="s">
        <v>133</v>
      </c>
      <c r="AV51" s="918"/>
      <c r="AW51" s="918"/>
      <c r="AX51" s="919"/>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272</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313</v>
      </c>
      <c r="AF58" s="229"/>
      <c r="AG58" s="229"/>
      <c r="AH58" s="230"/>
      <c r="AI58" s="228" t="s">
        <v>311</v>
      </c>
      <c r="AJ58" s="229"/>
      <c r="AK58" s="229"/>
      <c r="AL58" s="230"/>
      <c r="AM58" s="234" t="s">
        <v>340</v>
      </c>
      <c r="AN58" s="234"/>
      <c r="AO58" s="234"/>
      <c r="AP58" s="234"/>
      <c r="AQ58" s="136" t="s">
        <v>187</v>
      </c>
      <c r="AR58" s="137"/>
      <c r="AS58" s="137"/>
      <c r="AT58" s="138"/>
      <c r="AU58" s="918" t="s">
        <v>133</v>
      </c>
      <c r="AV58" s="918"/>
      <c r="AW58" s="918"/>
      <c r="AX58" s="919"/>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277</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4"/>
      <c r="AF77" s="885"/>
      <c r="AG77" s="885"/>
      <c r="AH77" s="885"/>
      <c r="AI77" s="884"/>
      <c r="AJ77" s="885"/>
      <c r="AK77" s="885"/>
      <c r="AL77" s="885"/>
      <c r="AM77" s="884"/>
      <c r="AN77" s="885"/>
      <c r="AO77" s="885"/>
      <c r="AP77" s="885"/>
      <c r="AQ77" s="326"/>
      <c r="AR77" s="192"/>
      <c r="AS77" s="192"/>
      <c r="AT77" s="327"/>
      <c r="AU77" s="203"/>
      <c r="AV77" s="203"/>
      <c r="AW77" s="203"/>
      <c r="AX77" s="205"/>
    </row>
    <row r="78" spans="1:50" ht="69.75" hidden="1" customHeight="1" x14ac:dyDescent="0.15">
      <c r="A78" s="320" t="s">
        <v>304</v>
      </c>
      <c r="B78" s="321"/>
      <c r="C78" s="321"/>
      <c r="D78" s="321"/>
      <c r="E78" s="318" t="s">
        <v>251</v>
      </c>
      <c r="F78" s="319"/>
      <c r="G78" s="47" t="s">
        <v>190</v>
      </c>
      <c r="H78" s="573"/>
      <c r="I78" s="574"/>
      <c r="J78" s="574"/>
      <c r="K78" s="574"/>
      <c r="L78" s="574"/>
      <c r="M78" s="574"/>
      <c r="N78" s="574"/>
      <c r="O78" s="575"/>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267</v>
      </c>
      <c r="AP79" s="263"/>
      <c r="AQ79" s="263"/>
      <c r="AR79" s="66" t="s">
        <v>265</v>
      </c>
      <c r="AS79" s="262"/>
      <c r="AT79" s="263"/>
      <c r="AU79" s="263"/>
      <c r="AV79" s="263"/>
      <c r="AW79" s="263"/>
      <c r="AX79" s="974"/>
    </row>
    <row r="80" spans="1:50" ht="18.75" hidden="1" customHeight="1" x14ac:dyDescent="0.15">
      <c r="A80" s="858"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9"/>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9"/>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78"/>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9"/>
    </row>
    <row r="83" spans="1:60" ht="22.5" hidden="1" customHeight="1" x14ac:dyDescent="0.15">
      <c r="A83" s="859"/>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80"/>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1"/>
    </row>
    <row r="84" spans="1:60" ht="19.5" hidden="1" customHeight="1" x14ac:dyDescent="0.15">
      <c r="A84" s="859"/>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82"/>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3"/>
    </row>
    <row r="85" spans="1:60" ht="18.75" hidden="1" customHeight="1" x14ac:dyDescent="0.15">
      <c r="A85" s="859"/>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9"/>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9"/>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9"/>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9"/>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9"/>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15">
      <c r="A91" s="859"/>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9"/>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9"/>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9"/>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9"/>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9"/>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9"/>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9"/>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0"/>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9" t="s">
        <v>13</v>
      </c>
      <c r="Z99" s="890"/>
      <c r="AA99" s="891"/>
      <c r="AB99" s="886" t="s">
        <v>14</v>
      </c>
      <c r="AC99" s="887"/>
      <c r="AD99" s="888"/>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8"/>
      <c r="Z100" s="849"/>
      <c r="AA100" s="850"/>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50</v>
      </c>
      <c r="AF101" s="203"/>
      <c r="AG101" s="203"/>
      <c r="AH101" s="204"/>
      <c r="AI101" s="202">
        <v>57</v>
      </c>
      <c r="AJ101" s="203"/>
      <c r="AK101" s="203"/>
      <c r="AL101" s="204"/>
      <c r="AM101" s="202">
        <v>59</v>
      </c>
      <c r="AN101" s="203"/>
      <c r="AO101" s="203"/>
      <c r="AP101" s="204"/>
      <c r="AQ101" s="202" t="s">
        <v>500</v>
      </c>
      <c r="AR101" s="203"/>
      <c r="AS101" s="203"/>
      <c r="AT101" s="204"/>
      <c r="AU101" s="202" t="s">
        <v>500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40</v>
      </c>
      <c r="AF102" s="407"/>
      <c r="AG102" s="407"/>
      <c r="AH102" s="407"/>
      <c r="AI102" s="407">
        <v>40</v>
      </c>
      <c r="AJ102" s="407"/>
      <c r="AK102" s="407"/>
      <c r="AL102" s="407"/>
      <c r="AM102" s="407">
        <v>40</v>
      </c>
      <c r="AN102" s="407"/>
      <c r="AO102" s="407"/>
      <c r="AP102" s="407"/>
      <c r="AQ102" s="257">
        <v>40</v>
      </c>
      <c r="AR102" s="258"/>
      <c r="AS102" s="258"/>
      <c r="AT102" s="303"/>
      <c r="AU102" s="257">
        <v>40</v>
      </c>
      <c r="AV102" s="258"/>
      <c r="AW102" s="258"/>
      <c r="AX102" s="303"/>
    </row>
    <row r="103" spans="1:60" ht="31.5" hidden="1" customHeight="1" x14ac:dyDescent="0.15">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313</v>
      </c>
      <c r="AF103" s="405"/>
      <c r="AG103" s="405"/>
      <c r="AH103" s="406"/>
      <c r="AI103" s="404" t="s">
        <v>311</v>
      </c>
      <c r="AJ103" s="405"/>
      <c r="AK103" s="405"/>
      <c r="AL103" s="406"/>
      <c r="AM103" s="404" t="s">
        <v>340</v>
      </c>
      <c r="AN103" s="405"/>
      <c r="AO103" s="405"/>
      <c r="AP103" s="406"/>
      <c r="AQ103" s="268" t="s">
        <v>353</v>
      </c>
      <c r="AR103" s="269"/>
      <c r="AS103" s="269"/>
      <c r="AT103" s="308"/>
      <c r="AU103" s="268" t="s">
        <v>354</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313</v>
      </c>
      <c r="AF106" s="405"/>
      <c r="AG106" s="405"/>
      <c r="AH106" s="406"/>
      <c r="AI106" s="404" t="s">
        <v>311</v>
      </c>
      <c r="AJ106" s="405"/>
      <c r="AK106" s="405"/>
      <c r="AL106" s="406"/>
      <c r="AM106" s="404" t="s">
        <v>340</v>
      </c>
      <c r="AN106" s="405"/>
      <c r="AO106" s="405"/>
      <c r="AP106" s="406"/>
      <c r="AQ106" s="268" t="s">
        <v>353</v>
      </c>
      <c r="AR106" s="269"/>
      <c r="AS106" s="269"/>
      <c r="AT106" s="308"/>
      <c r="AU106" s="268" t="s">
        <v>354</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313</v>
      </c>
      <c r="AF109" s="405"/>
      <c r="AG109" s="405"/>
      <c r="AH109" s="406"/>
      <c r="AI109" s="404" t="s">
        <v>311</v>
      </c>
      <c r="AJ109" s="405"/>
      <c r="AK109" s="405"/>
      <c r="AL109" s="406"/>
      <c r="AM109" s="404" t="s">
        <v>340</v>
      </c>
      <c r="AN109" s="405"/>
      <c r="AO109" s="405"/>
      <c r="AP109" s="406"/>
      <c r="AQ109" s="268" t="s">
        <v>353</v>
      </c>
      <c r="AR109" s="269"/>
      <c r="AS109" s="269"/>
      <c r="AT109" s="308"/>
      <c r="AU109" s="268" t="s">
        <v>354</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313</v>
      </c>
      <c r="AF112" s="405"/>
      <c r="AG112" s="405"/>
      <c r="AH112" s="406"/>
      <c r="AI112" s="404" t="s">
        <v>311</v>
      </c>
      <c r="AJ112" s="405"/>
      <c r="AK112" s="405"/>
      <c r="AL112" s="406"/>
      <c r="AM112" s="404" t="s">
        <v>340</v>
      </c>
      <c r="AN112" s="405"/>
      <c r="AO112" s="405"/>
      <c r="AP112" s="406"/>
      <c r="AQ112" s="268" t="s">
        <v>353</v>
      </c>
      <c r="AR112" s="269"/>
      <c r="AS112" s="269"/>
      <c r="AT112" s="308"/>
      <c r="AU112" s="268" t="s">
        <v>354</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313</v>
      </c>
      <c r="AF115" s="405"/>
      <c r="AG115" s="405"/>
      <c r="AH115" s="406"/>
      <c r="AI115" s="404" t="s">
        <v>311</v>
      </c>
      <c r="AJ115" s="405"/>
      <c r="AK115" s="405"/>
      <c r="AL115" s="406"/>
      <c r="AM115" s="404" t="s">
        <v>340</v>
      </c>
      <c r="AN115" s="405"/>
      <c r="AO115" s="405"/>
      <c r="AP115" s="406"/>
      <c r="AQ115" s="577" t="s">
        <v>355</v>
      </c>
      <c r="AR115" s="578"/>
      <c r="AS115" s="578"/>
      <c r="AT115" s="578"/>
      <c r="AU115" s="578"/>
      <c r="AV115" s="578"/>
      <c r="AW115" s="578"/>
      <c r="AX115" s="579"/>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595</v>
      </c>
      <c r="AC116" s="452"/>
      <c r="AD116" s="453"/>
      <c r="AE116" s="407">
        <v>35.36</v>
      </c>
      <c r="AF116" s="407"/>
      <c r="AG116" s="407"/>
      <c r="AH116" s="407"/>
      <c r="AI116" s="407">
        <v>30.771000000000001</v>
      </c>
      <c r="AJ116" s="407"/>
      <c r="AK116" s="407"/>
      <c r="AL116" s="407"/>
      <c r="AM116" s="407">
        <v>29.795999999999999</v>
      </c>
      <c r="AN116" s="407"/>
      <c r="AO116" s="407"/>
      <c r="AP116" s="407"/>
      <c r="AQ116" s="202">
        <v>44.475000000000001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504</v>
      </c>
      <c r="AJ117" s="540"/>
      <c r="AK117" s="540"/>
      <c r="AL117" s="540"/>
      <c r="AM117" s="540" t="s">
        <v>590</v>
      </c>
      <c r="AN117" s="540"/>
      <c r="AO117" s="540"/>
      <c r="AP117" s="540"/>
      <c r="AQ117" s="540" t="s">
        <v>505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313</v>
      </c>
      <c r="AF118" s="405"/>
      <c r="AG118" s="405"/>
      <c r="AH118" s="406"/>
      <c r="AI118" s="404" t="s">
        <v>311</v>
      </c>
      <c r="AJ118" s="405"/>
      <c r="AK118" s="405"/>
      <c r="AL118" s="406"/>
      <c r="AM118" s="404" t="s">
        <v>340</v>
      </c>
      <c r="AN118" s="405"/>
      <c r="AO118" s="405"/>
      <c r="AP118" s="406"/>
      <c r="AQ118" s="577" t="s">
        <v>355</v>
      </c>
      <c r="AR118" s="578"/>
      <c r="AS118" s="578"/>
      <c r="AT118" s="578"/>
      <c r="AU118" s="578"/>
      <c r="AV118" s="578"/>
      <c r="AW118" s="578"/>
      <c r="AX118" s="579"/>
    </row>
    <row r="119" spans="1:50" ht="23.25" hidden="1" customHeight="1" x14ac:dyDescent="0.15">
      <c r="A119" s="428"/>
      <c r="B119" s="429"/>
      <c r="C119" s="429"/>
      <c r="D119" s="429"/>
      <c r="E119" s="429"/>
      <c r="F119" s="430"/>
      <c r="G119" s="379" t="s">
        <v>281</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280</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313</v>
      </c>
      <c r="AF121" s="405"/>
      <c r="AG121" s="405"/>
      <c r="AH121" s="406"/>
      <c r="AI121" s="404" t="s">
        <v>311</v>
      </c>
      <c r="AJ121" s="405"/>
      <c r="AK121" s="405"/>
      <c r="AL121" s="406"/>
      <c r="AM121" s="404" t="s">
        <v>340</v>
      </c>
      <c r="AN121" s="405"/>
      <c r="AO121" s="405"/>
      <c r="AP121" s="406"/>
      <c r="AQ121" s="577" t="s">
        <v>355</v>
      </c>
      <c r="AR121" s="578"/>
      <c r="AS121" s="578"/>
      <c r="AT121" s="578"/>
      <c r="AU121" s="578"/>
      <c r="AV121" s="578"/>
      <c r="AW121" s="578"/>
      <c r="AX121" s="579"/>
    </row>
    <row r="122" spans="1:50" ht="23.25" hidden="1" customHeight="1" x14ac:dyDescent="0.15">
      <c r="A122" s="428"/>
      <c r="B122" s="429"/>
      <c r="C122" s="429"/>
      <c r="D122" s="429"/>
      <c r="E122" s="429"/>
      <c r="F122" s="430"/>
      <c r="G122" s="379" t="s">
        <v>282</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thickBo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313</v>
      </c>
      <c r="AF124" s="405"/>
      <c r="AG124" s="405"/>
      <c r="AH124" s="406"/>
      <c r="AI124" s="404" t="s">
        <v>311</v>
      </c>
      <c r="AJ124" s="405"/>
      <c r="AK124" s="405"/>
      <c r="AL124" s="406"/>
      <c r="AM124" s="404" t="s">
        <v>340</v>
      </c>
      <c r="AN124" s="405"/>
      <c r="AO124" s="405"/>
      <c r="AP124" s="406"/>
      <c r="AQ124" s="577" t="s">
        <v>355</v>
      </c>
      <c r="AR124" s="578"/>
      <c r="AS124" s="578"/>
      <c r="AT124" s="578"/>
      <c r="AU124" s="578"/>
      <c r="AV124" s="578"/>
      <c r="AW124" s="578"/>
      <c r="AX124" s="579"/>
    </row>
    <row r="125" spans="1:50" ht="23.25" hidden="1" customHeight="1" x14ac:dyDescent="0.15">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2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4"/>
      <c r="Y126" s="460" t="s">
        <v>48</v>
      </c>
      <c r="Z126" s="435"/>
      <c r="AA126" s="436"/>
      <c r="AB126" s="461" t="s">
        <v>280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9"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4" t="s">
        <v>313</v>
      </c>
      <c r="AF127" s="405"/>
      <c r="AG127" s="405"/>
      <c r="AH127" s="406"/>
      <c r="AI127" s="404" t="s">
        <v>311</v>
      </c>
      <c r="AJ127" s="405"/>
      <c r="AK127" s="405"/>
      <c r="AL127" s="406"/>
      <c r="AM127" s="404" t="s">
        <v>340</v>
      </c>
      <c r="AN127" s="405"/>
      <c r="AO127" s="405"/>
      <c r="AP127" s="406"/>
      <c r="AQ127" s="577" t="s">
        <v>355</v>
      </c>
      <c r="AR127" s="578"/>
      <c r="AS127" s="578"/>
      <c r="AT127" s="578"/>
      <c r="AU127" s="578"/>
      <c r="AV127" s="578"/>
      <c r="AW127" s="578"/>
      <c r="AX127" s="579"/>
    </row>
    <row r="128" spans="1:50" ht="23.25" hidden="1" customHeight="1" x14ac:dyDescent="0.15">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328</v>
      </c>
      <c r="B130" s="170"/>
      <c r="C130" s="169" t="s">
        <v>191</v>
      </c>
      <c r="D130" s="170"/>
      <c r="E130" s="154" t="s">
        <v>220</v>
      </c>
      <c r="F130" s="155"/>
      <c r="G130" s="156" t="s">
        <v>506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500</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v>50</v>
      </c>
      <c r="AF134" s="192"/>
      <c r="AG134" s="192"/>
      <c r="AH134" s="192"/>
      <c r="AI134" s="191">
        <v>57</v>
      </c>
      <c r="AJ134" s="192"/>
      <c r="AK134" s="192"/>
      <c r="AL134" s="192"/>
      <c r="AM134" s="191">
        <v>59</v>
      </c>
      <c r="AN134" s="192"/>
      <c r="AO134" s="192"/>
      <c r="AP134" s="192"/>
      <c r="AQ134" s="191" t="s">
        <v>500</v>
      </c>
      <c r="AR134" s="192"/>
      <c r="AS134" s="192"/>
      <c r="AT134" s="192"/>
      <c r="AU134" s="191" t="s">
        <v>500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511</v>
      </c>
      <c r="AC135" s="198"/>
      <c r="AD135" s="198"/>
      <c r="AE135" s="191">
        <v>40</v>
      </c>
      <c r="AF135" s="192"/>
      <c r="AG135" s="192"/>
      <c r="AH135" s="192"/>
      <c r="AI135" s="191">
        <v>40</v>
      </c>
      <c r="AJ135" s="192"/>
      <c r="AK135" s="192"/>
      <c r="AL135" s="192"/>
      <c r="AM135" s="191">
        <v>40</v>
      </c>
      <c r="AN135" s="192"/>
      <c r="AO135" s="192"/>
      <c r="AP135" s="192"/>
      <c r="AQ135" s="191" t="s">
        <v>500</v>
      </c>
      <c r="AR135" s="192"/>
      <c r="AS135" s="192"/>
      <c r="AT135" s="192"/>
      <c r="AU135" s="191">
        <v>40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500</v>
      </c>
      <c r="AR137" s="184"/>
      <c r="AS137" s="118" t="s">
        <v>188</v>
      </c>
      <c r="AT137" s="119"/>
      <c r="AU137" s="185">
        <v>3</v>
      </c>
      <c r="AV137" s="185"/>
      <c r="AW137" s="118" t="s">
        <v>177</v>
      </c>
      <c r="AX137" s="180"/>
    </row>
    <row r="138" spans="1:50" ht="39.75" customHeight="1" x14ac:dyDescent="0.15">
      <c r="A138" s="174"/>
      <c r="B138" s="171"/>
      <c r="C138" s="165"/>
      <c r="D138" s="171"/>
      <c r="E138" s="165"/>
      <c r="F138" s="166"/>
      <c r="G138" s="89" t="s">
        <v>509</v>
      </c>
      <c r="H138" s="90"/>
      <c r="I138" s="90"/>
      <c r="J138" s="90"/>
      <c r="K138" s="90"/>
      <c r="L138" s="90"/>
      <c r="M138" s="90"/>
      <c r="N138" s="90"/>
      <c r="O138" s="90"/>
      <c r="P138" s="90"/>
      <c r="Q138" s="90"/>
      <c r="R138" s="90"/>
      <c r="S138" s="90"/>
      <c r="T138" s="90"/>
      <c r="U138" s="90"/>
      <c r="V138" s="90"/>
      <c r="W138" s="90"/>
      <c r="X138" s="91"/>
      <c r="Y138" s="186" t="s">
        <v>202</v>
      </c>
      <c r="Z138" s="187"/>
      <c r="AA138" s="188"/>
      <c r="AB138" s="189" t="s">
        <v>511</v>
      </c>
      <c r="AC138" s="190"/>
      <c r="AD138" s="190"/>
      <c r="AE138" s="191">
        <v>17</v>
      </c>
      <c r="AF138" s="192"/>
      <c r="AG138" s="192"/>
      <c r="AH138" s="192"/>
      <c r="AI138" s="191">
        <v>18</v>
      </c>
      <c r="AJ138" s="192"/>
      <c r="AK138" s="192"/>
      <c r="AL138" s="192"/>
      <c r="AM138" s="191">
        <v>30</v>
      </c>
      <c r="AN138" s="192"/>
      <c r="AO138" s="192"/>
      <c r="AP138" s="192"/>
      <c r="AQ138" s="191" t="s">
        <v>500</v>
      </c>
      <c r="AR138" s="192"/>
      <c r="AS138" s="192"/>
      <c r="AT138" s="192"/>
      <c r="AU138" s="191" t="s">
        <v>500</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511</v>
      </c>
      <c r="AC139" s="198"/>
      <c r="AD139" s="198"/>
      <c r="AE139" s="191" t="s">
        <v>486</v>
      </c>
      <c r="AF139" s="192"/>
      <c r="AG139" s="192"/>
      <c r="AH139" s="192"/>
      <c r="AI139" s="191" t="s">
        <v>486</v>
      </c>
      <c r="AJ139" s="192"/>
      <c r="AK139" s="192"/>
      <c r="AL139" s="192"/>
      <c r="AM139" s="191" t="s">
        <v>500</v>
      </c>
      <c r="AN139" s="192"/>
      <c r="AO139" s="192"/>
      <c r="AP139" s="192"/>
      <c r="AQ139" s="191" t="s">
        <v>500</v>
      </c>
      <c r="AR139" s="192"/>
      <c r="AS139" s="192"/>
      <c r="AT139" s="192"/>
      <c r="AU139" s="191" t="s">
        <v>500</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343</v>
      </c>
      <c r="D430" s="925"/>
      <c r="E430" s="159" t="s">
        <v>321</v>
      </c>
      <c r="F430" s="892"/>
      <c r="G430" s="893" t="s">
        <v>207</v>
      </c>
      <c r="H430" s="108"/>
      <c r="I430" s="108"/>
      <c r="J430" s="894"/>
      <c r="K430" s="895"/>
      <c r="L430" s="895"/>
      <c r="M430" s="895"/>
      <c r="N430" s="895"/>
      <c r="O430" s="895"/>
      <c r="P430" s="895"/>
      <c r="Q430" s="895"/>
      <c r="R430" s="895"/>
      <c r="S430" s="895"/>
      <c r="T430" s="896"/>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7"/>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893" t="s">
        <v>207</v>
      </c>
      <c r="H484" s="108"/>
      <c r="I484" s="108"/>
      <c r="J484" s="894"/>
      <c r="K484" s="895"/>
      <c r="L484" s="895"/>
      <c r="M484" s="895"/>
      <c r="N484" s="895"/>
      <c r="O484" s="895"/>
      <c r="P484" s="895"/>
      <c r="Q484" s="895"/>
      <c r="R484" s="895"/>
      <c r="S484" s="895"/>
      <c r="T484" s="896"/>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7"/>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893" t="s">
        <v>207</v>
      </c>
      <c r="H538" s="108"/>
      <c r="I538" s="108"/>
      <c r="J538" s="894"/>
      <c r="K538" s="895"/>
      <c r="L538" s="895"/>
      <c r="M538" s="895"/>
      <c r="N538" s="895"/>
      <c r="O538" s="895"/>
      <c r="P538" s="895"/>
      <c r="Q538" s="895"/>
      <c r="R538" s="895"/>
      <c r="S538" s="895"/>
      <c r="T538" s="896"/>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7"/>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893" t="s">
        <v>207</v>
      </c>
      <c r="H592" s="108"/>
      <c r="I592" s="108"/>
      <c r="J592" s="894"/>
      <c r="K592" s="895"/>
      <c r="L592" s="895"/>
      <c r="M592" s="895"/>
      <c r="N592" s="895"/>
      <c r="O592" s="895"/>
      <c r="P592" s="895"/>
      <c r="Q592" s="895"/>
      <c r="R592" s="895"/>
      <c r="S592" s="895"/>
      <c r="T592" s="896"/>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7"/>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893" t="s">
        <v>207</v>
      </c>
      <c r="H646" s="108"/>
      <c r="I646" s="108"/>
      <c r="J646" s="894"/>
      <c r="K646" s="895"/>
      <c r="L646" s="895"/>
      <c r="M646" s="895"/>
      <c r="N646" s="895"/>
      <c r="O646" s="895"/>
      <c r="P646" s="895"/>
      <c r="Q646" s="895"/>
      <c r="R646" s="895"/>
      <c r="S646" s="895"/>
      <c r="T646" s="896"/>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7"/>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40.5" customHeight="1" x14ac:dyDescent="0.15">
      <c r="A702" s="864" t="s">
        <v>139</v>
      </c>
      <c r="B702" s="865"/>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479</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6"/>
      <c r="B703" s="867"/>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2" t="s">
        <v>479</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8"/>
      <c r="B704" s="869"/>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479</v>
      </c>
      <c r="AE704" s="773"/>
      <c r="AF704" s="773"/>
      <c r="AG704" s="152" t="s">
        <v>514</v>
      </c>
      <c r="AH704" s="93"/>
      <c r="AI704" s="93"/>
      <c r="AJ704" s="93"/>
      <c r="AK704" s="93"/>
      <c r="AL704" s="93"/>
      <c r="AM704" s="93"/>
      <c r="AN704" s="93"/>
      <c r="AO704" s="93"/>
      <c r="AP704" s="93"/>
      <c r="AQ704" s="93"/>
      <c r="AR704" s="93"/>
      <c r="AS704" s="93"/>
      <c r="AT704" s="93"/>
      <c r="AU704" s="93"/>
      <c r="AV704" s="93"/>
      <c r="AW704" s="93"/>
      <c r="AX704" s="153"/>
    </row>
    <row r="705" spans="1:50" ht="21" customHeight="1" x14ac:dyDescent="0.15">
      <c r="A705" s="628" t="s">
        <v>38</v>
      </c>
      <c r="B705" s="629"/>
      <c r="C705" s="811" t="s">
        <v>40</v>
      </c>
      <c r="D705" s="812"/>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3"/>
      <c r="AD705" s="704" t="s">
        <v>479</v>
      </c>
      <c r="AE705" s="705"/>
      <c r="AF705" s="705"/>
      <c r="AG705" s="110" t="s">
        <v>540</v>
      </c>
      <c r="AH705" s="90"/>
      <c r="AI705" s="90"/>
      <c r="AJ705" s="90"/>
      <c r="AK705" s="90"/>
      <c r="AL705" s="90"/>
      <c r="AM705" s="90"/>
      <c r="AN705" s="90"/>
      <c r="AO705" s="90"/>
      <c r="AP705" s="90"/>
      <c r="AQ705" s="90"/>
      <c r="AR705" s="90"/>
      <c r="AS705" s="90"/>
      <c r="AT705" s="90"/>
      <c r="AU705" s="90"/>
      <c r="AV705" s="90"/>
      <c r="AW705" s="90"/>
      <c r="AX705" s="111"/>
    </row>
    <row r="706" spans="1:50" ht="30" customHeight="1" x14ac:dyDescent="0.15">
      <c r="A706" s="630"/>
      <c r="B706" s="631"/>
      <c r="C706" s="784"/>
      <c r="D706" s="785"/>
      <c r="E706" s="720" t="s">
        <v>302</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519</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1" customHeight="1" x14ac:dyDescent="0.15">
      <c r="A707" s="630"/>
      <c r="B707" s="631"/>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7" t="s">
        <v>519</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0" t="s">
        <v>520</v>
      </c>
      <c r="AE708" s="591"/>
      <c r="AF708" s="591"/>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0"/>
      <c r="B709" s="632"/>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479</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479</v>
      </c>
      <c r="AE710" s="313"/>
      <c r="AF710" s="313"/>
      <c r="AG710" s="86" t="s">
        <v>516</v>
      </c>
      <c r="AH710" s="87"/>
      <c r="AI710" s="87"/>
      <c r="AJ710" s="87"/>
      <c r="AK710" s="87"/>
      <c r="AL710" s="87"/>
      <c r="AM710" s="87"/>
      <c r="AN710" s="87"/>
      <c r="AO710" s="87"/>
      <c r="AP710" s="87"/>
      <c r="AQ710" s="87"/>
      <c r="AR710" s="87"/>
      <c r="AS710" s="87"/>
      <c r="AT710" s="87"/>
      <c r="AU710" s="87"/>
      <c r="AV710" s="87"/>
      <c r="AW710" s="87"/>
      <c r="AX710" s="88"/>
    </row>
    <row r="711" spans="1:50" ht="54" customHeight="1" x14ac:dyDescent="0.15">
      <c r="A711" s="630"/>
      <c r="B711" s="632"/>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479</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2" t="s">
        <v>520</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0"/>
      <c r="B713" s="632"/>
      <c r="C713" s="975" t="s">
        <v>270</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520</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247</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7" t="s">
        <v>479</v>
      </c>
      <c r="AE714" s="798"/>
      <c r="AF714" s="799"/>
      <c r="AG714" s="726" t="s">
        <v>541</v>
      </c>
      <c r="AH714" s="727"/>
      <c r="AI714" s="727"/>
      <c r="AJ714" s="727"/>
      <c r="AK714" s="727"/>
      <c r="AL714" s="727"/>
      <c r="AM714" s="727"/>
      <c r="AN714" s="727"/>
      <c r="AO714" s="727"/>
      <c r="AP714" s="727"/>
      <c r="AQ714" s="727"/>
      <c r="AR714" s="727"/>
      <c r="AS714" s="727"/>
      <c r="AT714" s="727"/>
      <c r="AU714" s="727"/>
      <c r="AV714" s="727"/>
      <c r="AW714" s="727"/>
      <c r="AX714" s="728"/>
    </row>
    <row r="715" spans="1:50" ht="54" customHeight="1" x14ac:dyDescent="0.15">
      <c r="A715" s="628" t="s">
        <v>39</v>
      </c>
      <c r="B715" s="774"/>
      <c r="C715" s="775" t="s">
        <v>248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0" t="s">
        <v>479</v>
      </c>
      <c r="AE715" s="591"/>
      <c r="AF715" s="644"/>
      <c r="AG715" s="732" t="s">
        <v>593</v>
      </c>
      <c r="AH715" s="733"/>
      <c r="AI715" s="733"/>
      <c r="AJ715" s="733"/>
      <c r="AK715" s="733"/>
      <c r="AL715" s="733"/>
      <c r="AM715" s="733"/>
      <c r="AN715" s="733"/>
      <c r="AO715" s="733"/>
      <c r="AP715" s="733"/>
      <c r="AQ715" s="733"/>
      <c r="AR715" s="733"/>
      <c r="AS715" s="733"/>
      <c r="AT715" s="733"/>
      <c r="AU715" s="733"/>
      <c r="AV715" s="733"/>
      <c r="AW715" s="733"/>
      <c r="AX715" s="734"/>
    </row>
    <row r="716" spans="1:50" ht="40.5" customHeight="1" x14ac:dyDescent="0.15">
      <c r="A716" s="630"/>
      <c r="B716" s="632"/>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4" t="s">
        <v>479</v>
      </c>
      <c r="AE716" s="615"/>
      <c r="AF716" s="615"/>
      <c r="AG716" s="86" t="s">
        <v>591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479</v>
      </c>
      <c r="AE717" s="313"/>
      <c r="AF717" s="313"/>
      <c r="AG717" s="86" t="s">
        <v>592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479</v>
      </c>
      <c r="AE718" s="313"/>
      <c r="AF718" s="313"/>
      <c r="AG718" s="112" t="s">
        <v>518</v>
      </c>
      <c r="AH718" s="96"/>
      <c r="AI718" s="96"/>
      <c r="AJ718" s="96"/>
      <c r="AK718" s="96"/>
      <c r="AL718" s="96"/>
      <c r="AM718" s="96"/>
      <c r="AN718" s="96"/>
      <c r="AO718" s="96"/>
      <c r="AP718" s="96"/>
      <c r="AQ718" s="96"/>
      <c r="AR718" s="96"/>
      <c r="AS718" s="96"/>
      <c r="AT718" s="96"/>
      <c r="AU718" s="96"/>
      <c r="AV718" s="96"/>
      <c r="AW718" s="96"/>
      <c r="AX718" s="113"/>
    </row>
    <row r="719" spans="1:50" ht="33" customHeight="1" x14ac:dyDescent="0.15">
      <c r="A719" s="766" t="s">
        <v>57</v>
      </c>
      <c r="B719" s="767"/>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520</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hidden="1" customHeight="1" x14ac:dyDescent="0.15">
      <c r="A720" s="768"/>
      <c r="B720" s="769"/>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2"/>
      <c r="C726" s="805" t="s">
        <v>52</v>
      </c>
      <c r="D726" s="831"/>
      <c r="E726" s="831"/>
      <c r="F726" s="832"/>
      <c r="G726" s="563" t="s">
        <v>594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81" customHeight="1" thickBot="1" x14ac:dyDescent="0.2">
      <c r="A727" s="793"/>
      <c r="B727" s="794"/>
      <c r="C727" s="738" t="s">
        <v>56</v>
      </c>
      <c r="D727" s="739"/>
      <c r="E727" s="739"/>
      <c r="F727" s="740"/>
      <c r="G727" s="561" t="s">
        <v>598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c r="B731" s="790"/>
      <c r="C731" s="790"/>
      <c r="D731" s="790"/>
      <c r="E731" s="791"/>
      <c r="F731" s="719"/>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3"/>
      <c r="B733" s="664"/>
      <c r="C733" s="664"/>
      <c r="D733" s="664"/>
      <c r="E733" s="665"/>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8" t="s">
        <v>275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2" t="s">
        <v>324</v>
      </c>
      <c r="B737" s="195"/>
      <c r="C737" s="195"/>
      <c r="D737" s="196"/>
      <c r="E737" s="983" t="s">
        <v>521</v>
      </c>
      <c r="F737" s="983"/>
      <c r="G737" s="983"/>
      <c r="H737" s="983"/>
      <c r="I737" s="983"/>
      <c r="J737" s="983"/>
      <c r="K737" s="983"/>
      <c r="L737" s="983"/>
      <c r="M737" s="983"/>
      <c r="N737" s="351" t="s">
        <v>319</v>
      </c>
      <c r="O737" s="351"/>
      <c r="P737" s="351"/>
      <c r="Q737" s="351"/>
      <c r="R737" s="983" t="s">
        <v>522</v>
      </c>
      <c r="S737" s="983"/>
      <c r="T737" s="983"/>
      <c r="U737" s="983"/>
      <c r="V737" s="983"/>
      <c r="W737" s="983"/>
      <c r="X737" s="983"/>
      <c r="Y737" s="983"/>
      <c r="Z737" s="983"/>
      <c r="AA737" s="351" t="s">
        <v>318</v>
      </c>
      <c r="AB737" s="351"/>
      <c r="AC737" s="351"/>
      <c r="AD737" s="351"/>
      <c r="AE737" s="983" t="s">
        <v>523</v>
      </c>
      <c r="AF737" s="983"/>
      <c r="AG737" s="983"/>
      <c r="AH737" s="983"/>
      <c r="AI737" s="983"/>
      <c r="AJ737" s="983"/>
      <c r="AK737" s="983"/>
      <c r="AL737" s="983"/>
      <c r="AM737" s="983"/>
      <c r="AN737" s="351" t="s">
        <v>317</v>
      </c>
      <c r="AO737" s="351"/>
      <c r="AP737" s="351"/>
      <c r="AQ737" s="351"/>
      <c r="AR737" s="989" t="s">
        <v>524</v>
      </c>
      <c r="AS737" s="990"/>
      <c r="AT737" s="990"/>
      <c r="AU737" s="990"/>
      <c r="AV737" s="990"/>
      <c r="AW737" s="990"/>
      <c r="AX737" s="991"/>
      <c r="AY737" s="74"/>
      <c r="AZ737" s="74"/>
    </row>
    <row r="738" spans="1:52" ht="24.75" customHeight="1" x14ac:dyDescent="0.15">
      <c r="A738" s="982" t="s">
        <v>316</v>
      </c>
      <c r="B738" s="195"/>
      <c r="C738" s="195"/>
      <c r="D738" s="196"/>
      <c r="E738" s="983" t="s">
        <v>525</v>
      </c>
      <c r="F738" s="983"/>
      <c r="G738" s="983"/>
      <c r="H738" s="983"/>
      <c r="I738" s="983"/>
      <c r="J738" s="983"/>
      <c r="K738" s="983"/>
      <c r="L738" s="983"/>
      <c r="M738" s="983"/>
      <c r="N738" s="351" t="s">
        <v>315</v>
      </c>
      <c r="O738" s="351"/>
      <c r="P738" s="351"/>
      <c r="Q738" s="351"/>
      <c r="R738" s="983" t="s">
        <v>526</v>
      </c>
      <c r="S738" s="983"/>
      <c r="T738" s="983"/>
      <c r="U738" s="983"/>
      <c r="V738" s="983"/>
      <c r="W738" s="983"/>
      <c r="X738" s="983"/>
      <c r="Y738" s="983"/>
      <c r="Z738" s="983"/>
      <c r="AA738" s="351" t="s">
        <v>314</v>
      </c>
      <c r="AB738" s="351"/>
      <c r="AC738" s="351"/>
      <c r="AD738" s="351"/>
      <c r="AE738" s="983" t="s">
        <v>527</v>
      </c>
      <c r="AF738" s="983"/>
      <c r="AG738" s="983"/>
      <c r="AH738" s="983"/>
      <c r="AI738" s="983"/>
      <c r="AJ738" s="983"/>
      <c r="AK738" s="983"/>
      <c r="AL738" s="983"/>
      <c r="AM738" s="983"/>
      <c r="AN738" s="351" t="s">
        <v>313</v>
      </c>
      <c r="AO738" s="351"/>
      <c r="AP738" s="351"/>
      <c r="AQ738" s="351"/>
      <c r="AR738" s="989" t="s">
        <v>524</v>
      </c>
      <c r="AS738" s="990"/>
      <c r="AT738" s="990"/>
      <c r="AU738" s="990"/>
      <c r="AV738" s="990"/>
      <c r="AW738" s="990"/>
      <c r="AX738" s="991"/>
    </row>
    <row r="739" spans="1:52" ht="24.75" customHeight="1" x14ac:dyDescent="0.15">
      <c r="A739" s="982" t="s">
        <v>312</v>
      </c>
      <c r="B739" s="195"/>
      <c r="C739" s="195"/>
      <c r="D739" s="196"/>
      <c r="E739" s="983" t="s">
        <v>528</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336</v>
      </c>
      <c r="B740" s="965"/>
      <c r="C740" s="965"/>
      <c r="D740" s="966"/>
      <c r="E740" s="967" t="s">
        <v>478</v>
      </c>
      <c r="F740" s="968"/>
      <c r="G740" s="968"/>
      <c r="H740" s="78" t="str">
        <f>IF(E740="", "", "(")</f>
        <v>(</v>
      </c>
      <c r="I740" s="968"/>
      <c r="J740" s="968"/>
      <c r="K740" s="78" t="str">
        <f>IF(OR(I740="　", I740=""), "", "-")</f>
        <v/>
      </c>
      <c r="L740" s="969">
        <v>423</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0" t="s">
        <v>305</v>
      </c>
      <c r="B741" s="601"/>
      <c r="C741" s="601"/>
      <c r="D741" s="601"/>
      <c r="E741" s="601"/>
      <c r="F741" s="60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thickBo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thickBo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thickBo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thickBo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thickBo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thickBo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307</v>
      </c>
      <c r="B780" s="617"/>
      <c r="C780" s="617"/>
      <c r="D780" s="617"/>
      <c r="E780" s="617"/>
      <c r="F780" s="618"/>
      <c r="G780" s="581" t="s">
        <v>529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3"/>
    </row>
    <row r="781" spans="1:50" ht="24.75" customHeight="1" x14ac:dyDescent="0.15">
      <c r="A781" s="619"/>
      <c r="B781" s="620"/>
      <c r="C781" s="620"/>
      <c r="D781" s="620"/>
      <c r="E781" s="620"/>
      <c r="F781" s="621"/>
      <c r="G781" s="805" t="s">
        <v>17</v>
      </c>
      <c r="H781" s="658"/>
      <c r="I781" s="658"/>
      <c r="J781" s="658"/>
      <c r="K781" s="658"/>
      <c r="L781" s="657" t="s">
        <v>18</v>
      </c>
      <c r="M781" s="658"/>
      <c r="N781" s="658"/>
      <c r="O781" s="658"/>
      <c r="P781" s="658"/>
      <c r="Q781" s="658"/>
      <c r="R781" s="658"/>
      <c r="S781" s="658"/>
      <c r="T781" s="658"/>
      <c r="U781" s="658"/>
      <c r="V781" s="658"/>
      <c r="W781" s="658"/>
      <c r="X781" s="659"/>
      <c r="Y781" s="641" t="s">
        <v>19</v>
      </c>
      <c r="Z781" s="642"/>
      <c r="AA781" s="642"/>
      <c r="AB781" s="788"/>
      <c r="AC781" s="805" t="s">
        <v>17</v>
      </c>
      <c r="AD781" s="658"/>
      <c r="AE781" s="658"/>
      <c r="AF781" s="658"/>
      <c r="AG781" s="658"/>
      <c r="AH781" s="657" t="s">
        <v>18</v>
      </c>
      <c r="AI781" s="658"/>
      <c r="AJ781" s="658"/>
      <c r="AK781" s="658"/>
      <c r="AL781" s="658"/>
      <c r="AM781" s="658"/>
      <c r="AN781" s="658"/>
      <c r="AO781" s="658"/>
      <c r="AP781" s="658"/>
      <c r="AQ781" s="658"/>
      <c r="AR781" s="658"/>
      <c r="AS781" s="658"/>
      <c r="AT781" s="659"/>
      <c r="AU781" s="641" t="s">
        <v>19</v>
      </c>
      <c r="AV781" s="642"/>
      <c r="AW781" s="642"/>
      <c r="AX781" s="643"/>
    </row>
    <row r="782" spans="1:50" ht="24.75" customHeight="1" x14ac:dyDescent="0.15">
      <c r="A782" s="619"/>
      <c r="B782" s="620"/>
      <c r="C782" s="620"/>
      <c r="D782" s="620"/>
      <c r="E782" s="620"/>
      <c r="F782" s="621"/>
      <c r="G782" s="660" t="s">
        <v>487</v>
      </c>
      <c r="H782" s="661"/>
      <c r="I782" s="661"/>
      <c r="J782" s="661"/>
      <c r="K782" s="662"/>
      <c r="L782" s="654" t="s">
        <v>530</v>
      </c>
      <c r="M782" s="829"/>
      <c r="N782" s="829"/>
      <c r="O782" s="829"/>
      <c r="P782" s="829"/>
      <c r="Q782" s="829"/>
      <c r="R782" s="829"/>
      <c r="S782" s="829"/>
      <c r="T782" s="829"/>
      <c r="U782" s="829"/>
      <c r="V782" s="829"/>
      <c r="W782" s="829"/>
      <c r="X782" s="830"/>
      <c r="Y782" s="374">
        <v>1010</v>
      </c>
      <c r="Z782" s="375"/>
      <c r="AA782" s="375"/>
      <c r="AB782" s="795"/>
      <c r="AC782" s="660" t="s">
        <v>545</v>
      </c>
      <c r="AD782" s="825"/>
      <c r="AE782" s="825"/>
      <c r="AF782" s="825"/>
      <c r="AG782" s="826"/>
      <c r="AH782" s="654" t="s">
        <v>550</v>
      </c>
      <c r="AI782" s="655"/>
      <c r="AJ782" s="655"/>
      <c r="AK782" s="655"/>
      <c r="AL782" s="655"/>
      <c r="AM782" s="655"/>
      <c r="AN782" s="655"/>
      <c r="AO782" s="655"/>
      <c r="AP782" s="655"/>
      <c r="AQ782" s="655"/>
      <c r="AR782" s="655"/>
      <c r="AS782" s="655"/>
      <c r="AT782" s="656"/>
      <c r="AU782" s="374">
        <v>4</v>
      </c>
      <c r="AV782" s="375"/>
      <c r="AW782" s="375"/>
      <c r="AX782" s="376"/>
    </row>
    <row r="783" spans="1:50" ht="24.75" customHeight="1" x14ac:dyDescent="0.15">
      <c r="A783" s="619"/>
      <c r="B783" s="620"/>
      <c r="C783" s="620"/>
      <c r="D783" s="620"/>
      <c r="E783" s="620"/>
      <c r="F783" s="621"/>
      <c r="G783" s="592" t="s">
        <v>79</v>
      </c>
      <c r="H783" s="612"/>
      <c r="I783" s="612"/>
      <c r="J783" s="612"/>
      <c r="K783" s="613"/>
      <c r="L783" s="584" t="s">
        <v>531</v>
      </c>
      <c r="M783" s="652"/>
      <c r="N783" s="652"/>
      <c r="O783" s="652"/>
      <c r="P783" s="652"/>
      <c r="Q783" s="652"/>
      <c r="R783" s="652"/>
      <c r="S783" s="652"/>
      <c r="T783" s="652"/>
      <c r="U783" s="652"/>
      <c r="V783" s="652"/>
      <c r="W783" s="652"/>
      <c r="X783" s="653"/>
      <c r="Y783" s="587">
        <v>610</v>
      </c>
      <c r="Z783" s="588"/>
      <c r="AA783" s="588"/>
      <c r="AB783" s="598"/>
      <c r="AC783" s="592" t="s">
        <v>545</v>
      </c>
      <c r="AD783" s="593"/>
      <c r="AE783" s="593"/>
      <c r="AF783" s="593"/>
      <c r="AG783" s="594"/>
      <c r="AH783" s="584" t="s">
        <v>551</v>
      </c>
      <c r="AI783" s="585"/>
      <c r="AJ783" s="585"/>
      <c r="AK783" s="585"/>
      <c r="AL783" s="585"/>
      <c r="AM783" s="585"/>
      <c r="AN783" s="585"/>
      <c r="AO783" s="585"/>
      <c r="AP783" s="585"/>
      <c r="AQ783" s="585"/>
      <c r="AR783" s="585"/>
      <c r="AS783" s="585"/>
      <c r="AT783" s="586"/>
      <c r="AU783" s="587">
        <v>3</v>
      </c>
      <c r="AV783" s="588"/>
      <c r="AW783" s="588"/>
      <c r="AX783" s="589"/>
    </row>
    <row r="784" spans="1:50" ht="24.75" customHeight="1" x14ac:dyDescent="0.15">
      <c r="A784" s="619"/>
      <c r="B784" s="620"/>
      <c r="C784" s="620"/>
      <c r="D784" s="620"/>
      <c r="E784" s="620"/>
      <c r="F784" s="621"/>
      <c r="G784" s="592" t="s">
        <v>532</v>
      </c>
      <c r="H784" s="612"/>
      <c r="I784" s="612"/>
      <c r="J784" s="612"/>
      <c r="K784" s="613"/>
      <c r="L784" s="584" t="s">
        <v>533</v>
      </c>
      <c r="M784" s="652"/>
      <c r="N784" s="652"/>
      <c r="O784" s="652"/>
      <c r="P784" s="652"/>
      <c r="Q784" s="652"/>
      <c r="R784" s="652"/>
      <c r="S784" s="652"/>
      <c r="T784" s="652"/>
      <c r="U784" s="652"/>
      <c r="V784" s="652"/>
      <c r="W784" s="652"/>
      <c r="X784" s="653"/>
      <c r="Y784" s="587">
        <v>138</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9"/>
      <c r="B785" s="620"/>
      <c r="C785" s="620"/>
      <c r="D785" s="620"/>
      <c r="E785" s="620"/>
      <c r="F785" s="621"/>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9"/>
      <c r="B786" s="620"/>
      <c r="C786" s="620"/>
      <c r="D786" s="620"/>
      <c r="E786" s="620"/>
      <c r="F786" s="621"/>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9"/>
      <c r="B787" s="620"/>
      <c r="C787" s="620"/>
      <c r="D787" s="620"/>
      <c r="E787" s="620"/>
      <c r="F787" s="621"/>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9"/>
      <c r="B788" s="620"/>
      <c r="C788" s="620"/>
      <c r="D788" s="620"/>
      <c r="E788" s="620"/>
      <c r="F788" s="621"/>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9"/>
      <c r="B789" s="620"/>
      <c r="C789" s="620"/>
      <c r="D789" s="620"/>
      <c r="E789" s="620"/>
      <c r="F789" s="621"/>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9"/>
      <c r="B790" s="620"/>
      <c r="C790" s="620"/>
      <c r="D790" s="620"/>
      <c r="E790" s="620"/>
      <c r="F790" s="621"/>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9"/>
      <c r="B791" s="620"/>
      <c r="C791" s="620"/>
      <c r="D791" s="620"/>
      <c r="E791" s="620"/>
      <c r="F791" s="621"/>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9"/>
      <c r="B792" s="620"/>
      <c r="C792" s="620"/>
      <c r="D792" s="620"/>
      <c r="E792" s="620"/>
      <c r="F792" s="621"/>
      <c r="G792" s="816" t="s">
        <v>20</v>
      </c>
      <c r="H792" s="817"/>
      <c r="I792" s="817"/>
      <c r="J792" s="817"/>
      <c r="K792" s="817"/>
      <c r="L792" s="818"/>
      <c r="M792" s="819"/>
      <c r="N792" s="819"/>
      <c r="O792" s="819"/>
      <c r="P792" s="819"/>
      <c r="Q792" s="819"/>
      <c r="R792" s="819"/>
      <c r="S792" s="819"/>
      <c r="T792" s="819"/>
      <c r="U792" s="819"/>
      <c r="V792" s="819"/>
      <c r="W792" s="819"/>
      <c r="X792" s="820"/>
      <c r="Y792" s="821">
        <f>SUM(Y782:AB791)</f>
        <v>1758</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7</v>
      </c>
      <c r="AV792" s="822"/>
      <c r="AW792" s="822"/>
      <c r="AX792" s="824"/>
    </row>
    <row r="793" spans="1:50" ht="24.75" customHeight="1" x14ac:dyDescent="0.15">
      <c r="A793" s="619"/>
      <c r="B793" s="620"/>
      <c r="C793" s="620"/>
      <c r="D793" s="620"/>
      <c r="E793" s="620"/>
      <c r="F793" s="621"/>
      <c r="G793" s="581" t="s">
        <v>543</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3"/>
    </row>
    <row r="794" spans="1:50" ht="24.75" customHeight="1" x14ac:dyDescent="0.15">
      <c r="A794" s="619"/>
      <c r="B794" s="620"/>
      <c r="C794" s="620"/>
      <c r="D794" s="620"/>
      <c r="E794" s="620"/>
      <c r="F794" s="621"/>
      <c r="G794" s="805" t="s">
        <v>17</v>
      </c>
      <c r="H794" s="658"/>
      <c r="I794" s="658"/>
      <c r="J794" s="658"/>
      <c r="K794" s="658"/>
      <c r="L794" s="657" t="s">
        <v>18</v>
      </c>
      <c r="M794" s="658"/>
      <c r="N794" s="658"/>
      <c r="O794" s="658"/>
      <c r="P794" s="658"/>
      <c r="Q794" s="658"/>
      <c r="R794" s="658"/>
      <c r="S794" s="658"/>
      <c r="T794" s="658"/>
      <c r="U794" s="658"/>
      <c r="V794" s="658"/>
      <c r="W794" s="658"/>
      <c r="X794" s="659"/>
      <c r="Y794" s="641" t="s">
        <v>19</v>
      </c>
      <c r="Z794" s="642"/>
      <c r="AA794" s="642"/>
      <c r="AB794" s="788"/>
      <c r="AC794" s="805" t="s">
        <v>17</v>
      </c>
      <c r="AD794" s="658"/>
      <c r="AE794" s="658"/>
      <c r="AF794" s="658"/>
      <c r="AG794" s="658"/>
      <c r="AH794" s="657" t="s">
        <v>18</v>
      </c>
      <c r="AI794" s="658"/>
      <c r="AJ794" s="658"/>
      <c r="AK794" s="658"/>
      <c r="AL794" s="658"/>
      <c r="AM794" s="658"/>
      <c r="AN794" s="658"/>
      <c r="AO794" s="658"/>
      <c r="AP794" s="658"/>
      <c r="AQ794" s="658"/>
      <c r="AR794" s="658"/>
      <c r="AS794" s="658"/>
      <c r="AT794" s="659"/>
      <c r="AU794" s="641" t="s">
        <v>19</v>
      </c>
      <c r="AV794" s="642"/>
      <c r="AW794" s="642"/>
      <c r="AX794" s="643"/>
    </row>
    <row r="795" spans="1:50" ht="24.75" customHeight="1" x14ac:dyDescent="0.15">
      <c r="A795" s="619"/>
      <c r="B795" s="620"/>
      <c r="C795" s="620"/>
      <c r="D795" s="620"/>
      <c r="E795" s="620"/>
      <c r="F795" s="621"/>
      <c r="G795" s="660" t="s">
        <v>545</v>
      </c>
      <c r="H795" s="825"/>
      <c r="I795" s="825"/>
      <c r="J795" s="825"/>
      <c r="K795" s="826"/>
      <c r="L795" s="654" t="s">
        <v>546</v>
      </c>
      <c r="M795" s="655"/>
      <c r="N795" s="655"/>
      <c r="O795" s="655"/>
      <c r="P795" s="655"/>
      <c r="Q795" s="655"/>
      <c r="R795" s="655"/>
      <c r="S795" s="655"/>
      <c r="T795" s="655"/>
      <c r="U795" s="655"/>
      <c r="V795" s="655"/>
      <c r="W795" s="655"/>
      <c r="X795" s="656"/>
      <c r="Y795" s="374">
        <v>4</v>
      </c>
      <c r="Z795" s="375"/>
      <c r="AA795" s="375"/>
      <c r="AB795" s="795"/>
      <c r="AC795" s="660" t="s">
        <v>545</v>
      </c>
      <c r="AD795" s="825"/>
      <c r="AE795" s="825"/>
      <c r="AF795" s="825"/>
      <c r="AG795" s="826"/>
      <c r="AH795" s="654" t="s">
        <v>548</v>
      </c>
      <c r="AI795" s="655"/>
      <c r="AJ795" s="655"/>
      <c r="AK795" s="655"/>
      <c r="AL795" s="655"/>
      <c r="AM795" s="655"/>
      <c r="AN795" s="655"/>
      <c r="AO795" s="655"/>
      <c r="AP795" s="655"/>
      <c r="AQ795" s="655"/>
      <c r="AR795" s="655"/>
      <c r="AS795" s="655"/>
      <c r="AT795" s="656"/>
      <c r="AU795" s="374">
        <v>8</v>
      </c>
      <c r="AV795" s="375"/>
      <c r="AW795" s="375"/>
      <c r="AX795" s="376"/>
    </row>
    <row r="796" spans="1:50" ht="24.75" customHeight="1" x14ac:dyDescent="0.15">
      <c r="A796" s="619"/>
      <c r="B796" s="620"/>
      <c r="C796" s="620"/>
      <c r="D796" s="620"/>
      <c r="E796" s="620"/>
      <c r="F796" s="621"/>
      <c r="G796" s="592" t="s">
        <v>545</v>
      </c>
      <c r="H796" s="593"/>
      <c r="I796" s="593"/>
      <c r="J796" s="593"/>
      <c r="K796" s="594"/>
      <c r="L796" s="584" t="s">
        <v>547</v>
      </c>
      <c r="M796" s="585"/>
      <c r="N796" s="585"/>
      <c r="O796" s="585"/>
      <c r="P796" s="585"/>
      <c r="Q796" s="585"/>
      <c r="R796" s="585"/>
      <c r="S796" s="585"/>
      <c r="T796" s="585"/>
      <c r="U796" s="585"/>
      <c r="V796" s="585"/>
      <c r="W796" s="585"/>
      <c r="X796" s="586"/>
      <c r="Y796" s="587">
        <v>1</v>
      </c>
      <c r="Z796" s="588"/>
      <c r="AA796" s="588"/>
      <c r="AB796" s="598"/>
      <c r="AC796" s="592" t="s">
        <v>545</v>
      </c>
      <c r="AD796" s="593"/>
      <c r="AE796" s="593"/>
      <c r="AF796" s="593"/>
      <c r="AG796" s="594"/>
      <c r="AH796" s="584" t="s">
        <v>549</v>
      </c>
      <c r="AI796" s="585"/>
      <c r="AJ796" s="585"/>
      <c r="AK796" s="585"/>
      <c r="AL796" s="585"/>
      <c r="AM796" s="585"/>
      <c r="AN796" s="585"/>
      <c r="AO796" s="585"/>
      <c r="AP796" s="585"/>
      <c r="AQ796" s="585"/>
      <c r="AR796" s="585"/>
      <c r="AS796" s="585"/>
      <c r="AT796" s="586"/>
      <c r="AU796" s="587">
        <v>7</v>
      </c>
      <c r="AV796" s="588"/>
      <c r="AW796" s="588"/>
      <c r="AX796" s="589"/>
    </row>
    <row r="797" spans="1:50" ht="24.75" hidden="1" customHeight="1" x14ac:dyDescent="0.15">
      <c r="A797" s="619"/>
      <c r="B797" s="620"/>
      <c r="C797" s="620"/>
      <c r="D797" s="620"/>
      <c r="E797" s="620"/>
      <c r="F797" s="621"/>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9"/>
      <c r="B798" s="620"/>
      <c r="C798" s="620"/>
      <c r="D798" s="620"/>
      <c r="E798" s="620"/>
      <c r="F798" s="621"/>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9"/>
      <c r="B799" s="620"/>
      <c r="C799" s="620"/>
      <c r="D799" s="620"/>
      <c r="E799" s="620"/>
      <c r="F799" s="621"/>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9"/>
      <c r="B800" s="620"/>
      <c r="C800" s="620"/>
      <c r="D800" s="620"/>
      <c r="E800" s="620"/>
      <c r="F800" s="621"/>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9"/>
      <c r="B801" s="620"/>
      <c r="C801" s="620"/>
      <c r="D801" s="620"/>
      <c r="E801" s="620"/>
      <c r="F801" s="621"/>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9"/>
      <c r="B802" s="620"/>
      <c r="C802" s="620"/>
      <c r="D802" s="620"/>
      <c r="E802" s="620"/>
      <c r="F802" s="621"/>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9"/>
      <c r="B803" s="620"/>
      <c r="C803" s="620"/>
      <c r="D803" s="620"/>
      <c r="E803" s="620"/>
      <c r="F803" s="621"/>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9"/>
      <c r="B804" s="620"/>
      <c r="C804" s="620"/>
      <c r="D804" s="620"/>
      <c r="E804" s="620"/>
      <c r="F804" s="621"/>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9"/>
      <c r="B805" s="620"/>
      <c r="C805" s="620"/>
      <c r="D805" s="620"/>
      <c r="E805" s="620"/>
      <c r="F805" s="621"/>
      <c r="G805" s="816" t="s">
        <v>20</v>
      </c>
      <c r="H805" s="817"/>
      <c r="I805" s="817"/>
      <c r="J805" s="817"/>
      <c r="K805" s="817"/>
      <c r="L805" s="818"/>
      <c r="M805" s="819"/>
      <c r="N805" s="819"/>
      <c r="O805" s="819"/>
      <c r="P805" s="819"/>
      <c r="Q805" s="819"/>
      <c r="R805" s="819"/>
      <c r="S805" s="819"/>
      <c r="T805" s="819"/>
      <c r="U805" s="819"/>
      <c r="V805" s="819"/>
      <c r="W805" s="819"/>
      <c r="X805" s="820"/>
      <c r="Y805" s="821">
        <f>SUM(Y795:AB804)</f>
        <v>5</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15</v>
      </c>
      <c r="AV805" s="822"/>
      <c r="AW805" s="822"/>
      <c r="AX805" s="824"/>
    </row>
    <row r="806" spans="1:50" ht="24.75" hidden="1" customHeight="1" x14ac:dyDescent="0.15">
      <c r="A806" s="619"/>
      <c r="B806" s="620"/>
      <c r="C806" s="620"/>
      <c r="D806" s="620"/>
      <c r="E806" s="620"/>
      <c r="F806" s="621"/>
      <c r="G806" s="581" t="s">
        <v>244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3"/>
    </row>
    <row r="807" spans="1:50" ht="24.75" hidden="1" customHeight="1" x14ac:dyDescent="0.15">
      <c r="A807" s="619"/>
      <c r="B807" s="620"/>
      <c r="C807" s="620"/>
      <c r="D807" s="620"/>
      <c r="E807" s="620"/>
      <c r="F807" s="621"/>
      <c r="G807" s="805" t="s">
        <v>17</v>
      </c>
      <c r="H807" s="658"/>
      <c r="I807" s="658"/>
      <c r="J807" s="658"/>
      <c r="K807" s="658"/>
      <c r="L807" s="657" t="s">
        <v>18</v>
      </c>
      <c r="M807" s="658"/>
      <c r="N807" s="658"/>
      <c r="O807" s="658"/>
      <c r="P807" s="658"/>
      <c r="Q807" s="658"/>
      <c r="R807" s="658"/>
      <c r="S807" s="658"/>
      <c r="T807" s="658"/>
      <c r="U807" s="658"/>
      <c r="V807" s="658"/>
      <c r="W807" s="658"/>
      <c r="X807" s="659"/>
      <c r="Y807" s="641" t="s">
        <v>19</v>
      </c>
      <c r="Z807" s="642"/>
      <c r="AA807" s="642"/>
      <c r="AB807" s="788"/>
      <c r="AC807" s="805" t="s">
        <v>17</v>
      </c>
      <c r="AD807" s="658"/>
      <c r="AE807" s="658"/>
      <c r="AF807" s="658"/>
      <c r="AG807" s="658"/>
      <c r="AH807" s="657" t="s">
        <v>18</v>
      </c>
      <c r="AI807" s="658"/>
      <c r="AJ807" s="658"/>
      <c r="AK807" s="658"/>
      <c r="AL807" s="658"/>
      <c r="AM807" s="658"/>
      <c r="AN807" s="658"/>
      <c r="AO807" s="658"/>
      <c r="AP807" s="658"/>
      <c r="AQ807" s="658"/>
      <c r="AR807" s="658"/>
      <c r="AS807" s="658"/>
      <c r="AT807" s="659"/>
      <c r="AU807" s="641" t="s">
        <v>19</v>
      </c>
      <c r="AV807" s="642"/>
      <c r="AW807" s="642"/>
      <c r="AX807" s="643"/>
    </row>
    <row r="808" spans="1:50" ht="24.75" hidden="1" customHeight="1" x14ac:dyDescent="0.15">
      <c r="A808" s="619"/>
      <c r="B808" s="620"/>
      <c r="C808" s="620"/>
      <c r="D808" s="620"/>
      <c r="E808" s="620"/>
      <c r="F808" s="621"/>
      <c r="G808" s="660"/>
      <c r="H808" s="825"/>
      <c r="I808" s="825"/>
      <c r="J808" s="825"/>
      <c r="K808" s="826"/>
      <c r="L808" s="654"/>
      <c r="M808" s="655"/>
      <c r="N808" s="655"/>
      <c r="O808" s="655"/>
      <c r="P808" s="655"/>
      <c r="Q808" s="655"/>
      <c r="R808" s="655"/>
      <c r="S808" s="655"/>
      <c r="T808" s="655"/>
      <c r="U808" s="655"/>
      <c r="V808" s="655"/>
      <c r="W808" s="655"/>
      <c r="X808" s="656"/>
      <c r="Y808" s="374"/>
      <c r="Z808" s="375"/>
      <c r="AA808" s="375"/>
      <c r="AB808" s="795"/>
      <c r="AC808" s="660"/>
      <c r="AD808" s="825"/>
      <c r="AE808" s="825"/>
      <c r="AF808" s="825"/>
      <c r="AG808" s="826"/>
      <c r="AH808" s="654"/>
      <c r="AI808" s="655"/>
      <c r="AJ808" s="655"/>
      <c r="AK808" s="655"/>
      <c r="AL808" s="655"/>
      <c r="AM808" s="655"/>
      <c r="AN808" s="655"/>
      <c r="AO808" s="655"/>
      <c r="AP808" s="655"/>
      <c r="AQ808" s="655"/>
      <c r="AR808" s="655"/>
      <c r="AS808" s="655"/>
      <c r="AT808" s="656"/>
      <c r="AU808" s="374"/>
      <c r="AV808" s="375"/>
      <c r="AW808" s="375"/>
      <c r="AX808" s="376"/>
    </row>
    <row r="809" spans="1:50" ht="24.75" hidden="1" customHeight="1" x14ac:dyDescent="0.15">
      <c r="A809" s="619"/>
      <c r="B809" s="620"/>
      <c r="C809" s="620"/>
      <c r="D809" s="620"/>
      <c r="E809" s="620"/>
      <c r="F809" s="621"/>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9"/>
      <c r="B810" s="620"/>
      <c r="C810" s="620"/>
      <c r="D810" s="620"/>
      <c r="E810" s="620"/>
      <c r="F810" s="621"/>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9"/>
      <c r="B811" s="620"/>
      <c r="C811" s="620"/>
      <c r="D811" s="620"/>
      <c r="E811" s="620"/>
      <c r="F811" s="621"/>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9"/>
      <c r="B812" s="620"/>
      <c r="C812" s="620"/>
      <c r="D812" s="620"/>
      <c r="E812" s="620"/>
      <c r="F812" s="621"/>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9"/>
      <c r="B813" s="620"/>
      <c r="C813" s="620"/>
      <c r="D813" s="620"/>
      <c r="E813" s="620"/>
      <c r="F813" s="621"/>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9"/>
      <c r="B814" s="620"/>
      <c r="C814" s="620"/>
      <c r="D814" s="620"/>
      <c r="E814" s="620"/>
      <c r="F814" s="621"/>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9"/>
      <c r="B815" s="620"/>
      <c r="C815" s="620"/>
      <c r="D815" s="620"/>
      <c r="E815" s="620"/>
      <c r="F815" s="621"/>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9"/>
      <c r="B816" s="620"/>
      <c r="C816" s="620"/>
      <c r="D816" s="620"/>
      <c r="E816" s="620"/>
      <c r="F816" s="621"/>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9"/>
      <c r="B817" s="620"/>
      <c r="C817" s="620"/>
      <c r="D817" s="620"/>
      <c r="E817" s="620"/>
      <c r="F817" s="621"/>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x14ac:dyDescent="0.15">
      <c r="A818" s="619"/>
      <c r="B818" s="620"/>
      <c r="C818" s="620"/>
      <c r="D818" s="620"/>
      <c r="E818" s="620"/>
      <c r="F818" s="621"/>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15">
      <c r="A819" s="619"/>
      <c r="B819" s="620"/>
      <c r="C819" s="620"/>
      <c r="D819" s="620"/>
      <c r="E819" s="620"/>
      <c r="F819" s="621"/>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3"/>
    </row>
    <row r="820" spans="1:50" ht="24.75" hidden="1" customHeight="1" x14ac:dyDescent="0.15">
      <c r="A820" s="619"/>
      <c r="B820" s="620"/>
      <c r="C820" s="620"/>
      <c r="D820" s="620"/>
      <c r="E820" s="620"/>
      <c r="F820" s="621"/>
      <c r="G820" s="805" t="s">
        <v>17</v>
      </c>
      <c r="H820" s="658"/>
      <c r="I820" s="658"/>
      <c r="J820" s="658"/>
      <c r="K820" s="658"/>
      <c r="L820" s="657" t="s">
        <v>18</v>
      </c>
      <c r="M820" s="658"/>
      <c r="N820" s="658"/>
      <c r="O820" s="658"/>
      <c r="P820" s="658"/>
      <c r="Q820" s="658"/>
      <c r="R820" s="658"/>
      <c r="S820" s="658"/>
      <c r="T820" s="658"/>
      <c r="U820" s="658"/>
      <c r="V820" s="658"/>
      <c r="W820" s="658"/>
      <c r="X820" s="659"/>
      <c r="Y820" s="641" t="s">
        <v>19</v>
      </c>
      <c r="Z820" s="642"/>
      <c r="AA820" s="642"/>
      <c r="AB820" s="788"/>
      <c r="AC820" s="805" t="s">
        <v>17</v>
      </c>
      <c r="AD820" s="658"/>
      <c r="AE820" s="658"/>
      <c r="AF820" s="658"/>
      <c r="AG820" s="658"/>
      <c r="AH820" s="657" t="s">
        <v>18</v>
      </c>
      <c r="AI820" s="658"/>
      <c r="AJ820" s="658"/>
      <c r="AK820" s="658"/>
      <c r="AL820" s="658"/>
      <c r="AM820" s="658"/>
      <c r="AN820" s="658"/>
      <c r="AO820" s="658"/>
      <c r="AP820" s="658"/>
      <c r="AQ820" s="658"/>
      <c r="AR820" s="658"/>
      <c r="AS820" s="658"/>
      <c r="AT820" s="659"/>
      <c r="AU820" s="641" t="s">
        <v>19</v>
      </c>
      <c r="AV820" s="642"/>
      <c r="AW820" s="642"/>
      <c r="AX820" s="643"/>
    </row>
    <row r="821" spans="1:50" s="16" customFormat="1" ht="24.75" hidden="1" customHeight="1" x14ac:dyDescent="0.15">
      <c r="A821" s="619"/>
      <c r="B821" s="620"/>
      <c r="C821" s="620"/>
      <c r="D821" s="620"/>
      <c r="E821" s="620"/>
      <c r="F821" s="621"/>
      <c r="G821" s="660"/>
      <c r="H821" s="825"/>
      <c r="I821" s="825"/>
      <c r="J821" s="825"/>
      <c r="K821" s="826"/>
      <c r="L821" s="654"/>
      <c r="M821" s="655"/>
      <c r="N821" s="655"/>
      <c r="O821" s="655"/>
      <c r="P821" s="655"/>
      <c r="Q821" s="655"/>
      <c r="R821" s="655"/>
      <c r="S821" s="655"/>
      <c r="T821" s="655"/>
      <c r="U821" s="655"/>
      <c r="V821" s="655"/>
      <c r="W821" s="655"/>
      <c r="X821" s="656"/>
      <c r="Y821" s="374"/>
      <c r="Z821" s="375"/>
      <c r="AA821" s="375"/>
      <c r="AB821" s="795"/>
      <c r="AC821" s="660"/>
      <c r="AD821" s="825"/>
      <c r="AE821" s="825"/>
      <c r="AF821" s="825"/>
      <c r="AG821" s="826"/>
      <c r="AH821" s="654"/>
      <c r="AI821" s="655"/>
      <c r="AJ821" s="655"/>
      <c r="AK821" s="655"/>
      <c r="AL821" s="655"/>
      <c r="AM821" s="655"/>
      <c r="AN821" s="655"/>
      <c r="AO821" s="655"/>
      <c r="AP821" s="655"/>
      <c r="AQ821" s="655"/>
      <c r="AR821" s="655"/>
      <c r="AS821" s="655"/>
      <c r="AT821" s="656"/>
      <c r="AU821" s="374"/>
      <c r="AV821" s="375"/>
      <c r="AW821" s="375"/>
      <c r="AX821" s="376"/>
    </row>
    <row r="822" spans="1:50" ht="24.75" hidden="1" customHeight="1" x14ac:dyDescent="0.15">
      <c r="A822" s="619"/>
      <c r="B822" s="620"/>
      <c r="C822" s="620"/>
      <c r="D822" s="620"/>
      <c r="E822" s="620"/>
      <c r="F822" s="621"/>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9"/>
      <c r="B823" s="620"/>
      <c r="C823" s="620"/>
      <c r="D823" s="620"/>
      <c r="E823" s="620"/>
      <c r="F823" s="621"/>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9"/>
      <c r="B824" s="620"/>
      <c r="C824" s="620"/>
      <c r="D824" s="620"/>
      <c r="E824" s="620"/>
      <c r="F824" s="621"/>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9"/>
      <c r="B825" s="620"/>
      <c r="C825" s="620"/>
      <c r="D825" s="620"/>
      <c r="E825" s="620"/>
      <c r="F825" s="621"/>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9"/>
      <c r="B826" s="620"/>
      <c r="C826" s="620"/>
      <c r="D826" s="620"/>
      <c r="E826" s="620"/>
      <c r="F826" s="621"/>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9"/>
      <c r="B827" s="620"/>
      <c r="C827" s="620"/>
      <c r="D827" s="620"/>
      <c r="E827" s="620"/>
      <c r="F827" s="621"/>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9"/>
      <c r="B828" s="620"/>
      <c r="C828" s="620"/>
      <c r="D828" s="620"/>
      <c r="E828" s="620"/>
      <c r="F828" s="621"/>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9"/>
      <c r="B829" s="620"/>
      <c r="C829" s="620"/>
      <c r="D829" s="620"/>
      <c r="E829" s="620"/>
      <c r="F829" s="621"/>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9"/>
      <c r="B830" s="620"/>
      <c r="C830" s="620"/>
      <c r="D830" s="620"/>
      <c r="E830" s="620"/>
      <c r="F830" s="621"/>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9"/>
      <c r="B831" s="620"/>
      <c r="C831" s="620"/>
      <c r="D831" s="620"/>
      <c r="E831" s="620"/>
      <c r="F831" s="621"/>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hidden="1"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t="s">
        <v>534</v>
      </c>
      <c r="D838" s="333"/>
      <c r="E838" s="333"/>
      <c r="F838" s="333"/>
      <c r="G838" s="333"/>
      <c r="H838" s="333"/>
      <c r="I838" s="333"/>
      <c r="J838" s="334">
        <v>9050005005205</v>
      </c>
      <c r="K838" s="335"/>
      <c r="L838" s="335"/>
      <c r="M838" s="335"/>
      <c r="N838" s="335"/>
      <c r="O838" s="335"/>
      <c r="P838" s="348" t="s">
        <v>596</v>
      </c>
      <c r="Q838" s="336"/>
      <c r="R838" s="336"/>
      <c r="S838" s="336"/>
      <c r="T838" s="336"/>
      <c r="U838" s="336"/>
      <c r="V838" s="336"/>
      <c r="W838" s="336"/>
      <c r="X838" s="336"/>
      <c r="Y838" s="337">
        <v>1758</v>
      </c>
      <c r="Z838" s="338"/>
      <c r="AA838" s="338"/>
      <c r="AB838" s="339"/>
      <c r="AC838" s="349" t="s">
        <v>535</v>
      </c>
      <c r="AD838" s="357"/>
      <c r="AE838" s="357"/>
      <c r="AF838" s="357"/>
      <c r="AG838" s="357"/>
      <c r="AH838" s="358" t="s">
        <v>500</v>
      </c>
      <c r="AI838" s="359"/>
      <c r="AJ838" s="359"/>
      <c r="AK838" s="359"/>
      <c r="AL838" s="343" t="s">
        <v>500</v>
      </c>
      <c r="AM838" s="344"/>
      <c r="AN838" s="344"/>
      <c r="AO838" s="345"/>
      <c r="AP838" s="346" t="s">
        <v>596</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t="s">
        <v>569</v>
      </c>
      <c r="D871" s="333"/>
      <c r="E871" s="333"/>
      <c r="F871" s="333"/>
      <c r="G871" s="333"/>
      <c r="H871" s="333"/>
      <c r="I871" s="333"/>
      <c r="J871" s="334">
        <v>2040001045039</v>
      </c>
      <c r="K871" s="335"/>
      <c r="L871" s="335"/>
      <c r="M871" s="335"/>
      <c r="N871" s="335"/>
      <c r="O871" s="335"/>
      <c r="P871" s="336" t="s">
        <v>579</v>
      </c>
      <c r="Q871" s="336"/>
      <c r="R871" s="336"/>
      <c r="S871" s="336"/>
      <c r="T871" s="336"/>
      <c r="U871" s="336"/>
      <c r="V871" s="336"/>
      <c r="W871" s="336"/>
      <c r="X871" s="336"/>
      <c r="Y871" s="337">
        <v>7</v>
      </c>
      <c r="Z871" s="338"/>
      <c r="AA871" s="338"/>
      <c r="AB871" s="339"/>
      <c r="AC871" s="349" t="s">
        <v>293</v>
      </c>
      <c r="AD871" s="357"/>
      <c r="AE871" s="357"/>
      <c r="AF871" s="357"/>
      <c r="AG871" s="357"/>
      <c r="AH871" s="358">
        <v>1</v>
      </c>
      <c r="AI871" s="359"/>
      <c r="AJ871" s="359"/>
      <c r="AK871" s="359"/>
      <c r="AL871" s="343">
        <v>89.244</v>
      </c>
      <c r="AM871" s="344"/>
      <c r="AN871" s="344"/>
      <c r="AO871" s="345"/>
      <c r="AP871" s="346" t="s">
        <v>596</v>
      </c>
      <c r="AQ871" s="346"/>
      <c r="AR871" s="346"/>
      <c r="AS871" s="346"/>
      <c r="AT871" s="346"/>
      <c r="AU871" s="346"/>
      <c r="AV871" s="346"/>
      <c r="AW871" s="346"/>
      <c r="AX871" s="346"/>
    </row>
    <row r="872" spans="1:50" ht="30" customHeight="1" x14ac:dyDescent="0.15">
      <c r="A872" s="362">
        <v>2</v>
      </c>
      <c r="B872" s="362">
        <v>1</v>
      </c>
      <c r="C872" s="333" t="s">
        <v>570</v>
      </c>
      <c r="D872" s="333"/>
      <c r="E872" s="333"/>
      <c r="F872" s="333"/>
      <c r="G872" s="333"/>
      <c r="H872" s="333"/>
      <c r="I872" s="333"/>
      <c r="J872" s="334">
        <v>8030001065560</v>
      </c>
      <c r="K872" s="335"/>
      <c r="L872" s="335"/>
      <c r="M872" s="335"/>
      <c r="N872" s="335"/>
      <c r="O872" s="335"/>
      <c r="P872" s="336" t="s">
        <v>580</v>
      </c>
      <c r="Q872" s="336"/>
      <c r="R872" s="336"/>
      <c r="S872" s="336"/>
      <c r="T872" s="336"/>
      <c r="U872" s="336"/>
      <c r="V872" s="336"/>
      <c r="W872" s="336"/>
      <c r="X872" s="336"/>
      <c r="Y872" s="337">
        <v>7</v>
      </c>
      <c r="Z872" s="338"/>
      <c r="AA872" s="338"/>
      <c r="AB872" s="339"/>
      <c r="AC872" s="349" t="s">
        <v>299</v>
      </c>
      <c r="AD872" s="349"/>
      <c r="AE872" s="349"/>
      <c r="AF872" s="349"/>
      <c r="AG872" s="349"/>
      <c r="AH872" s="358" t="s">
        <v>596</v>
      </c>
      <c r="AI872" s="359"/>
      <c r="AJ872" s="359"/>
      <c r="AK872" s="359"/>
      <c r="AL872" s="343">
        <v>99.21</v>
      </c>
      <c r="AM872" s="344"/>
      <c r="AN872" s="344"/>
      <c r="AO872" s="345"/>
      <c r="AP872" s="346" t="s">
        <v>596</v>
      </c>
      <c r="AQ872" s="346"/>
      <c r="AR872" s="346"/>
      <c r="AS872" s="346"/>
      <c r="AT872" s="346"/>
      <c r="AU872" s="346"/>
      <c r="AV872" s="346"/>
      <c r="AW872" s="346"/>
      <c r="AX872" s="346"/>
    </row>
    <row r="873" spans="1:50" ht="30" customHeight="1" x14ac:dyDescent="0.15">
      <c r="A873" s="362">
        <v>3</v>
      </c>
      <c r="B873" s="362">
        <v>1</v>
      </c>
      <c r="C873" s="347" t="s">
        <v>571</v>
      </c>
      <c r="D873" s="333"/>
      <c r="E873" s="333"/>
      <c r="F873" s="333"/>
      <c r="G873" s="333"/>
      <c r="H873" s="333"/>
      <c r="I873" s="333"/>
      <c r="J873" s="334">
        <v>8010001089859</v>
      </c>
      <c r="K873" s="335"/>
      <c r="L873" s="335"/>
      <c r="M873" s="335"/>
      <c r="N873" s="335"/>
      <c r="O873" s="335"/>
      <c r="P873" s="348" t="s">
        <v>581</v>
      </c>
      <c r="Q873" s="336"/>
      <c r="R873" s="336"/>
      <c r="S873" s="336"/>
      <c r="T873" s="336"/>
      <c r="U873" s="336"/>
      <c r="V873" s="336"/>
      <c r="W873" s="336"/>
      <c r="X873" s="336"/>
      <c r="Y873" s="337">
        <v>6</v>
      </c>
      <c r="Z873" s="338"/>
      <c r="AA873" s="338"/>
      <c r="AB873" s="339"/>
      <c r="AC873" s="349" t="s">
        <v>299</v>
      </c>
      <c r="AD873" s="349"/>
      <c r="AE873" s="349"/>
      <c r="AF873" s="349"/>
      <c r="AG873" s="349"/>
      <c r="AH873" s="341" t="s">
        <v>596</v>
      </c>
      <c r="AI873" s="342"/>
      <c r="AJ873" s="342"/>
      <c r="AK873" s="342"/>
      <c r="AL873" s="343">
        <v>94.894000000000005</v>
      </c>
      <c r="AM873" s="344"/>
      <c r="AN873" s="344"/>
      <c r="AO873" s="345"/>
      <c r="AP873" s="346" t="s">
        <v>596</v>
      </c>
      <c r="AQ873" s="346"/>
      <c r="AR873" s="346"/>
      <c r="AS873" s="346"/>
      <c r="AT873" s="346"/>
      <c r="AU873" s="346"/>
      <c r="AV873" s="346"/>
      <c r="AW873" s="346"/>
      <c r="AX873" s="346"/>
    </row>
    <row r="874" spans="1:50" ht="30" customHeight="1" x14ac:dyDescent="0.15">
      <c r="A874" s="362">
        <v>4</v>
      </c>
      <c r="B874" s="362">
        <v>1</v>
      </c>
      <c r="C874" s="347" t="s">
        <v>572</v>
      </c>
      <c r="D874" s="333"/>
      <c r="E874" s="333"/>
      <c r="F874" s="333"/>
      <c r="G874" s="333"/>
      <c r="H874" s="333"/>
      <c r="I874" s="333"/>
      <c r="J874" s="334">
        <v>9050001017674</v>
      </c>
      <c r="K874" s="335"/>
      <c r="L874" s="335"/>
      <c r="M874" s="335"/>
      <c r="N874" s="335"/>
      <c r="O874" s="335"/>
      <c r="P874" s="348" t="s">
        <v>582</v>
      </c>
      <c r="Q874" s="336"/>
      <c r="R874" s="336"/>
      <c r="S874" s="336"/>
      <c r="T874" s="336"/>
      <c r="U874" s="336"/>
      <c r="V874" s="336"/>
      <c r="W874" s="336"/>
      <c r="X874" s="336"/>
      <c r="Y874" s="337">
        <v>5</v>
      </c>
      <c r="Z874" s="338"/>
      <c r="AA874" s="338"/>
      <c r="AB874" s="339"/>
      <c r="AC874" s="349" t="s">
        <v>297</v>
      </c>
      <c r="AD874" s="349"/>
      <c r="AE874" s="349"/>
      <c r="AF874" s="349"/>
      <c r="AG874" s="349"/>
      <c r="AH874" s="341">
        <v>1</v>
      </c>
      <c r="AI874" s="342"/>
      <c r="AJ874" s="342"/>
      <c r="AK874" s="342"/>
      <c r="AL874" s="343">
        <v>96.787999999999997</v>
      </c>
      <c r="AM874" s="344"/>
      <c r="AN874" s="344"/>
      <c r="AO874" s="345"/>
      <c r="AP874" s="346" t="s">
        <v>596</v>
      </c>
      <c r="AQ874" s="346"/>
      <c r="AR874" s="346"/>
      <c r="AS874" s="346"/>
      <c r="AT874" s="346"/>
      <c r="AU874" s="346"/>
      <c r="AV874" s="346"/>
      <c r="AW874" s="346"/>
      <c r="AX874" s="346"/>
    </row>
    <row r="875" spans="1:50" ht="30" customHeight="1" x14ac:dyDescent="0.15">
      <c r="A875" s="362">
        <v>5</v>
      </c>
      <c r="B875" s="362">
        <v>1</v>
      </c>
      <c r="C875" s="333" t="s">
        <v>573</v>
      </c>
      <c r="D875" s="333"/>
      <c r="E875" s="333"/>
      <c r="F875" s="333"/>
      <c r="G875" s="333"/>
      <c r="H875" s="333"/>
      <c r="I875" s="333"/>
      <c r="J875" s="334">
        <v>1050002015684</v>
      </c>
      <c r="K875" s="335"/>
      <c r="L875" s="335"/>
      <c r="M875" s="335"/>
      <c r="N875" s="335"/>
      <c r="O875" s="335"/>
      <c r="P875" s="336" t="s">
        <v>583</v>
      </c>
      <c r="Q875" s="336"/>
      <c r="R875" s="336"/>
      <c r="S875" s="336"/>
      <c r="T875" s="336"/>
      <c r="U875" s="336"/>
      <c r="V875" s="336"/>
      <c r="W875" s="336"/>
      <c r="X875" s="336"/>
      <c r="Y875" s="337">
        <v>5</v>
      </c>
      <c r="Z875" s="338"/>
      <c r="AA875" s="338"/>
      <c r="AB875" s="339"/>
      <c r="AC875" s="340" t="s">
        <v>299</v>
      </c>
      <c r="AD875" s="340"/>
      <c r="AE875" s="340"/>
      <c r="AF875" s="340"/>
      <c r="AG875" s="340"/>
      <c r="AH875" s="341" t="s">
        <v>596</v>
      </c>
      <c r="AI875" s="342"/>
      <c r="AJ875" s="342"/>
      <c r="AK875" s="342"/>
      <c r="AL875" s="343">
        <v>100</v>
      </c>
      <c r="AM875" s="344"/>
      <c r="AN875" s="344"/>
      <c r="AO875" s="345"/>
      <c r="AP875" s="346" t="s">
        <v>596</v>
      </c>
      <c r="AQ875" s="346"/>
      <c r="AR875" s="346"/>
      <c r="AS875" s="346"/>
      <c r="AT875" s="346"/>
      <c r="AU875" s="346"/>
      <c r="AV875" s="346"/>
      <c r="AW875" s="346"/>
      <c r="AX875" s="346"/>
    </row>
    <row r="876" spans="1:50" ht="30" customHeight="1" x14ac:dyDescent="0.15">
      <c r="A876" s="362">
        <v>6</v>
      </c>
      <c r="B876" s="362">
        <v>1</v>
      </c>
      <c r="C876" s="333" t="s">
        <v>574</v>
      </c>
      <c r="D876" s="333"/>
      <c r="E876" s="333"/>
      <c r="F876" s="333"/>
      <c r="G876" s="333"/>
      <c r="H876" s="333"/>
      <c r="I876" s="333"/>
      <c r="J876" s="334">
        <v>9050001062158</v>
      </c>
      <c r="K876" s="335"/>
      <c r="L876" s="335"/>
      <c r="M876" s="335"/>
      <c r="N876" s="335"/>
      <c r="O876" s="335"/>
      <c r="P876" s="336" t="s">
        <v>584</v>
      </c>
      <c r="Q876" s="336"/>
      <c r="R876" s="336"/>
      <c r="S876" s="336"/>
      <c r="T876" s="336"/>
      <c r="U876" s="336"/>
      <c r="V876" s="336"/>
      <c r="W876" s="336"/>
      <c r="X876" s="336"/>
      <c r="Y876" s="337">
        <v>5</v>
      </c>
      <c r="Z876" s="338"/>
      <c r="AA876" s="338"/>
      <c r="AB876" s="339"/>
      <c r="AC876" s="340" t="s">
        <v>293</v>
      </c>
      <c r="AD876" s="340"/>
      <c r="AE876" s="340"/>
      <c r="AF876" s="340"/>
      <c r="AG876" s="340"/>
      <c r="AH876" s="341">
        <v>1</v>
      </c>
      <c r="AI876" s="342"/>
      <c r="AJ876" s="342"/>
      <c r="AK876" s="342"/>
      <c r="AL876" s="343">
        <v>92.194999999999993</v>
      </c>
      <c r="AM876" s="344"/>
      <c r="AN876" s="344"/>
      <c r="AO876" s="345"/>
      <c r="AP876" s="346" t="s">
        <v>596</v>
      </c>
      <c r="AQ876" s="346"/>
      <c r="AR876" s="346"/>
      <c r="AS876" s="346"/>
      <c r="AT876" s="346"/>
      <c r="AU876" s="346"/>
      <c r="AV876" s="346"/>
      <c r="AW876" s="346"/>
      <c r="AX876" s="346"/>
    </row>
    <row r="877" spans="1:50" ht="54" customHeight="1" x14ac:dyDescent="0.15">
      <c r="A877" s="362">
        <v>7</v>
      </c>
      <c r="B877" s="362">
        <v>1</v>
      </c>
      <c r="C877" s="333" t="s">
        <v>575</v>
      </c>
      <c r="D877" s="333"/>
      <c r="E877" s="333"/>
      <c r="F877" s="333"/>
      <c r="G877" s="333"/>
      <c r="H877" s="333"/>
      <c r="I877" s="333"/>
      <c r="J877" s="334">
        <v>6010001134617</v>
      </c>
      <c r="K877" s="335"/>
      <c r="L877" s="335"/>
      <c r="M877" s="335"/>
      <c r="N877" s="335"/>
      <c r="O877" s="335"/>
      <c r="P877" s="336" t="s">
        <v>585</v>
      </c>
      <c r="Q877" s="336"/>
      <c r="R877" s="336"/>
      <c r="S877" s="336"/>
      <c r="T877" s="336"/>
      <c r="U877" s="336"/>
      <c r="V877" s="336"/>
      <c r="W877" s="336"/>
      <c r="X877" s="336"/>
      <c r="Y877" s="337">
        <v>4</v>
      </c>
      <c r="Z877" s="338"/>
      <c r="AA877" s="338"/>
      <c r="AB877" s="339"/>
      <c r="AC877" s="340" t="s">
        <v>299</v>
      </c>
      <c r="AD877" s="340"/>
      <c r="AE877" s="340"/>
      <c r="AF877" s="340"/>
      <c r="AG877" s="340"/>
      <c r="AH877" s="341" t="s">
        <v>596</v>
      </c>
      <c r="AI877" s="342"/>
      <c r="AJ877" s="342"/>
      <c r="AK877" s="342"/>
      <c r="AL877" s="343">
        <v>100</v>
      </c>
      <c r="AM877" s="344"/>
      <c r="AN877" s="344"/>
      <c r="AO877" s="345"/>
      <c r="AP877" s="346" t="s">
        <v>596</v>
      </c>
      <c r="AQ877" s="346"/>
      <c r="AR877" s="346"/>
      <c r="AS877" s="346"/>
      <c r="AT877" s="346"/>
      <c r="AU877" s="346"/>
      <c r="AV877" s="346"/>
      <c r="AW877" s="346"/>
      <c r="AX877" s="346"/>
    </row>
    <row r="878" spans="1:50" ht="40.5" customHeight="1" x14ac:dyDescent="0.15">
      <c r="A878" s="362">
        <v>8</v>
      </c>
      <c r="B878" s="362">
        <v>1</v>
      </c>
      <c r="C878" s="333" t="s">
        <v>576</v>
      </c>
      <c r="D878" s="333"/>
      <c r="E878" s="333"/>
      <c r="F878" s="333"/>
      <c r="G878" s="333"/>
      <c r="H878" s="333"/>
      <c r="I878" s="333"/>
      <c r="J878" s="334">
        <v>6010001100734</v>
      </c>
      <c r="K878" s="335"/>
      <c r="L878" s="335"/>
      <c r="M878" s="335"/>
      <c r="N878" s="335"/>
      <c r="O878" s="335"/>
      <c r="P878" s="336" t="s">
        <v>586</v>
      </c>
      <c r="Q878" s="336"/>
      <c r="R878" s="336"/>
      <c r="S878" s="336"/>
      <c r="T878" s="336"/>
      <c r="U878" s="336"/>
      <c r="V878" s="336"/>
      <c r="W878" s="336"/>
      <c r="X878" s="336"/>
      <c r="Y878" s="337">
        <v>4</v>
      </c>
      <c r="Z878" s="338"/>
      <c r="AA878" s="338"/>
      <c r="AB878" s="339"/>
      <c r="AC878" s="340" t="s">
        <v>293</v>
      </c>
      <c r="AD878" s="340"/>
      <c r="AE878" s="340"/>
      <c r="AF878" s="340"/>
      <c r="AG878" s="340"/>
      <c r="AH878" s="341">
        <v>1</v>
      </c>
      <c r="AI878" s="342"/>
      <c r="AJ878" s="342"/>
      <c r="AK878" s="342"/>
      <c r="AL878" s="343">
        <v>96.254000000000005</v>
      </c>
      <c r="AM878" s="344"/>
      <c r="AN878" s="344"/>
      <c r="AO878" s="345"/>
      <c r="AP878" s="346" t="s">
        <v>596</v>
      </c>
      <c r="AQ878" s="346"/>
      <c r="AR878" s="346"/>
      <c r="AS878" s="346"/>
      <c r="AT878" s="346"/>
      <c r="AU878" s="346"/>
      <c r="AV878" s="346"/>
      <c r="AW878" s="346"/>
      <c r="AX878" s="346"/>
    </row>
    <row r="879" spans="1:50" ht="40.5" customHeight="1" x14ac:dyDescent="0.15">
      <c r="A879" s="362">
        <v>9</v>
      </c>
      <c r="B879" s="362">
        <v>1</v>
      </c>
      <c r="C879" s="333" t="s">
        <v>577</v>
      </c>
      <c r="D879" s="333"/>
      <c r="E879" s="333"/>
      <c r="F879" s="333"/>
      <c r="G879" s="333"/>
      <c r="H879" s="333"/>
      <c r="I879" s="333"/>
      <c r="J879" s="334">
        <v>9011601002061</v>
      </c>
      <c r="K879" s="335"/>
      <c r="L879" s="335"/>
      <c r="M879" s="335"/>
      <c r="N879" s="335"/>
      <c r="O879" s="335"/>
      <c r="P879" s="336" t="s">
        <v>587</v>
      </c>
      <c r="Q879" s="336"/>
      <c r="R879" s="336"/>
      <c r="S879" s="336"/>
      <c r="T879" s="336"/>
      <c r="U879" s="336"/>
      <c r="V879" s="336"/>
      <c r="W879" s="336"/>
      <c r="X879" s="336"/>
      <c r="Y879" s="337">
        <v>4</v>
      </c>
      <c r="Z879" s="338"/>
      <c r="AA879" s="338"/>
      <c r="AB879" s="339"/>
      <c r="AC879" s="340" t="s">
        <v>297</v>
      </c>
      <c r="AD879" s="340"/>
      <c r="AE879" s="340"/>
      <c r="AF879" s="340"/>
      <c r="AG879" s="340"/>
      <c r="AH879" s="341">
        <v>1</v>
      </c>
      <c r="AI879" s="342"/>
      <c r="AJ879" s="342"/>
      <c r="AK879" s="342"/>
      <c r="AL879" s="343">
        <v>97.376999999999995</v>
      </c>
      <c r="AM879" s="344"/>
      <c r="AN879" s="344"/>
      <c r="AO879" s="345"/>
      <c r="AP879" s="346" t="s">
        <v>596</v>
      </c>
      <c r="AQ879" s="346"/>
      <c r="AR879" s="346"/>
      <c r="AS879" s="346"/>
      <c r="AT879" s="346"/>
      <c r="AU879" s="346"/>
      <c r="AV879" s="346"/>
      <c r="AW879" s="346"/>
      <c r="AX879" s="346"/>
    </row>
    <row r="880" spans="1:50" ht="30" customHeight="1" x14ac:dyDescent="0.15">
      <c r="A880" s="362">
        <v>10</v>
      </c>
      <c r="B880" s="362">
        <v>1</v>
      </c>
      <c r="C880" s="333" t="s">
        <v>578</v>
      </c>
      <c r="D880" s="333"/>
      <c r="E880" s="333"/>
      <c r="F880" s="333"/>
      <c r="G880" s="333"/>
      <c r="H880" s="333"/>
      <c r="I880" s="333"/>
      <c r="J880" s="334">
        <v>8010401056384</v>
      </c>
      <c r="K880" s="335"/>
      <c r="L880" s="335"/>
      <c r="M880" s="335"/>
      <c r="N880" s="335"/>
      <c r="O880" s="335"/>
      <c r="P880" s="336" t="s">
        <v>588</v>
      </c>
      <c r="Q880" s="336"/>
      <c r="R880" s="336"/>
      <c r="S880" s="336"/>
      <c r="T880" s="336"/>
      <c r="U880" s="336"/>
      <c r="V880" s="336"/>
      <c r="W880" s="336"/>
      <c r="X880" s="336"/>
      <c r="Y880" s="337">
        <v>4</v>
      </c>
      <c r="Z880" s="338"/>
      <c r="AA880" s="338"/>
      <c r="AB880" s="339"/>
      <c r="AC880" s="340" t="s">
        <v>293</v>
      </c>
      <c r="AD880" s="340"/>
      <c r="AE880" s="340"/>
      <c r="AF880" s="340"/>
      <c r="AG880" s="340"/>
      <c r="AH880" s="341">
        <v>2</v>
      </c>
      <c r="AI880" s="342"/>
      <c r="AJ880" s="342"/>
      <c r="AK880" s="342"/>
      <c r="AL880" s="343">
        <v>65.122</v>
      </c>
      <c r="AM880" s="344"/>
      <c r="AN880" s="344"/>
      <c r="AO880" s="345"/>
      <c r="AP880" s="346" t="s">
        <v>596</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40.5" customHeight="1" x14ac:dyDescent="0.15">
      <c r="A904" s="362">
        <v>1</v>
      </c>
      <c r="B904" s="362">
        <v>1</v>
      </c>
      <c r="C904" s="333" t="s">
        <v>554</v>
      </c>
      <c r="D904" s="333"/>
      <c r="E904" s="333"/>
      <c r="F904" s="333"/>
      <c r="G904" s="333"/>
      <c r="H904" s="333"/>
      <c r="I904" s="333"/>
      <c r="J904" s="334">
        <v>9010005022328</v>
      </c>
      <c r="K904" s="335"/>
      <c r="L904" s="335"/>
      <c r="M904" s="335"/>
      <c r="N904" s="335"/>
      <c r="O904" s="335"/>
      <c r="P904" s="336" t="s">
        <v>562</v>
      </c>
      <c r="Q904" s="336"/>
      <c r="R904" s="336"/>
      <c r="S904" s="336"/>
      <c r="T904" s="336"/>
      <c r="U904" s="336"/>
      <c r="V904" s="336"/>
      <c r="W904" s="336"/>
      <c r="X904" s="336"/>
      <c r="Y904" s="337">
        <v>5</v>
      </c>
      <c r="Z904" s="338"/>
      <c r="AA904" s="338"/>
      <c r="AB904" s="339"/>
      <c r="AC904" s="349" t="s">
        <v>293</v>
      </c>
      <c r="AD904" s="357"/>
      <c r="AE904" s="357"/>
      <c r="AF904" s="357"/>
      <c r="AG904" s="357"/>
      <c r="AH904" s="358">
        <v>2</v>
      </c>
      <c r="AI904" s="359"/>
      <c r="AJ904" s="359"/>
      <c r="AK904" s="359"/>
      <c r="AL904" s="343">
        <v>99.465999999999994</v>
      </c>
      <c r="AM904" s="344"/>
      <c r="AN904" s="344"/>
      <c r="AO904" s="345"/>
      <c r="AP904" s="346" t="s">
        <v>596</v>
      </c>
      <c r="AQ904" s="346"/>
      <c r="AR904" s="346"/>
      <c r="AS904" s="346"/>
      <c r="AT904" s="346"/>
      <c r="AU904" s="346"/>
      <c r="AV904" s="346"/>
      <c r="AW904" s="346"/>
      <c r="AX904" s="346"/>
    </row>
    <row r="905" spans="1:50" ht="40.5" customHeight="1" x14ac:dyDescent="0.15">
      <c r="A905" s="362">
        <v>2</v>
      </c>
      <c r="B905" s="362">
        <v>1</v>
      </c>
      <c r="C905" s="333" t="s">
        <v>555</v>
      </c>
      <c r="D905" s="333"/>
      <c r="E905" s="333"/>
      <c r="F905" s="333"/>
      <c r="G905" s="333"/>
      <c r="H905" s="333"/>
      <c r="I905" s="333"/>
      <c r="J905" s="334">
        <v>6010005017933</v>
      </c>
      <c r="K905" s="335"/>
      <c r="L905" s="335"/>
      <c r="M905" s="335"/>
      <c r="N905" s="335"/>
      <c r="O905" s="335"/>
      <c r="P905" s="348" t="s">
        <v>589</v>
      </c>
      <c r="Q905" s="336"/>
      <c r="R905" s="336"/>
      <c r="S905" s="336"/>
      <c r="T905" s="336"/>
      <c r="U905" s="336"/>
      <c r="V905" s="336"/>
      <c r="W905" s="336"/>
      <c r="X905" s="336"/>
      <c r="Y905" s="337">
        <v>3</v>
      </c>
      <c r="Z905" s="338"/>
      <c r="AA905" s="338"/>
      <c r="AB905" s="339"/>
      <c r="AC905" s="349" t="s">
        <v>299</v>
      </c>
      <c r="AD905" s="349"/>
      <c r="AE905" s="349"/>
      <c r="AF905" s="349"/>
      <c r="AG905" s="349"/>
      <c r="AH905" s="358" t="s">
        <v>596</v>
      </c>
      <c r="AI905" s="359"/>
      <c r="AJ905" s="359"/>
      <c r="AK905" s="359"/>
      <c r="AL905" s="343">
        <v>100</v>
      </c>
      <c r="AM905" s="344"/>
      <c r="AN905" s="344"/>
      <c r="AO905" s="345"/>
      <c r="AP905" s="346" t="s">
        <v>596</v>
      </c>
      <c r="AQ905" s="346"/>
      <c r="AR905" s="346"/>
      <c r="AS905" s="346"/>
      <c r="AT905" s="346"/>
      <c r="AU905" s="346"/>
      <c r="AV905" s="346"/>
      <c r="AW905" s="346"/>
      <c r="AX905" s="346"/>
    </row>
    <row r="906" spans="1:50" ht="54" customHeight="1" x14ac:dyDescent="0.15">
      <c r="A906" s="362">
        <v>3</v>
      </c>
      <c r="B906" s="362">
        <v>1</v>
      </c>
      <c r="C906" s="347" t="s">
        <v>556</v>
      </c>
      <c r="D906" s="333"/>
      <c r="E906" s="333"/>
      <c r="F906" s="333"/>
      <c r="G906" s="333"/>
      <c r="H906" s="333"/>
      <c r="I906" s="333"/>
      <c r="J906" s="334">
        <v>6010405013689</v>
      </c>
      <c r="K906" s="335"/>
      <c r="L906" s="335"/>
      <c r="M906" s="335"/>
      <c r="N906" s="335"/>
      <c r="O906" s="335"/>
      <c r="P906" s="348" t="s">
        <v>563</v>
      </c>
      <c r="Q906" s="336"/>
      <c r="R906" s="336"/>
      <c r="S906" s="336"/>
      <c r="T906" s="336"/>
      <c r="U906" s="336"/>
      <c r="V906" s="336"/>
      <c r="W906" s="336"/>
      <c r="X906" s="336"/>
      <c r="Y906" s="337">
        <v>2</v>
      </c>
      <c r="Z906" s="338"/>
      <c r="AA906" s="338"/>
      <c r="AB906" s="339"/>
      <c r="AC906" s="349" t="s">
        <v>299</v>
      </c>
      <c r="AD906" s="349"/>
      <c r="AE906" s="349"/>
      <c r="AF906" s="349"/>
      <c r="AG906" s="349"/>
      <c r="AH906" s="341" t="s">
        <v>596</v>
      </c>
      <c r="AI906" s="342"/>
      <c r="AJ906" s="342"/>
      <c r="AK906" s="342"/>
      <c r="AL906" s="343">
        <v>100</v>
      </c>
      <c r="AM906" s="344"/>
      <c r="AN906" s="344"/>
      <c r="AO906" s="345"/>
      <c r="AP906" s="346" t="s">
        <v>596</v>
      </c>
      <c r="AQ906" s="346"/>
      <c r="AR906" s="346"/>
      <c r="AS906" s="346"/>
      <c r="AT906" s="346"/>
      <c r="AU906" s="346"/>
      <c r="AV906" s="346"/>
      <c r="AW906" s="346"/>
      <c r="AX906" s="346"/>
    </row>
    <row r="907" spans="1:50" ht="54" customHeight="1" x14ac:dyDescent="0.15">
      <c r="A907" s="362">
        <v>4</v>
      </c>
      <c r="B907" s="362">
        <v>1</v>
      </c>
      <c r="C907" s="347" t="s">
        <v>557</v>
      </c>
      <c r="D907" s="333"/>
      <c r="E907" s="333"/>
      <c r="F907" s="333"/>
      <c r="G907" s="333"/>
      <c r="H907" s="333"/>
      <c r="I907" s="333"/>
      <c r="J907" s="334">
        <v>3370005003025</v>
      </c>
      <c r="K907" s="335"/>
      <c r="L907" s="335"/>
      <c r="M907" s="335"/>
      <c r="N907" s="335"/>
      <c r="O907" s="335"/>
      <c r="P907" s="348" t="s">
        <v>564</v>
      </c>
      <c r="Q907" s="336"/>
      <c r="R907" s="336"/>
      <c r="S907" s="336"/>
      <c r="T907" s="336"/>
      <c r="U907" s="336"/>
      <c r="V907" s="336"/>
      <c r="W907" s="336"/>
      <c r="X907" s="336"/>
      <c r="Y907" s="337">
        <v>0.99</v>
      </c>
      <c r="Z907" s="338"/>
      <c r="AA907" s="338"/>
      <c r="AB907" s="339"/>
      <c r="AC907" s="349" t="s">
        <v>299</v>
      </c>
      <c r="AD907" s="349"/>
      <c r="AE907" s="349"/>
      <c r="AF907" s="349"/>
      <c r="AG907" s="349"/>
      <c r="AH907" s="341" t="s">
        <v>596</v>
      </c>
      <c r="AI907" s="342"/>
      <c r="AJ907" s="342"/>
      <c r="AK907" s="342"/>
      <c r="AL907" s="343">
        <v>100</v>
      </c>
      <c r="AM907" s="344"/>
      <c r="AN907" s="344"/>
      <c r="AO907" s="345"/>
      <c r="AP907" s="346" t="s">
        <v>596</v>
      </c>
      <c r="AQ907" s="346"/>
      <c r="AR907" s="346"/>
      <c r="AS907" s="346"/>
      <c r="AT907" s="346"/>
      <c r="AU907" s="346"/>
      <c r="AV907" s="346"/>
      <c r="AW907" s="346"/>
      <c r="AX907" s="346"/>
    </row>
    <row r="908" spans="1:50" ht="40.5" customHeight="1" x14ac:dyDescent="0.15">
      <c r="A908" s="362">
        <v>5</v>
      </c>
      <c r="B908" s="362">
        <v>1</v>
      </c>
      <c r="C908" s="333" t="s">
        <v>558</v>
      </c>
      <c r="D908" s="333"/>
      <c r="E908" s="333"/>
      <c r="F908" s="333"/>
      <c r="G908" s="333"/>
      <c r="H908" s="333"/>
      <c r="I908" s="333"/>
      <c r="J908" s="334">
        <v>3030005018263</v>
      </c>
      <c r="K908" s="335"/>
      <c r="L908" s="335"/>
      <c r="M908" s="335"/>
      <c r="N908" s="335"/>
      <c r="O908" s="335"/>
      <c r="P908" s="336" t="s">
        <v>565</v>
      </c>
      <c r="Q908" s="336"/>
      <c r="R908" s="336"/>
      <c r="S908" s="336"/>
      <c r="T908" s="336"/>
      <c r="U908" s="336"/>
      <c r="V908" s="336"/>
      <c r="W908" s="336"/>
      <c r="X908" s="336"/>
      <c r="Y908" s="337">
        <v>0.99</v>
      </c>
      <c r="Z908" s="338"/>
      <c r="AA908" s="338"/>
      <c r="AB908" s="339"/>
      <c r="AC908" s="340" t="s">
        <v>300</v>
      </c>
      <c r="AD908" s="340"/>
      <c r="AE908" s="340"/>
      <c r="AF908" s="340"/>
      <c r="AG908" s="340"/>
      <c r="AH908" s="341" t="s">
        <v>596</v>
      </c>
      <c r="AI908" s="342"/>
      <c r="AJ908" s="342"/>
      <c r="AK908" s="342"/>
      <c r="AL908" s="343">
        <v>100</v>
      </c>
      <c r="AM908" s="344"/>
      <c r="AN908" s="344"/>
      <c r="AO908" s="345"/>
      <c r="AP908" s="346" t="s">
        <v>596</v>
      </c>
      <c r="AQ908" s="346"/>
      <c r="AR908" s="346"/>
      <c r="AS908" s="346"/>
      <c r="AT908" s="346"/>
      <c r="AU908" s="346"/>
      <c r="AV908" s="346"/>
      <c r="AW908" s="346"/>
      <c r="AX908" s="346"/>
    </row>
    <row r="909" spans="1:50" ht="40.5" customHeight="1" x14ac:dyDescent="0.15">
      <c r="A909" s="362">
        <v>6</v>
      </c>
      <c r="B909" s="362">
        <v>1</v>
      </c>
      <c r="C909" s="333" t="s">
        <v>559</v>
      </c>
      <c r="D909" s="333"/>
      <c r="E909" s="333"/>
      <c r="F909" s="333"/>
      <c r="G909" s="333"/>
      <c r="H909" s="333"/>
      <c r="I909" s="333"/>
      <c r="J909" s="334">
        <v>7010005016554</v>
      </c>
      <c r="K909" s="335"/>
      <c r="L909" s="335"/>
      <c r="M909" s="335"/>
      <c r="N909" s="335"/>
      <c r="O909" s="335"/>
      <c r="P909" s="336" t="s">
        <v>566</v>
      </c>
      <c r="Q909" s="336"/>
      <c r="R909" s="336"/>
      <c r="S909" s="336"/>
      <c r="T909" s="336"/>
      <c r="U909" s="336"/>
      <c r="V909" s="336"/>
      <c r="W909" s="336"/>
      <c r="X909" s="336"/>
      <c r="Y909" s="337">
        <v>0.97</v>
      </c>
      <c r="Z909" s="338"/>
      <c r="AA909" s="338"/>
      <c r="AB909" s="339"/>
      <c r="AC909" s="340" t="s">
        <v>299</v>
      </c>
      <c r="AD909" s="340"/>
      <c r="AE909" s="340"/>
      <c r="AF909" s="340"/>
      <c r="AG909" s="340"/>
      <c r="AH909" s="341" t="s">
        <v>596</v>
      </c>
      <c r="AI909" s="342"/>
      <c r="AJ909" s="342"/>
      <c r="AK909" s="342"/>
      <c r="AL909" s="343">
        <v>97.808999999999997</v>
      </c>
      <c r="AM909" s="344"/>
      <c r="AN909" s="344"/>
      <c r="AO909" s="345"/>
      <c r="AP909" s="346" t="s">
        <v>596</v>
      </c>
      <c r="AQ909" s="346"/>
      <c r="AR909" s="346"/>
      <c r="AS909" s="346"/>
      <c r="AT909" s="346"/>
      <c r="AU909" s="346"/>
      <c r="AV909" s="346"/>
      <c r="AW909" s="346"/>
      <c r="AX909" s="346"/>
    </row>
    <row r="910" spans="1:50" ht="30" customHeight="1" x14ac:dyDescent="0.15">
      <c r="A910" s="362">
        <v>7</v>
      </c>
      <c r="B910" s="362">
        <v>1</v>
      </c>
      <c r="C910" s="333" t="s">
        <v>560</v>
      </c>
      <c r="D910" s="333"/>
      <c r="E910" s="333"/>
      <c r="F910" s="333"/>
      <c r="G910" s="333"/>
      <c r="H910" s="333"/>
      <c r="I910" s="333"/>
      <c r="J910" s="334">
        <v>1010405001186</v>
      </c>
      <c r="K910" s="335"/>
      <c r="L910" s="335"/>
      <c r="M910" s="335"/>
      <c r="N910" s="335"/>
      <c r="O910" s="335"/>
      <c r="P910" s="336" t="s">
        <v>567</v>
      </c>
      <c r="Q910" s="336"/>
      <c r="R910" s="336"/>
      <c r="S910" s="336"/>
      <c r="T910" s="336"/>
      <c r="U910" s="336"/>
      <c r="V910" s="336"/>
      <c r="W910" s="336"/>
      <c r="X910" s="336"/>
      <c r="Y910" s="337">
        <v>0.75</v>
      </c>
      <c r="Z910" s="338"/>
      <c r="AA910" s="338"/>
      <c r="AB910" s="339"/>
      <c r="AC910" s="340" t="s">
        <v>299</v>
      </c>
      <c r="AD910" s="340"/>
      <c r="AE910" s="340"/>
      <c r="AF910" s="340"/>
      <c r="AG910" s="340"/>
      <c r="AH910" s="341" t="s">
        <v>596</v>
      </c>
      <c r="AI910" s="342"/>
      <c r="AJ910" s="342"/>
      <c r="AK910" s="342"/>
      <c r="AL910" s="343">
        <v>98.57</v>
      </c>
      <c r="AM910" s="344"/>
      <c r="AN910" s="344"/>
      <c r="AO910" s="345"/>
      <c r="AP910" s="346" t="s">
        <v>596</v>
      </c>
      <c r="AQ910" s="346"/>
      <c r="AR910" s="346"/>
      <c r="AS910" s="346"/>
      <c r="AT910" s="346"/>
      <c r="AU910" s="346"/>
      <c r="AV910" s="346"/>
      <c r="AW910" s="346"/>
      <c r="AX910" s="346"/>
    </row>
    <row r="911" spans="1:50" ht="40.5" customHeight="1" x14ac:dyDescent="0.15">
      <c r="A911" s="362">
        <v>8</v>
      </c>
      <c r="B911" s="362">
        <v>1</v>
      </c>
      <c r="C911" s="333" t="s">
        <v>561</v>
      </c>
      <c r="D911" s="333"/>
      <c r="E911" s="333"/>
      <c r="F911" s="333"/>
      <c r="G911" s="333"/>
      <c r="H911" s="333"/>
      <c r="I911" s="333"/>
      <c r="J911" s="334">
        <v>7010005018699</v>
      </c>
      <c r="K911" s="335"/>
      <c r="L911" s="335"/>
      <c r="M911" s="335"/>
      <c r="N911" s="335"/>
      <c r="O911" s="335"/>
      <c r="P911" s="336" t="s">
        <v>568</v>
      </c>
      <c r="Q911" s="336"/>
      <c r="R911" s="336"/>
      <c r="S911" s="336"/>
      <c r="T911" s="336"/>
      <c r="U911" s="336"/>
      <c r="V911" s="336"/>
      <c r="W911" s="336"/>
      <c r="X911" s="336"/>
      <c r="Y911" s="337">
        <v>0.73</v>
      </c>
      <c r="Z911" s="338"/>
      <c r="AA911" s="338"/>
      <c r="AB911" s="339"/>
      <c r="AC911" s="340" t="s">
        <v>299</v>
      </c>
      <c r="AD911" s="340"/>
      <c r="AE911" s="340"/>
      <c r="AF911" s="340"/>
      <c r="AG911" s="340"/>
      <c r="AH911" s="341" t="s">
        <v>596</v>
      </c>
      <c r="AI911" s="342"/>
      <c r="AJ911" s="342"/>
      <c r="AK911" s="342"/>
      <c r="AL911" s="343">
        <v>100</v>
      </c>
      <c r="AM911" s="344"/>
      <c r="AN911" s="344"/>
      <c r="AO911" s="345"/>
      <c r="AP911" s="346" t="s">
        <v>596</v>
      </c>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40.5" customHeight="1" x14ac:dyDescent="0.15">
      <c r="A937" s="362">
        <v>1</v>
      </c>
      <c r="B937" s="362">
        <v>1</v>
      </c>
      <c r="C937" s="347" t="s">
        <v>552</v>
      </c>
      <c r="D937" s="333"/>
      <c r="E937" s="333"/>
      <c r="F937" s="333"/>
      <c r="G937" s="333"/>
      <c r="H937" s="333"/>
      <c r="I937" s="333"/>
      <c r="J937" s="334">
        <v>5010405004953</v>
      </c>
      <c r="K937" s="335"/>
      <c r="L937" s="335"/>
      <c r="M937" s="335"/>
      <c r="N937" s="335"/>
      <c r="O937" s="335"/>
      <c r="P937" s="348" t="s">
        <v>553</v>
      </c>
      <c r="Q937" s="336"/>
      <c r="R937" s="336"/>
      <c r="S937" s="336"/>
      <c r="T937" s="336"/>
      <c r="U937" s="336"/>
      <c r="V937" s="336"/>
      <c r="W937" s="336"/>
      <c r="X937" s="336"/>
      <c r="Y937" s="337">
        <v>15</v>
      </c>
      <c r="Z937" s="338"/>
      <c r="AA937" s="338"/>
      <c r="AB937" s="339"/>
      <c r="AC937" s="349" t="s">
        <v>297</v>
      </c>
      <c r="AD937" s="357"/>
      <c r="AE937" s="357"/>
      <c r="AF937" s="357"/>
      <c r="AG937" s="357"/>
      <c r="AH937" s="358">
        <v>1</v>
      </c>
      <c r="AI937" s="359"/>
      <c r="AJ937" s="359"/>
      <c r="AK937" s="359"/>
      <c r="AL937" s="343">
        <v>97.415999999999997</v>
      </c>
      <c r="AM937" s="344"/>
      <c r="AN937" s="344"/>
      <c r="AO937" s="345"/>
      <c r="AP937" s="346" t="s">
        <v>596</v>
      </c>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479</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t="s">
        <v>479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479</v>
      </c>
      <c r="R6" s="13" t="str">
        <f t="shared" si="3"/>
        <v>交付</v>
      </c>
      <c r="S6" s="13" t="str">
        <f t="shared" si="4"/>
        <v>交付</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交付</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交付</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文教及び科学振興</v>
      </c>
      <c r="O10" s="13"/>
      <c r="P10" s="13" t="str">
        <f>S8</f>
        <v>交付</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科学技術・イノベーション</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2020-05-14T00:04:43Z</cp:lastPrinted>
  <dcterms:created xsi:type="dcterms:W3CDTF">2012-03-13T00:50:25Z</dcterms:created>
  <dcterms:modified xsi:type="dcterms:W3CDTF">2020-07-21T05:31:37Z</dcterms:modified>
</cp:coreProperties>
</file>