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7345" windowHeight="10770"/>
  </bookViews>
  <sheets>
    <sheet name="行政事業レビューシート" sheetId="3" r:id="rId1"/>
    <sheet name="入力規則等" sheetId="4" r:id="rId2"/>
  </sheets>
  <definedNames>
    <definedName name="_xlnm.Print_Area" localSheetId="0">行政事業レビューシート!$A$1:$BA$1074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<sst xmlns="http://schemas.openxmlformats.org/spreadsheetml/2006/main" count="2136" uniqueCount="552">
  <si>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</si>
  <si>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</si>
  <si>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</si>
  <si>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</si>
  <si>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</si>
  <si>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</si>
  <si>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</si>
  <si>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</si>
  <si>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</si>
  <si>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</si>
  <si>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</si>
  <si>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</si>
  <si>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</si>
  <si>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</si>
  <si>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</si>
  <si>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</si>
  <si>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</si>
  <si>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</si>
  <si>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</si>
  <si>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</si>
  <si>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</si>
  <si>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</si>
  <si>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</si>
  <si>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</si>
  <si>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</si>
  <si>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</si>
  <si>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</si>
  <si>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</si>
  <si>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</si>
  <si>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</si>
  <si>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</si>
  <si>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</si>
  <si>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</si>
  <si>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</si>
  <si>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</si>
  <si>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</si>
  <si>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</si>
  <si>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</si>
  <si>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</si>
  <si>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</si>
  <si>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</si>
  <si>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</si>
  <si>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</si>
  <si>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</si>
  <si>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</si>
  <si>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</si>
  <si>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</si>
  <si>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</si>
  <si>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</si>
  <si>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</si>
  <si>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</si>
  <si>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</si>
  <si>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</si>
  <si>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</si>
  <si>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</si>
  <si>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</si>
  <si>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</si>
  <si>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</si>
  <si>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</si>
  <si>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</si>
  <si>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</si>
  <si>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</si>
  <si>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</si>
  <si>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</si>
  <si>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</si>
  <si>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</si>
  <si>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</si>
  <si>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</si>
  <si>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</si>
  <si>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</si>
  <si>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</si>
  <si>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</si>
  <si>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</si>
  <si>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</si>
  <si>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</si>
  <si>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</si>
  <si>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</si>
  <si>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</si>
  <si>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</si>
  <si>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</si>
  <si>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</si>
  <si>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</si>
  <si>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</si>
  <si>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</si>
  <si>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</si>
  <si>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</si>
  <si>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</si>
  <si>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</si>
  <si>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</si>
  <si>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</si>
  <si>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</si>
  <si>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</si>
  <si>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</si>
  <si>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</si>
  <si>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</si>
  <si>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</si>
  <si>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</si>
  <si>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</si>
  <si>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</si>
  <si>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</si>
  <si>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</si>
  <si>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</si>
  <si>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</si>
  <si>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</si>
  <si>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</si>
  <si>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</si>
  <si>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</si>
  <si>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</si>
  <si>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</si>
  <si>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</si>
  <si>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</si>
  <si>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</si>
  <si>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</si>
  <si>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</si>
  <si>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</si>
  <si>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</si>
  <si>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</si>
  <si>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</si>
  <si>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</si>
  <si>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</si>
  <si>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</si>
  <si>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</si>
  <si>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</si>
  <si>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</si>
  <si>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</si>
  <si>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</si>
  <si>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</si>
  <si>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</si>
  <si>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</si>
  <si>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</si>
  <si>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</si>
  <si>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</si>
  <si>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</si>
  <si>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</si>
  <si>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</si>
  <si>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</si>
  <si>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</si>
  <si>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</si>
  <si>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</si>
  <si>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</si>
  <si>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</si>
  <si>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</si>
  <si>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</si>
  <si>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</si>
  <si>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</si>
  <si>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</si>
  <si>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</si>
  <si>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</si>
  <si>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</si>
  <si>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</si>
  <si>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</si>
  <si>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</si>
  <si>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</si>
  <si>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</si>
  <si>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</si>
  <si>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</si>
  <si>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</si>
  <si>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</si>
  <si>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</si>
  <si>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</si>
  <si>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</si>
  <si>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</si>
  <si>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</si>
  <si>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</si>
  <si>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</si>
  <si>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</si>
  <si>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</si>
  <si>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</si>
  <si>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</si>
  <si>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</si>
  <si>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</si>
  <si>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</si>
  <si>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</si>
  <si>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</si>
  <si>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</si>
  <si>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</si>
  <si>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</si>
  <si>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</si>
  <si>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</si>
  <si>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</si>
  <si>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</si>
  <si>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</si>
  <si>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</si>
  <si>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</si>
  <si>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</si>
  <si>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</si>
  <si>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</si>
  <si>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</si>
  <si>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</si>
  <si>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</si>
  <si>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</si>
  <si>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</si>
  <si>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</si>
  <si>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</si>
  <si>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</si>
  <si>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</si>
  <si>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</si>
  <si>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</si>
  <si>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</si>
  <si>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</si>
  <si>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</si>
  <si>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</si>
  <si>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</si>
  <si>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</si>
  <si>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</si>
  <si>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</si>
  <si>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</si>
  <si>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</si>
  <si>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</si>
  <si>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</si>
  <si>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</si>
  <si>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</si>
  <si>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</si>
  <si>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</si>
  <si>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</si>
  <si>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</si>
  <si>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</si>
  <si>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</si>
  <si>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</si>
  <si>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</si>
  <si>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</si>
  <si>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</si>
  <si>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</si>
  <si>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</si>
  <si>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</si>
  <si>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</si>
  <si>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</si>
  <si>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</si>
  <si>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</si>
  <si>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</si>
  <si>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</si>
  <si>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</si>
  <si>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</si>
  <si>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</si>
  <si>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</si>
  <si>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</si>
  <si>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</si>
  <si>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</si>
  <si>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</si>
  <si>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</si>
  <si>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</si>
  <si>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</si>
  <si>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</si>
  <si>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</si>
  <si>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</si>
  <si>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</si>
  <si>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</si>
  <si>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</si>
  <si>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</si>
  <si>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</si>
  <si>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</si>
  <si>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</si>
  <si>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</si>
  <si>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</si>
  <si>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</si>
  <si>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</si>
  <si>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</si>
  <si>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</si>
  <si>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</si>
  <si>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</si>
  <si>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</si>
  <si>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</si>
  <si>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</si>
  <si>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</si>
  <si>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</si>
  <si>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</si>
  <si>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</si>
  <si>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</si>
  <si>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</si>
  <si>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</si>
  <si>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</si>
  <si>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</si>
  <si>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</si>
  <si>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</si>
  <si>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</si>
  <si>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</si>
  <si>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</si>
  <si>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</si>
  <si>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</si>
  <si>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</si>
  <si>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</si>
  <si>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</si>
  <si>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</si>
  <si>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</si>
  <si>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</si>
  <si>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</si>
  <si>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</si>
  <si>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</si>
  <si>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</si>
  <si>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</si>
  <si>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</si>
  <si>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</si>
  <si>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</si>
  <si>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</si>
  <si>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</si>
  <si>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</si>
  <si>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</si>
  <si>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</si>
  <si>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</si>
  <si>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</si>
  <si>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</si>
  <si>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</si>
  <si>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</si>
  <si>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</si>
  <si>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</si>
  <si>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</si>
  <si>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</si>
  <si>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</si>
  <si>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</si>
  <si>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</si>
  <si>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</si>
  <si>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</si>
  <si>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</si>
  <si>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</si>
  <si>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</si>
  <si>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</si>
  <si>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</si>
  <si>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</si>
  <si>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</si>
  <si>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</si>
  <si>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</si>
  <si>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</si>
  <si>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</si>
  <si>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</si>
  <si>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</si>
  <si>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</si>
  <si>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</si>
  <si>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</si>
  <si>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</si>
  <si>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</si>
  <si>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</si>
  <si>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</si>
  <si>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</si>
  <si>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</si>
  <si>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</si>
  <si>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</si>
  <si>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</si>
  <si>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</si>
  <si>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</si>
  <si>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</si>
  <si>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</si>
  <si>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</si>
  <si>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</si>
  <si>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</si>
  <si>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</si>
  <si>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</si>
  <si>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</si>
  <si>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</si>
  <si>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</si>
  <si>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</si>
  <si>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</si>
  <si>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</si>
  <si>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</si>
  <si>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</si>
  <si>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</si>
  <si>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</si>
  <si>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</si>
  <si>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</si>
  <si>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</si>
  <si>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</si>
  <si>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</si>
  <si>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</si>
  <si>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</si>
  <si>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</si>
  <si>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</si>
  <si>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</si>
  <si>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</si>
  <si>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</si>
  <si>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</si>
  <si>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</si>
  <si>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</si>
  <si>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</si>
  <si>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</si>
  <si>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</si>
  <si>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</si>
  <si>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</si>
  <si>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</si>
  <si>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</si>
  <si>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</si>
  <si>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</si>
  <si>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</si>
  <si>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</si>
  <si>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</si>
  <si>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</si>
  <si>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</si>
  <si>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</si>
  <si>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</si>
  <si>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</si>
  <si>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</si>
  <si>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</si>
  <si>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</si>
  <si>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</si>
  <si>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</si>
  <si>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</si>
  <si>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</si>
  <si>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</si>
  <si>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</si>
  <si>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</si>
  <si>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</si>
  <si>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</si>
  <si>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</si>
  <si>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</si>
  <si>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</si>
  <si>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</si>
  <si>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</si>
  <si>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</si>
  <si>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</si>
  <si>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</si>
  <si>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</si>
  <si>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</si>
  <si>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</si>
  <si>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</si>
  <si>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</si>
  <si>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</si>
  <si>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</si>
  <si>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</si>
  <si>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</si>
  <si>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</si>
  <si>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</si>
  <si>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</si>
  <si>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</si>
  <si>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</si>
  <si>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</si>
  <si>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</si>
  <si>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</si>
  <si>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</si>
  <si>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</si>
  <si>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</si>
  <si>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</si>
  <si>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</si>
  <si>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</si>
  <si>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</si>
  <si>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</si>
  <si>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</si>
  <si>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</si>
  <si>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</si>
  <si>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</si>
  <si>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</si>
  <si>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</si>
  <si>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</si>
  <si>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</si>
  <si>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</si>
  <si>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</si>
  <si>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</si>
  <si>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</si>
  <si>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</si>
  <si>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</si>
  <si>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</si>
  <si>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</si>
  <si>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</si>
  <si>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</si>
  <si>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</si>
  <si>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</si>
  <si>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</si>
  <si>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</si>
  <si>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</si>
  <si>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</si>
  <si>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</si>
  <si>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</si>
  <si>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</si>
  <si>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</si>
  <si>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</si>
  <si>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</si>
  <si>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</si>
  <si>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</si>
  <si>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</si>
  <si>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</si>
  <si>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</si>
  <si>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</si>
  <si>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</si>
  <si>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</si>
  <si>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</si>
  <si>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</si>
  <si>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</si>
  <si>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</si>
  <si>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</si>
  <si>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</si>
  <si>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</si>
  <si>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</si>
  <si>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</si>
  <si>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</si>
  <si>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</si>
  <si>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</si>
  <si>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</si>
  <si>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</si>
  <si>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</si>
  <si>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</si>
  <si>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</si>
  <si>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</si>
  <si>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</si>
  <si>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</si>
  <si>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57百万/0件</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</si>
  <si>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</si>
  <si>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</si>
  <si>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</si>
  <si>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新しい木質材料を活用した混構造建築物の設計・施工技術の開発</t>
    <phoneticPr fontId="5"/>
  </si>
  <si>
    <t>まち・ひと・しごと創生総合戦略（2018改訂版）（H30.12閣議決定）
国土強靱化基本計画（H30.12閣議決定）
経済財政運営と改革の基本方針2018（H30.6閣議決定）
未来投資戦略2018（H30.6閣議決定）
CLTの普及に向けた新たなロードマップ（H29.1）
まち・ひと・しごと創生基本方針2015（H27.6閣議決定）
第5期科学技術基本計画（H28.1閣議決定）
第4期国土交通省技術基本計画（H29.3）</t>
    <phoneticPr fontId="5"/>
  </si>
  <si>
    <t>ＣＬＴ等を活用した混構造建築物の設計・施工技術の開発および技術資料類等の策定</t>
    <phoneticPr fontId="5"/>
  </si>
  <si>
    <t>-</t>
    <phoneticPr fontId="5"/>
  </si>
  <si>
    <t>ＣＬＴ等を活用した混構造建築物の設計・施工技術に関する研究項目の終了件数</t>
    <phoneticPr fontId="5"/>
  </si>
  <si>
    <t>単位当たりコスト＝Ｘ／Ｙ
X　：　執行額（予算額）　百万円
Y　：　ＣＬＴ等を活用した混構造建築物の設計・施工技術に関する研究項目の終了件数　　　</t>
    <phoneticPr fontId="5"/>
  </si>
  <si>
    <t>百万円/件</t>
    <phoneticPr fontId="5"/>
  </si>
  <si>
    <t>新29-0035</t>
    <phoneticPr fontId="5"/>
  </si>
  <si>
    <t>0427</t>
    <phoneticPr fontId="5"/>
  </si>
  <si>
    <t>A.(株)広田鉄工所</t>
    <rPh sb="2" eb="5">
      <t>カブ</t>
    </rPh>
    <rPh sb="5" eb="7">
      <t>ヒロタ</t>
    </rPh>
    <rPh sb="7" eb="10">
      <t>テッコウショ</t>
    </rPh>
    <phoneticPr fontId="5"/>
  </si>
  <si>
    <t>人件費</t>
    <rPh sb="0" eb="3">
      <t>ジンケンヒ</t>
    </rPh>
    <phoneticPr fontId="5"/>
  </si>
  <si>
    <t>鉄骨架構実験用部材等の製作</t>
    <phoneticPr fontId="5"/>
  </si>
  <si>
    <t>（株）広田鉄工所</t>
    <phoneticPr fontId="5"/>
  </si>
  <si>
    <t>木質混構造建築物の維持管理に資する技術情報整備のための検討業務</t>
    <phoneticPr fontId="5"/>
  </si>
  <si>
    <t>（株）ファインコラボレート研究所</t>
    <phoneticPr fontId="5"/>
  </si>
  <si>
    <t>混構造建築物の架構実験におけるＣＬＴ袖壁の設置業務</t>
    <phoneticPr fontId="5"/>
  </si>
  <si>
    <t>アシス（株）</t>
    <phoneticPr fontId="5"/>
  </si>
  <si>
    <t>混構造建築物（庁舎等用途）の基本設計図面作成業務</t>
    <phoneticPr fontId="5"/>
  </si>
  <si>
    <t>-</t>
    <phoneticPr fontId="5"/>
  </si>
  <si>
    <t>（株）現代計画研究所</t>
    <phoneticPr fontId="5"/>
  </si>
  <si>
    <t>改正基準法に基づく混構造建築物（鉄骨系事務所）の設計図書修正業務</t>
    <phoneticPr fontId="5"/>
  </si>
  <si>
    <t>混構造プロトタイプ建築物に係る通常火災終了時間等算出業務</t>
    <phoneticPr fontId="5"/>
  </si>
  <si>
    <t>アイエヌジー（株）</t>
    <phoneticPr fontId="5"/>
  </si>
  <si>
    <t>耐火実験用コンクリート梁試験体製作</t>
    <phoneticPr fontId="5"/>
  </si>
  <si>
    <t>三生技研（株）</t>
    <phoneticPr fontId="5"/>
  </si>
  <si>
    <t>鉄骨ＣＬＴ床試験体製作業務</t>
    <phoneticPr fontId="5"/>
  </si>
  <si>
    <t>（株）東亜理科</t>
    <phoneticPr fontId="5"/>
  </si>
  <si>
    <t>庇を用いた上階延焼防止実験の実験補助業務</t>
    <phoneticPr fontId="5"/>
  </si>
  <si>
    <t>中層木造建築物の外壁の長期的な耐久性能の確保に関する情報の整理業務</t>
    <phoneticPr fontId="5"/>
  </si>
  <si>
    <t>（公社）ロングライフビル推進協会</t>
    <phoneticPr fontId="5"/>
  </si>
  <si>
    <t>-</t>
    <phoneticPr fontId="5"/>
  </si>
  <si>
    <t>54百万/1件</t>
    <phoneticPr fontId="5"/>
  </si>
  <si>
    <t>51百万/1件</t>
    <phoneticPr fontId="5"/>
  </si>
  <si>
    <t>139　目標を達成した技術開発課題の割合</t>
    <phoneticPr fontId="5"/>
  </si>
  <si>
    <t>無</t>
  </si>
  <si>
    <t>平成27年6月閣議決定「まち・ひと・しごと創生基本方針」において建築物の木造化・木質化を推進するため、CLT等の開発・普及、公共建築物の木造化等の促進を一層強化することが求められており、急務の課題である。</t>
    <phoneticPr fontId="5"/>
  </si>
  <si>
    <t>業務において企画競争により成果、コストを精査し、単位当たりコスト等の最適化を図っている。</t>
    <phoneticPr fontId="5"/>
  </si>
  <si>
    <t>限られた予算の範囲内で、必要性の精査を行った上で、適切に予算配分の決定を行っている。</t>
    <phoneticPr fontId="5"/>
  </si>
  <si>
    <t>事業目的に即したものを適正に執行している。</t>
    <phoneticPr fontId="5"/>
  </si>
  <si>
    <t>既往の研究成果を活用し、技術開発の効率化を図った。また、委員会等を通じ、産学官一体で効率的に進めた。</t>
    <phoneticPr fontId="5"/>
  </si>
  <si>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</si>
  <si>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</si>
  <si>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</si>
  <si>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外部有識者による評価委員会（R2.3）において、「日本の木材資源を有効に利用し、サステナブル社会を実現するための重要な課題である」との評価を受けている。</t>
    <phoneticPr fontId="5"/>
  </si>
  <si>
    <t>研究成果は、次年度の研究開発に活用している。成果物はHP等で公表しており、順次追加する予定である。</t>
    <rPh sb="0" eb="2">
      <t>ケンキュウ</t>
    </rPh>
    <rPh sb="6" eb="9">
      <t>ジネンド</t>
    </rPh>
    <rPh sb="10" eb="12">
      <t>ケンキュウ</t>
    </rPh>
    <rPh sb="12" eb="14">
      <t>カイハツ</t>
    </rPh>
    <rPh sb="22" eb="25">
      <t>セイカブツ</t>
    </rPh>
    <rPh sb="28" eb="29">
      <t>トウ</t>
    </rPh>
    <rPh sb="30" eb="32">
      <t>コウヒョウ</t>
    </rPh>
    <rPh sb="37" eb="39">
      <t>ジュンジ</t>
    </rPh>
    <rPh sb="39" eb="41">
      <t>ツイカ</t>
    </rPh>
    <rPh sb="43" eb="45">
      <t>ヨテイ</t>
    </rPh>
    <phoneticPr fontId="5"/>
  </si>
  <si>
    <t>‐</t>
  </si>
  <si>
    <t>支出先の選定においては、価格競争のほか、企画競争により技術提案を受け、第三者機関である技術提案評価審査会による審議を経ており、競争性や妥当性を確保している。</t>
    <rPh sb="32" eb="33">
      <t>ウ</t>
    </rPh>
    <phoneticPr fontId="5"/>
  </si>
  <si>
    <t>科学技術イノベーション創造推進に必要な経費
（官民研究開発投資拡大プログラム）</t>
    <phoneticPr fontId="5"/>
  </si>
  <si>
    <t>有</t>
  </si>
  <si>
    <t>・中間評価結果等を踏まえ、適切に研究開発を推進する。
・発注にあたり、業務内容や参加資格等において工夫し、価格競争や企画競争により、引き続き競争性・公平性の確保に努める。</t>
    <rPh sb="1" eb="3">
      <t>チュウカン</t>
    </rPh>
    <rPh sb="3" eb="5">
      <t>ヒョウカ</t>
    </rPh>
    <rPh sb="5" eb="7">
      <t>ケッカ</t>
    </rPh>
    <rPh sb="7" eb="8">
      <t>トウ</t>
    </rPh>
    <rPh sb="9" eb="10">
      <t>フ</t>
    </rPh>
    <rPh sb="13" eb="15">
      <t>テキセツ</t>
    </rPh>
    <rPh sb="16" eb="18">
      <t>ケンキュウ</t>
    </rPh>
    <rPh sb="18" eb="20">
      <t>カイハツ</t>
    </rPh>
    <rPh sb="21" eb="23">
      <t>スイシン</t>
    </rPh>
    <rPh sb="28" eb="30">
      <t>ハッチュウ</t>
    </rPh>
    <rPh sb="35" eb="37">
      <t>ギョウム</t>
    </rPh>
    <rPh sb="37" eb="39">
      <t>ナイヨウ</t>
    </rPh>
    <rPh sb="40" eb="42">
      <t>サンカ</t>
    </rPh>
    <rPh sb="42" eb="44">
      <t>シカク</t>
    </rPh>
    <rPh sb="44" eb="45">
      <t>トウ</t>
    </rPh>
    <rPh sb="49" eb="51">
      <t>クフウ</t>
    </rPh>
    <rPh sb="53" eb="55">
      <t>カカク</t>
    </rPh>
    <rPh sb="55" eb="57">
      <t>キョウソウ</t>
    </rPh>
    <rPh sb="58" eb="60">
      <t>キカク</t>
    </rPh>
    <rPh sb="60" eb="62">
      <t>キョウソウ</t>
    </rPh>
    <rPh sb="66" eb="67">
      <t>ヒ</t>
    </rPh>
    <rPh sb="68" eb="69">
      <t>ツヅ</t>
    </rPh>
    <rPh sb="70" eb="73">
      <t>キョウソウセイ</t>
    </rPh>
    <rPh sb="74" eb="77">
      <t>コウヘイセイ</t>
    </rPh>
    <rPh sb="78" eb="80">
      <t>カクホ</t>
    </rPh>
    <rPh sb="81" eb="82">
      <t>ツト</t>
    </rPh>
    <phoneticPr fontId="5"/>
  </si>
  <si>
    <t>CLT等の中層・大規模木造を可能とする木質材料を幅広く建築物に用いるためには、共通のルールである構造設計法などの技術開発を国が実施する必要がある。</t>
    <phoneticPr fontId="5"/>
  </si>
  <si>
    <t>本研究のアドオンとして、木質混構造を活用した復興住宅のデータベースに関する検討を行っている。</t>
    <rPh sb="0" eb="1">
      <t>ホン</t>
    </rPh>
    <rPh sb="1" eb="3">
      <t>ケンキュウ</t>
    </rPh>
    <rPh sb="40" eb="41">
      <t>オコナ</t>
    </rPh>
    <phoneticPr fontId="5"/>
  </si>
  <si>
    <t>・本事業は、外部有識者による評価委員会による「中間評価」（R2.3）において、「日本の木材資源を有効に利用し、サステナブル社会を実現するための重要な課題」「研究実施計画の効率性については問題なく行われている」「今後の木材需要拡大、利用促進に有効」と評価された。
・発注にあたっては、価格競争や企画競争により競争性の確保に努めている。</t>
    <rPh sb="23" eb="25">
      <t>チュウカン</t>
    </rPh>
    <phoneticPr fontId="5"/>
  </si>
  <si>
    <t>　我が国では、庁舎や病院など中層・大規模な建築物において木造建築物の需要が高いが、４階建て以上の木造は耐火建築物とする必要があり、また、木材を建築物に現し（あらわし。材料を露出させる仕上げをいう。）で用いることに対するニーズが極めて高いため、これらの要求を満たすCLT等の木質系大型パネルを用いた木造とS造（鉄骨造）やRC造（鉄筋コンクリ－ト造）などの耐火構造との混構造建築物の構造設計法の提案等を目的とする。</t>
    <phoneticPr fontId="5"/>
  </si>
  <si>
    <t xml:space="preserve"> CLT（Cross Laminated Timber：直交集成板）等の木質系大型パネルを用いた、木造と他構造種別・他構法（集成材構造・2X4工法）の混構造建築物における、材料の特性を活かした可変性の拡大、施工期間の短縮等を実現するため、構造設計法を開発するとともに、設計例の提示、防耐火上の関連技術資料の整備、外壁の推奨仕様等の提示を行う。</t>
    <phoneticPr fontId="5"/>
  </si>
  <si>
    <t>令和3年度までにCLT等を活用した混構造建築物の設計・施工技術に関する技術資料類等を5本策定する</t>
    <phoneticPr fontId="5"/>
  </si>
  <si>
    <t>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</si>
</sst>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５３．２百万円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５３．１百万円</a:t>
          </a:r>
          <a:endParaRPr kumimoji="1" lang="en-US" altLang="ja-JP" sz="1100">
            <a:solidFill>
              <a:sysClr val="windowText" lastClr="000000"/>
            </a:solidFill>
          </a:endParaRPr>
        </a:p>
      </xdr:txBody>
    </xdr:sp>
    <xdr:clientData/>
  </xdr:twoCellAnchor>
  <xdr:twoCellAnchor>
    <xdr:from>
      <xdr:col>17</xdr:col>
      <xdr:colOff>16026</xdr:colOff>
      <xdr:row>749</xdr:row>
      <xdr:rowOff>76835</xdr:rowOff>
    </xdr:from>
    <xdr:to>
      <xdr:col>31</xdr:col>
      <xdr:colOff>0</xdr:colOff>
      <xdr:row>752</xdr:row>
      <xdr:rowOff>324971</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064026" y="235221070"/>
          <a:ext cx="2494092" cy="13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新しい木質材料を活用した混構造建築物の設計・施工技術の開発に関する調査・研究の企画・立案、実施等</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33239</xdr:rowOff>
    </xdr:from>
    <xdr:to>
      <xdr:col>41</xdr:col>
      <xdr:colOff>26504</xdr:colOff>
      <xdr:row>756</xdr:row>
      <xdr:rowOff>33069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39735" y="234164463"/>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４７．９</a:t>
          </a:r>
          <a:r>
            <a:rPr kumimoji="1" lang="ja-JP" altLang="en-US" sz="1100">
              <a:solidFill>
                <a:sysClr val="windowText" lastClr="000000"/>
              </a:solidFill>
            </a:rPr>
            <a:t>百万円</a:t>
          </a:r>
        </a:p>
      </xdr:txBody>
    </xdr:sp>
    <xdr:clientData/>
  </xdr:twoCellAnchor>
  <xdr:twoCellAnchor>
    <xdr:from>
      <xdr:col>26</xdr:col>
      <xdr:colOff>172796</xdr:colOff>
      <xdr:row>756</xdr:row>
      <xdr:rowOff>130543</xdr:rowOff>
    </xdr:from>
    <xdr:to>
      <xdr:col>45</xdr:col>
      <xdr:colOff>33618</xdr:colOff>
      <xdr:row>758</xdr:row>
      <xdr:rowOff>71718</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834443" y="234978943"/>
          <a:ext cx="3267410" cy="9631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新しい木質材料を活用した混構造建築物の設計・施工技術の開発に関する実験補助業務等</a:t>
          </a:r>
          <a:endParaRPr lang="ja-JP" altLang="ja-JP">
            <a:effectLst/>
          </a:endParaRPr>
        </a:p>
        <a:p>
          <a:pPr algn="l"/>
          <a:endParaRPr kumimoji="1" lang="ja-JP" altLang="en-US" sz="1100"/>
        </a:p>
      </xdr:txBody>
    </xdr: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00000000-0008-0000-0000-00001B00000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５．２百万円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２．５</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753</xdr:row>
      <xdr:rowOff>20167</xdr:rowOff>
    </xdr:from>
    <xdr:to>
      <xdr:col>28</xdr:col>
      <xdr:colOff>21923</xdr:colOff>
      <xdr:row>755</xdr:row>
      <xdr:rowOff>22772</xdr:rowOff>
    </xdr:to>
    <xdr:cxnSp macro="">
      <xdr:nvCxnSpPr>
        <xdr:cNvPr id="28" name="コネクタ: カギ線 27">
          <a:extLst>
            <a:ext uri="{FF2B5EF4-FFF2-40B4-BE49-F238E27FC236}">
              <a16:creationId xmlns:a16="http://schemas.microsoft.com/office/drawing/2014/main" id="{00000000-0008-0000-0000-00001C000000}"/>
            </a:ext>
          </a:extLst>
        </xdr:cNvPr>
        <xdr:cNvCxnSpPr/>
      </xdr:nvCxnSpPr>
      <xdr:spPr>
        <a:xfrm>
          <a:off x="4303059" y="233801767"/>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168089</xdr:colOff>
      <xdr:row>761</xdr:row>
      <xdr:rowOff>0</xdr:rowOff>
    </xdr:from>
    <xdr:to>
      <xdr:col>18</xdr:col>
      <xdr:colOff>8283</xdr:colOff>
      <xdr:row>761</xdr:row>
      <xdr:rowOff>357</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2536915" y="241694804"/>
          <a:ext cx="751281" cy="35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174597</xdr:colOff>
      <xdr:row>746</xdr:row>
      <xdr:rowOff>0</xdr:rowOff>
    </xdr:from>
    <xdr:to>
      <xdr:col>13</xdr:col>
      <xdr:colOff>182217</xdr:colOff>
      <xdr:row>761</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543423" y="235250935"/>
          <a:ext cx="7620" cy="64438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161711</xdr:colOff>
      <xdr:row>748</xdr:row>
      <xdr:rowOff>9526</xdr:rowOff>
    </xdr:from>
    <xdr:to>
      <xdr:col>18</xdr:col>
      <xdr:colOff>9525</xdr:colOff>
      <xdr:row>748</xdr:row>
      <xdr:rowOff>9883</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V="1">
          <a:off x="2530537" y="235981048"/>
          <a:ext cx="758901" cy="35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12093</xdr:colOff>
      <xdr:row>760</xdr:row>
      <xdr:rowOff>15902</xdr:rowOff>
    </xdr:from>
    <xdr:to>
      <xdr:col>29</xdr:col>
      <xdr:colOff>0</xdr:colOff>
      <xdr:row>761</xdr:row>
      <xdr:rowOff>360624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92006" y="241271728"/>
          <a:ext cx="1992298" cy="7091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関東地方整備局</a:t>
          </a:r>
          <a:endParaRPr kumimoji="1" lang="en-US" altLang="ja-JP" sz="1100" baseline="0"/>
        </a:p>
        <a:p>
          <a:pPr algn="ctr"/>
          <a:r>
            <a:rPr kumimoji="1" lang="ja-JP" altLang="en-US" sz="1100" baseline="0"/>
            <a:t>０．１ </a:t>
          </a:r>
          <a:r>
            <a:rPr kumimoji="1" lang="ja-JP" altLang="en-US" sz="1100"/>
            <a:t>百万円</a:t>
          </a:r>
          <a:endParaRPr kumimoji="1" lang="en-US" altLang="ja-JP" sz="1100"/>
        </a:p>
      </xdr:txBody>
    </xdr:sp>
    <xdr:clientData/>
  </xdr:twoCellAnchor>
  <xdr:twoCellAnchor>
    <xdr:from>
      <xdr:col>18</xdr:col>
      <xdr:colOff>15902</xdr:colOff>
      <xdr:row>762</xdr:row>
      <xdr:rowOff>92355</xdr:rowOff>
    </xdr:from>
    <xdr:to>
      <xdr:col>30</xdr:col>
      <xdr:colOff>182216</xdr:colOff>
      <xdr:row>763</xdr:row>
      <xdr:rowOff>87421</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295815" y="242077051"/>
          <a:ext cx="2352923" cy="359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en-US">
              <a:effectLst/>
            </a:rPr>
            <a:t>光熱水料</a:t>
          </a:r>
          <a:endParaRPr lang="ja-JP" altLang="ja-JP">
            <a:effectLst/>
          </a:endParaRPr>
        </a:p>
      </xdr:txBody>
    </xdr:sp>
    <xdr:clientData/>
  </xdr:twoCellAnchor>
  <xdr:twoCellAnchor>
    <xdr:from>
      <xdr:col>28</xdr:col>
      <xdr:colOff>0</xdr:colOff>
      <xdr:row>753</xdr:row>
      <xdr:rowOff>12700</xdr:rowOff>
    </xdr:from>
    <xdr:to>
      <xdr:col>49</xdr:col>
      <xdr:colOff>76200</xdr:colOff>
      <xdr:row>753</xdr:row>
      <xdr:rowOff>330200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34000" y="44284900"/>
          <a:ext cx="40767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随意契約（企画競争、少額）、一般競争契約（最低価格）</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J7" sqref="BJ7"/>
    </sheetView>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462</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448</v>
      </c>
      <c r="H5" s="546"/>
      <c r="I5" s="546"/>
      <c r="J5" s="546"/>
      <c r="K5" s="546"/>
      <c r="L5" s="546"/>
      <c r="M5" s="547" t="s">
        <v>65</v>
      </c>
      <c r="N5" s="548"/>
      <c r="O5" s="548"/>
      <c r="P5" s="548"/>
      <c r="Q5" s="548"/>
      <c r="R5" s="549"/>
      <c r="S5" s="550" t="s">
        <v>453</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150" customHeight="1" x14ac:dyDescent="0.15">
      <c r="A7" s="814" t="s">
        <v>22</v>
      </c>
      <c r="B7" s="815"/>
      <c r="C7" s="815"/>
      <c r="D7" s="815"/>
      <c r="E7" s="815"/>
      <c r="F7" s="816"/>
      <c r="G7" s="817" t="s">
        <v>485</v>
      </c>
      <c r="H7" s="818"/>
      <c r="I7" s="818"/>
      <c r="J7" s="818"/>
      <c r="K7" s="818"/>
      <c r="L7" s="818"/>
      <c r="M7" s="818"/>
      <c r="N7" s="818"/>
      <c r="O7" s="818"/>
      <c r="P7" s="818"/>
      <c r="Q7" s="818"/>
      <c r="R7" s="818"/>
      <c r="S7" s="818"/>
      <c r="T7" s="818"/>
      <c r="U7" s="818"/>
      <c r="V7" s="818"/>
      <c r="W7" s="818"/>
      <c r="X7" s="819"/>
      <c r="Y7" s="386" t="s">
        <v>313</v>
      </c>
      <c r="Z7" s="286"/>
      <c r="AA7" s="286"/>
      <c r="AB7" s="286"/>
      <c r="AC7" s="286"/>
      <c r="AD7" s="387"/>
      <c r="AE7" s="374" t="s">
        <v>496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211</v>
      </c>
      <c r="B8" s="815"/>
      <c r="C8" s="815"/>
      <c r="D8" s="815"/>
      <c r="E8" s="815"/>
      <c r="F8" s="816"/>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69" customHeight="1" x14ac:dyDescent="0.15">
      <c r="A9" s="135" t="s">
        <v>23</v>
      </c>
      <c r="B9" s="136"/>
      <c r="C9" s="136"/>
      <c r="D9" s="136"/>
      <c r="E9" s="136"/>
      <c r="F9" s="136"/>
      <c r="G9" s="559" t="s">
        <v>548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549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91</v>
      </c>
      <c r="Q13" s="103"/>
      <c r="R13" s="103"/>
      <c r="S13" s="103"/>
      <c r="T13" s="103"/>
      <c r="U13" s="103"/>
      <c r="V13" s="104"/>
      <c r="W13" s="102">
        <v>57</v>
      </c>
      <c r="X13" s="103"/>
      <c r="Y13" s="103"/>
      <c r="Z13" s="103"/>
      <c r="AA13" s="103"/>
      <c r="AB13" s="103"/>
      <c r="AC13" s="104"/>
      <c r="AD13" s="102">
        <v>54</v>
      </c>
      <c r="AE13" s="103"/>
      <c r="AF13" s="103"/>
      <c r="AG13" s="103"/>
      <c r="AH13" s="103"/>
      <c r="AI13" s="103"/>
      <c r="AJ13" s="104"/>
      <c r="AK13" s="102">
        <v>51</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91</v>
      </c>
      <c r="Q18" s="109"/>
      <c r="R18" s="109"/>
      <c r="S18" s="109"/>
      <c r="T18" s="109"/>
      <c r="U18" s="109"/>
      <c r="V18" s="110"/>
      <c r="W18" s="108">
        <f>SUM(W13:AC17)</f>
        <v>57</v>
      </c>
      <c r="X18" s="109"/>
      <c r="Y18" s="109"/>
      <c r="Z18" s="109"/>
      <c r="AA18" s="109"/>
      <c r="AB18" s="109"/>
      <c r="AC18" s="110"/>
      <c r="AD18" s="108">
        <f>SUM(AD13:AJ17)</f>
        <v>54</v>
      </c>
      <c r="AE18" s="109"/>
      <c r="AF18" s="109"/>
      <c r="AG18" s="109"/>
      <c r="AH18" s="109"/>
      <c r="AI18" s="109"/>
      <c r="AJ18" s="110"/>
      <c r="AK18" s="108">
        <f>SUM(AK13:AQ17)</f>
        <v>51</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90</v>
      </c>
      <c r="Q19" s="103"/>
      <c r="R19" s="103"/>
      <c r="S19" s="103"/>
      <c r="T19" s="103"/>
      <c r="U19" s="103"/>
      <c r="V19" s="104"/>
      <c r="W19" s="102">
        <v>56</v>
      </c>
      <c r="X19" s="103"/>
      <c r="Y19" s="103"/>
      <c r="Z19" s="103"/>
      <c r="AA19" s="103"/>
      <c r="AB19" s="103"/>
      <c r="AC19" s="104"/>
      <c r="AD19" s="102">
        <v>53</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0.98901098901098905</v>
      </c>
      <c r="Q20" s="526"/>
      <c r="R20" s="526"/>
      <c r="S20" s="526"/>
      <c r="T20" s="526"/>
      <c r="U20" s="526"/>
      <c r="V20" s="526"/>
      <c r="W20" s="526">
        <f t="shared" ref="W20" si="0">IF(W18=0, "-", SUM(W19)/W18)</f>
        <v>0.98245614035087714</v>
      </c>
      <c r="X20" s="526"/>
      <c r="Y20" s="526"/>
      <c r="Z20" s="526"/>
      <c r="AA20" s="526"/>
      <c r="AB20" s="526"/>
      <c r="AC20" s="526"/>
      <c r="AD20" s="526">
        <f t="shared" ref="AD20" si="1">IF(AD18=0, "-", SUM(AD19)/AD18)</f>
        <v>0.98148148148148151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5" t="s">
        <v>278</v>
      </c>
      <c r="H21" s="916"/>
      <c r="I21" s="916"/>
      <c r="J21" s="916"/>
      <c r="K21" s="916"/>
      <c r="L21" s="916"/>
      <c r="M21" s="916"/>
      <c r="N21" s="916"/>
      <c r="O21" s="916"/>
      <c r="P21" s="526">
        <f>IF(P19=0, "-", SUM(P19)/SUM(P13,P14))</f>
        <v>0.98901098901098905</v>
      </c>
      <c r="Q21" s="526"/>
      <c r="R21" s="526"/>
      <c r="S21" s="526"/>
      <c r="T21" s="526"/>
      <c r="U21" s="526"/>
      <c r="V21" s="526"/>
      <c r="W21" s="526">
        <f t="shared" ref="W21" si="2">IF(W19=0, "-", SUM(W19)/SUM(W13,W14))</f>
        <v>0.98245614035087714</v>
      </c>
      <c r="X21" s="526"/>
      <c r="Y21" s="526"/>
      <c r="Z21" s="526"/>
      <c r="AA21" s="526"/>
      <c r="AB21" s="526"/>
      <c r="AC21" s="526"/>
      <c r="AD21" s="526">
        <f t="shared" ref="AD21" si="3">IF(AD19=0, "-", SUM(AD19)/SUM(AD13,AD14))</f>
        <v>0.98148148148148151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48</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3</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0</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v>1</v>
      </c>
      <c r="AR31" s="126"/>
      <c r="AS31" s="127" t="s">
        <v>188</v>
      </c>
      <c r="AT31" s="162"/>
      <c r="AU31" s="261">
        <v>3</v>
      </c>
      <c r="AV31" s="261"/>
      <c r="AW31" s="370" t="s">
        <v>177</v>
      </c>
      <c r="AX31" s="371"/>
    </row>
    <row r="32" spans="1:50" ht="23.25" customHeight="1" x14ac:dyDescent="0.15">
      <c r="A32" s="502"/>
      <c r="B32" s="500"/>
      <c r="C32" s="500"/>
      <c r="D32" s="500"/>
      <c r="E32" s="500"/>
      <c r="F32" s="501"/>
      <c r="G32" s="527" t="s">
        <v>550</v>
      </c>
      <c r="H32" s="528"/>
      <c r="I32" s="528"/>
      <c r="J32" s="528"/>
      <c r="K32" s="528"/>
      <c r="L32" s="528"/>
      <c r="M32" s="528"/>
      <c r="N32" s="528"/>
      <c r="O32" s="529"/>
      <c r="P32" s="151" t="s">
        <v>497</v>
      </c>
      <c r="Q32" s="151"/>
      <c r="R32" s="151"/>
      <c r="S32" s="151"/>
      <c r="T32" s="151"/>
      <c r="U32" s="151"/>
      <c r="V32" s="151"/>
      <c r="W32" s="151"/>
      <c r="X32" s="222"/>
      <c r="Y32" s="329" t="s">
        <v>12</v>
      </c>
      <c r="Z32" s="536"/>
      <c r="AA32" s="537"/>
      <c r="AB32" s="538" t="s">
        <v>485</v>
      </c>
      <c r="AC32" s="538"/>
      <c r="AD32" s="538"/>
      <c r="AE32" s="355" t="s">
        <v>498</v>
      </c>
      <c r="AF32" s="356"/>
      <c r="AG32" s="356"/>
      <c r="AH32" s="356"/>
      <c r="AI32" s="355" t="s">
        <v>498</v>
      </c>
      <c r="AJ32" s="356"/>
      <c r="AK32" s="356"/>
      <c r="AL32" s="356"/>
      <c r="AM32" s="355">
        <v>1</v>
      </c>
      <c r="AN32" s="356"/>
      <c r="AO32" s="356"/>
      <c r="AP32" s="356"/>
      <c r="AQ32" s="105">
        <v>1</v>
      </c>
      <c r="AR32" s="106"/>
      <c r="AS32" s="106"/>
      <c r="AT32" s="107"/>
      <c r="AU32" s="356" t="s">
        <v>525</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485</v>
      </c>
      <c r="AC33" s="509"/>
      <c r="AD33" s="509"/>
      <c r="AE33" s="355" t="s">
        <v>498</v>
      </c>
      <c r="AF33" s="356"/>
      <c r="AG33" s="356"/>
      <c r="AH33" s="356"/>
      <c r="AI33" s="355" t="s">
        <v>498</v>
      </c>
      <c r="AJ33" s="356"/>
      <c r="AK33" s="356"/>
      <c r="AL33" s="356"/>
      <c r="AM33" s="355">
        <v>1</v>
      </c>
      <c r="AN33" s="356"/>
      <c r="AO33" s="356"/>
      <c r="AP33" s="356"/>
      <c r="AQ33" s="105">
        <v>1</v>
      </c>
      <c r="AR33" s="106"/>
      <c r="AS33" s="106"/>
      <c r="AT33" s="107"/>
      <c r="AU33" s="356">
        <v>5</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t="s">
        <v>498</v>
      </c>
      <c r="AF34" s="356"/>
      <c r="AG34" s="356"/>
      <c r="AH34" s="356"/>
      <c r="AI34" s="355" t="s">
        <v>498</v>
      </c>
      <c r="AJ34" s="356"/>
      <c r="AK34" s="356"/>
      <c r="AL34" s="356"/>
      <c r="AM34" s="355"/>
      <c r="AN34" s="356"/>
      <c r="AO34" s="356"/>
      <c r="AP34" s="356"/>
      <c r="AQ34" s="105"/>
      <c r="AR34" s="106"/>
      <c r="AS34" s="106"/>
      <c r="AT34" s="107"/>
      <c r="AU34" s="356" t="s">
        <v>525</v>
      </c>
      <c r="AV34" s="356"/>
      <c r="AW34" s="356"/>
      <c r="AX34" s="358"/>
    </row>
    <row r="35" spans="1:50" ht="23.25" customHeight="1" x14ac:dyDescent="0.15">
      <c r="A35" s="885" t="s">
        <v>304</v>
      </c>
      <c r="B35" s="886"/>
      <c r="C35" s="886"/>
      <c r="D35" s="886"/>
      <c r="E35" s="886"/>
      <c r="F35" s="887"/>
      <c r="G35" s="891" t="s">
        <v>490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5" t="s">
        <v>304</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5" t="s">
        <v>304</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5" t="s">
        <v>304</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5" t="s">
        <v>304</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row>
    <row r="65" spans="1:50" ht="18.75" hidden="1" customHeight="1" x14ac:dyDescent="0.15">
      <c r="A65" s="846" t="s">
        <v>275</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270</v>
      </c>
      <c r="X65" s="858"/>
      <c r="Y65" s="861"/>
      <c r="Z65" s="861"/>
      <c r="AA65" s="862"/>
      <c r="AB65" s="855" t="s">
        <v>11</v>
      </c>
      <c r="AC65" s="851"/>
      <c r="AD65" s="852"/>
      <c r="AE65" s="359" t="s">
        <v>316</v>
      </c>
      <c r="AF65" s="360"/>
      <c r="AG65" s="360"/>
      <c r="AH65" s="361"/>
      <c r="AI65" s="359" t="s">
        <v>314</v>
      </c>
      <c r="AJ65" s="360"/>
      <c r="AK65" s="360"/>
      <c r="AL65" s="361"/>
      <c r="AM65" s="366" t="s">
        <v>343</v>
      </c>
      <c r="AN65" s="366"/>
      <c r="AO65" s="366"/>
      <c r="AP65" s="366"/>
      <c r="AQ65" s="855" t="s">
        <v>187</v>
      </c>
      <c r="AR65" s="851"/>
      <c r="AS65" s="851"/>
      <c r="AT65" s="852"/>
      <c r="AU65" s="965" t="s">
        <v>133</v>
      </c>
      <c r="AV65" s="965"/>
      <c r="AW65" s="965"/>
      <c r="AX65" s="966"/>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3"/>
      <c r="AF66" s="324"/>
      <c r="AG66" s="324"/>
      <c r="AH66" s="325"/>
      <c r="AI66" s="323"/>
      <c r="AJ66" s="324"/>
      <c r="AK66" s="324"/>
      <c r="AL66" s="325"/>
      <c r="AM66" s="367"/>
      <c r="AN66" s="367"/>
      <c r="AO66" s="367"/>
      <c r="AP66" s="367"/>
      <c r="AQ66" s="260"/>
      <c r="AR66" s="261"/>
      <c r="AS66" s="853" t="s">
        <v>188</v>
      </c>
      <c r="AT66" s="854"/>
      <c r="AU66" s="261"/>
      <c r="AV66" s="261"/>
      <c r="AW66" s="853" t="s">
        <v>273</v>
      </c>
      <c r="AX66" s="967"/>
    </row>
    <row r="67" spans="1:50" ht="23.25" hidden="1" customHeight="1" x14ac:dyDescent="0.15">
      <c r="A67" s="839"/>
      <c r="B67" s="840"/>
      <c r="C67" s="840"/>
      <c r="D67" s="840"/>
      <c r="E67" s="840"/>
      <c r="F67" s="841"/>
      <c r="G67" s="968" t="s">
        <v>189</v>
      </c>
      <c r="H67" s="951"/>
      <c r="I67" s="952"/>
      <c r="J67" s="952"/>
      <c r="K67" s="952"/>
      <c r="L67" s="952"/>
      <c r="M67" s="952"/>
      <c r="N67" s="952"/>
      <c r="O67" s="953"/>
      <c r="P67" s="951"/>
      <c r="Q67" s="952"/>
      <c r="R67" s="952"/>
      <c r="S67" s="952"/>
      <c r="T67" s="952"/>
      <c r="U67" s="952"/>
      <c r="V67" s="953"/>
      <c r="W67" s="957"/>
      <c r="X67" s="958"/>
      <c r="Y67" s="938" t="s">
        <v>12</v>
      </c>
      <c r="Z67" s="938"/>
      <c r="AA67" s="939"/>
      <c r="AB67" s="940" t="s">
        <v>294</v>
      </c>
      <c r="AC67" s="940"/>
      <c r="AD67" s="940"/>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39"/>
      <c r="B68" s="840"/>
      <c r="C68" s="840"/>
      <c r="D68" s="840"/>
      <c r="E68" s="840"/>
      <c r="F68" s="841"/>
      <c r="G68" s="928"/>
      <c r="H68" s="954"/>
      <c r="I68" s="955"/>
      <c r="J68" s="955"/>
      <c r="K68" s="955"/>
      <c r="L68" s="955"/>
      <c r="M68" s="955"/>
      <c r="N68" s="955"/>
      <c r="O68" s="956"/>
      <c r="P68" s="954"/>
      <c r="Q68" s="955"/>
      <c r="R68" s="955"/>
      <c r="S68" s="955"/>
      <c r="T68" s="955"/>
      <c r="U68" s="955"/>
      <c r="V68" s="956"/>
      <c r="W68" s="959"/>
      <c r="X68" s="960"/>
      <c r="Y68" s="174" t="s">
        <v>53</v>
      </c>
      <c r="Z68" s="174"/>
      <c r="AA68" s="175"/>
      <c r="AB68" s="963" t="s">
        <v>294</v>
      </c>
      <c r="AC68" s="963"/>
      <c r="AD68" s="963"/>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39"/>
      <c r="B69" s="840"/>
      <c r="C69" s="840"/>
      <c r="D69" s="840"/>
      <c r="E69" s="840"/>
      <c r="F69" s="841"/>
      <c r="G69" s="969"/>
      <c r="H69" s="954"/>
      <c r="I69" s="955"/>
      <c r="J69" s="955"/>
      <c r="K69" s="955"/>
      <c r="L69" s="955"/>
      <c r="M69" s="955"/>
      <c r="N69" s="955"/>
      <c r="O69" s="956"/>
      <c r="P69" s="954"/>
      <c r="Q69" s="955"/>
      <c r="R69" s="955"/>
      <c r="S69" s="955"/>
      <c r="T69" s="955"/>
      <c r="U69" s="955"/>
      <c r="V69" s="956"/>
      <c r="W69" s="961"/>
      <c r="X69" s="962"/>
      <c r="Y69" s="174" t="s">
        <v>13</v>
      </c>
      <c r="Z69" s="174"/>
      <c r="AA69" s="175"/>
      <c r="AB69" s="964" t="s">
        <v>295</v>
      </c>
      <c r="AC69" s="964"/>
      <c r="AD69" s="964"/>
      <c r="AE69" s="802"/>
      <c r="AF69" s="803"/>
      <c r="AG69" s="803"/>
      <c r="AH69" s="803"/>
      <c r="AI69" s="802"/>
      <c r="AJ69" s="803"/>
      <c r="AK69" s="803"/>
      <c r="AL69" s="803"/>
      <c r="AM69" s="802"/>
      <c r="AN69" s="803"/>
      <c r="AO69" s="803"/>
      <c r="AP69" s="803"/>
      <c r="AQ69" s="355"/>
      <c r="AR69" s="356"/>
      <c r="AS69" s="356"/>
      <c r="AT69" s="357"/>
      <c r="AU69" s="356"/>
      <c r="AV69" s="356"/>
      <c r="AW69" s="356"/>
      <c r="AX69" s="358"/>
    </row>
    <row r="70" spans="1:50" ht="23.25" hidden="1" customHeight="1" x14ac:dyDescent="0.15">
      <c r="A70" s="839" t="s">
        <v>279</v>
      </c>
      <c r="B70" s="840"/>
      <c r="C70" s="840"/>
      <c r="D70" s="840"/>
      <c r="E70" s="840"/>
      <c r="F70" s="841"/>
      <c r="G70" s="928" t="s">
        <v>190</v>
      </c>
      <c r="H70" s="929"/>
      <c r="I70" s="929"/>
      <c r="J70" s="929"/>
      <c r="K70" s="929"/>
      <c r="L70" s="929"/>
      <c r="M70" s="929"/>
      <c r="N70" s="929"/>
      <c r="O70" s="929"/>
      <c r="P70" s="929"/>
      <c r="Q70" s="929"/>
      <c r="R70" s="929"/>
      <c r="S70" s="929"/>
      <c r="T70" s="929"/>
      <c r="U70" s="929"/>
      <c r="V70" s="929"/>
      <c r="W70" s="932" t="s">
        <v>293</v>
      </c>
      <c r="X70" s="933"/>
      <c r="Y70" s="938" t="s">
        <v>12</v>
      </c>
      <c r="Z70" s="938"/>
      <c r="AA70" s="939"/>
      <c r="AB70" s="940" t="s">
        <v>294</v>
      </c>
      <c r="AC70" s="940"/>
      <c r="AD70" s="940"/>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39"/>
      <c r="B71" s="840"/>
      <c r="C71" s="840"/>
      <c r="D71" s="840"/>
      <c r="E71" s="840"/>
      <c r="F71" s="841"/>
      <c r="G71" s="928"/>
      <c r="H71" s="930"/>
      <c r="I71" s="930"/>
      <c r="J71" s="930"/>
      <c r="K71" s="930"/>
      <c r="L71" s="930"/>
      <c r="M71" s="930"/>
      <c r="N71" s="930"/>
      <c r="O71" s="930"/>
      <c r="P71" s="930"/>
      <c r="Q71" s="930"/>
      <c r="R71" s="930"/>
      <c r="S71" s="930"/>
      <c r="T71" s="930"/>
      <c r="U71" s="930"/>
      <c r="V71" s="930"/>
      <c r="W71" s="934"/>
      <c r="X71" s="935"/>
      <c r="Y71" s="174" t="s">
        <v>53</v>
      </c>
      <c r="Z71" s="174"/>
      <c r="AA71" s="175"/>
      <c r="AB71" s="963" t="s">
        <v>294</v>
      </c>
      <c r="AC71" s="963"/>
      <c r="AD71" s="963"/>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2"/>
      <c r="B72" s="843"/>
      <c r="C72" s="843"/>
      <c r="D72" s="843"/>
      <c r="E72" s="843"/>
      <c r="F72" s="844"/>
      <c r="G72" s="928"/>
      <c r="H72" s="931"/>
      <c r="I72" s="931"/>
      <c r="J72" s="931"/>
      <c r="K72" s="931"/>
      <c r="L72" s="931"/>
      <c r="M72" s="931"/>
      <c r="N72" s="931"/>
      <c r="O72" s="931"/>
      <c r="P72" s="931"/>
      <c r="Q72" s="931"/>
      <c r="R72" s="931"/>
      <c r="S72" s="931"/>
      <c r="T72" s="931"/>
      <c r="U72" s="931"/>
      <c r="V72" s="931"/>
      <c r="W72" s="936"/>
      <c r="X72" s="937"/>
      <c r="Y72" s="174" t="s">
        <v>13</v>
      </c>
      <c r="Z72" s="174"/>
      <c r="AA72" s="175"/>
      <c r="AB72" s="964" t="s">
        <v>295</v>
      </c>
      <c r="AC72" s="964"/>
      <c r="AD72" s="964"/>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5" t="s">
        <v>275</v>
      </c>
      <c r="B73" s="826"/>
      <c r="C73" s="826"/>
      <c r="D73" s="826"/>
      <c r="E73" s="826"/>
      <c r="F73" s="827"/>
      <c r="G73" s="794"/>
      <c r="H73" s="159" t="s">
        <v>145</v>
      </c>
      <c r="I73" s="159"/>
      <c r="J73" s="159"/>
      <c r="K73" s="159"/>
      <c r="L73" s="159"/>
      <c r="M73" s="159"/>
      <c r="N73" s="159"/>
      <c r="O73" s="160"/>
      <c r="P73" s="166" t="s">
        <v>58</v>
      </c>
      <c r="Q73" s="159"/>
      <c r="R73" s="159"/>
      <c r="S73" s="159"/>
      <c r="T73" s="159"/>
      <c r="U73" s="159"/>
      <c r="V73" s="159"/>
      <c r="W73" s="159"/>
      <c r="X73" s="160"/>
      <c r="Y73" s="796"/>
      <c r="Z73" s="797"/>
      <c r="AA73" s="798"/>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28"/>
      <c r="B74" s="829"/>
      <c r="C74" s="829"/>
      <c r="D74" s="829"/>
      <c r="E74" s="829"/>
      <c r="F74" s="830"/>
      <c r="G74" s="795"/>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28"/>
      <c r="B75" s="829"/>
      <c r="C75" s="829"/>
      <c r="D75" s="829"/>
      <c r="E75" s="829"/>
      <c r="F75" s="830"/>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28"/>
      <c r="B76" s="829"/>
      <c r="C76" s="829"/>
      <c r="D76" s="829"/>
      <c r="E76" s="829"/>
      <c r="F76" s="830"/>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28"/>
      <c r="B77" s="829"/>
      <c r="C77" s="829"/>
      <c r="D77" s="829"/>
      <c r="E77" s="829"/>
      <c r="F77" s="830"/>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0" t="s">
        <v>307</v>
      </c>
      <c r="B78" s="901"/>
      <c r="C78" s="901"/>
      <c r="D78" s="901"/>
      <c r="E78" s="898" t="s">
        <v>253</v>
      </c>
      <c r="F78" s="899"/>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8" t="s">
        <v>269</v>
      </c>
      <c r="AP79" s="139"/>
      <c r="AQ79" s="139"/>
      <c r="AR79" s="66" t="s">
        <v>267</v>
      </c>
      <c r="AS79" s="138"/>
      <c r="AT79" s="139"/>
      <c r="AU79" s="139"/>
      <c r="AV79" s="139"/>
      <c r="AW79" s="139"/>
      <c r="AX79" s="140"/>
    </row>
    <row r="80" spans="1:50" ht="18.75" hidden="1" customHeight="1" x14ac:dyDescent="0.15">
      <c r="A80" s="506" t="s">
        <v>146</v>
      </c>
      <c r="B80" s="834" t="s">
        <v>266</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row>
    <row r="81" spans="1:60" ht="22.5" hidden="1" customHeight="1" x14ac:dyDescent="0.15">
      <c r="A81" s="507"/>
      <c r="B81" s="837"/>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7"/>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7"/>
      <c r="R87" s="787"/>
      <c r="S87" s="787"/>
      <c r="T87" s="787"/>
      <c r="U87" s="787"/>
      <c r="V87" s="787"/>
      <c r="W87" s="787"/>
      <c r="X87" s="788"/>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89"/>
      <c r="Q88" s="789"/>
      <c r="R88" s="789"/>
      <c r="S88" s="789"/>
      <c r="T88" s="789"/>
      <c r="U88" s="789"/>
      <c r="V88" s="789"/>
      <c r="W88" s="789"/>
      <c r="X88" s="790"/>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1"/>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7"/>
      <c r="R92" s="787"/>
      <c r="S92" s="787"/>
      <c r="T92" s="787"/>
      <c r="U92" s="787"/>
      <c r="V92" s="787"/>
      <c r="W92" s="787"/>
      <c r="X92" s="788"/>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89"/>
      <c r="Q93" s="789"/>
      <c r="R93" s="789"/>
      <c r="S93" s="789"/>
      <c r="T93" s="789"/>
      <c r="U93" s="789"/>
      <c r="V93" s="789"/>
      <c r="W93" s="789"/>
      <c r="X93" s="790"/>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1"/>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7"/>
      <c r="R97" s="787"/>
      <c r="S97" s="787"/>
      <c r="T97" s="787"/>
      <c r="U97" s="787"/>
      <c r="V97" s="787"/>
      <c r="W97" s="787"/>
      <c r="X97" s="788"/>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89"/>
      <c r="Q98" s="789"/>
      <c r="R98" s="789"/>
      <c r="S98" s="789"/>
      <c r="T98" s="789"/>
      <c r="U98" s="789"/>
      <c r="V98" s="789"/>
      <c r="W98" s="789"/>
      <c r="X98" s="790"/>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68"/>
      <c r="C99" s="868"/>
      <c r="D99" s="868"/>
      <c r="E99" s="868"/>
      <c r="F99" s="869"/>
      <c r="G99" s="792"/>
      <c r="H99" s="237"/>
      <c r="I99" s="237"/>
      <c r="J99" s="237"/>
      <c r="K99" s="237"/>
      <c r="L99" s="237"/>
      <c r="M99" s="237"/>
      <c r="N99" s="237"/>
      <c r="O99" s="793"/>
      <c r="P99" s="831"/>
      <c r="Q99" s="831"/>
      <c r="R99" s="831"/>
      <c r="S99" s="831"/>
      <c r="T99" s="831"/>
      <c r="U99" s="831"/>
      <c r="V99" s="831"/>
      <c r="W99" s="831"/>
      <c r="X99" s="832"/>
      <c r="Y99" s="467" t="s">
        <v>13</v>
      </c>
      <c r="Z99" s="468"/>
      <c r="AA99" s="469"/>
      <c r="AB99" s="449" t="s">
        <v>14</v>
      </c>
      <c r="AC99" s="450"/>
      <c r="AD99" s="451"/>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276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2"/>
      <c r="Z100" s="453"/>
      <c r="AA100" s="454"/>
      <c r="AB100" s="845" t="s">
        <v>11</v>
      </c>
      <c r="AC100" s="845"/>
      <c r="AD100" s="845"/>
      <c r="AE100" s="811" t="s">
        <v>316</v>
      </c>
      <c r="AF100" s="812"/>
      <c r="AG100" s="812"/>
      <c r="AH100" s="813"/>
      <c r="AI100" s="811" t="s">
        <v>336</v>
      </c>
      <c r="AJ100" s="812"/>
      <c r="AK100" s="812"/>
      <c r="AL100" s="813"/>
      <c r="AM100" s="811" t="s">
        <v>343</v>
      </c>
      <c r="AN100" s="812"/>
      <c r="AO100" s="812"/>
      <c r="AP100" s="813"/>
      <c r="AQ100" s="917" t="s">
        <v>356</v>
      </c>
      <c r="AR100" s="918"/>
      <c r="AS100" s="918"/>
      <c r="AT100" s="919"/>
      <c r="AU100" s="917" t="s">
        <v>357</v>
      </c>
      <c r="AV100" s="918"/>
      <c r="AW100" s="918"/>
      <c r="AX100" s="920"/>
    </row>
    <row r="101" spans="1:60" ht="23.25" customHeight="1" x14ac:dyDescent="0.15">
      <c r="A101" s="478"/>
      <c r="B101" s="479"/>
      <c r="C101" s="479"/>
      <c r="D101" s="479"/>
      <c r="E101" s="479"/>
      <c r="F101" s="480"/>
      <c r="G101" s="151" t="s">
        <v>499</v>
      </c>
      <c r="H101" s="151"/>
      <c r="I101" s="151"/>
      <c r="J101" s="151"/>
      <c r="K101" s="151"/>
      <c r="L101" s="151"/>
      <c r="M101" s="151"/>
      <c r="N101" s="151"/>
      <c r="O101" s="151"/>
      <c r="P101" s="151"/>
      <c r="Q101" s="151"/>
      <c r="R101" s="151"/>
      <c r="S101" s="151"/>
      <c r="T101" s="151"/>
      <c r="U101" s="151"/>
      <c r="V101" s="151"/>
      <c r="W101" s="151"/>
      <c r="X101" s="222"/>
      <c r="Y101" s="801" t="s">
        <v>54</v>
      </c>
      <c r="Z101" s="705"/>
      <c r="AA101" s="706"/>
      <c r="AB101" s="538" t="s">
        <v>485</v>
      </c>
      <c r="AC101" s="538"/>
      <c r="AD101" s="538"/>
      <c r="AE101" s="355" t="s">
        <v>498</v>
      </c>
      <c r="AF101" s="356"/>
      <c r="AG101" s="356"/>
      <c r="AH101" s="357"/>
      <c r="AI101" s="355">
        <v>0</v>
      </c>
      <c r="AJ101" s="356"/>
      <c r="AK101" s="356"/>
      <c r="AL101" s="357"/>
      <c r="AM101" s="355">
        <v>1</v>
      </c>
      <c r="AN101" s="356"/>
      <c r="AO101" s="356"/>
      <c r="AP101" s="357"/>
      <c r="AQ101" s="355"/>
      <c r="AR101" s="356"/>
      <c r="AS101" s="356"/>
      <c r="AT101" s="357"/>
      <c r="AU101" s="355"/>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485</v>
      </c>
      <c r="AC102" s="538"/>
      <c r="AD102" s="538"/>
      <c r="AE102" s="349" t="s">
        <v>498</v>
      </c>
      <c r="AF102" s="349"/>
      <c r="AG102" s="349"/>
      <c r="AH102" s="349"/>
      <c r="AI102" s="349">
        <v>1</v>
      </c>
      <c r="AJ102" s="349"/>
      <c r="AK102" s="349"/>
      <c r="AL102" s="349"/>
      <c r="AM102" s="349">
        <v>1</v>
      </c>
      <c r="AN102" s="349"/>
      <c r="AO102" s="349"/>
      <c r="AP102" s="349"/>
      <c r="AQ102" s="802">
        <v>1</v>
      </c>
      <c r="AR102" s="803"/>
      <c r="AS102" s="803"/>
      <c r="AT102" s="804"/>
      <c r="AU102" s="802"/>
      <c r="AV102" s="803"/>
      <c r="AW102" s="803"/>
      <c r="AX102" s="804"/>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2"/>
      <c r="AV105" s="803"/>
      <c r="AW105" s="803"/>
      <c r="AX105" s="804"/>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2"/>
      <c r="AV108" s="803"/>
      <c r="AW108" s="803"/>
      <c r="AX108" s="804"/>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2"/>
      <c r="AV111" s="803"/>
      <c r="AW111" s="803"/>
      <c r="AX111" s="804"/>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500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501</v>
      </c>
      <c r="AC116" s="291"/>
      <c r="AD116" s="292"/>
      <c r="AE116" s="349" t="s">
        <v>498</v>
      </c>
      <c r="AF116" s="349"/>
      <c r="AG116" s="349"/>
      <c r="AH116" s="349"/>
      <c r="AI116" s="349" t="s">
        <v>485</v>
      </c>
      <c r="AJ116" s="349"/>
      <c r="AK116" s="349"/>
      <c r="AL116" s="349"/>
      <c r="AM116" s="349">
        <v>54</v>
      </c>
      <c r="AN116" s="349"/>
      <c r="AO116" s="349"/>
      <c r="AP116" s="349"/>
      <c r="AQ116" s="355">
        <v>51</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6" t="s">
        <v>332</v>
      </c>
      <c r="AF117" s="296"/>
      <c r="AG117" s="296"/>
      <c r="AH117" s="296"/>
      <c r="AI117" s="296" t="s">
        <v>491</v>
      </c>
      <c r="AJ117" s="296"/>
      <c r="AK117" s="296"/>
      <c r="AL117" s="296"/>
      <c r="AM117" s="296" t="s">
        <v>526</v>
      </c>
      <c r="AN117" s="296"/>
      <c r="AO117" s="296"/>
      <c r="AP117" s="296"/>
      <c r="AQ117" s="296" t="s">
        <v>527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2" t="s">
        <v>331</v>
      </c>
      <c r="B130" s="980"/>
      <c r="C130" s="979" t="s">
        <v>191</v>
      </c>
      <c r="D130" s="980"/>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3"/>
      <c r="B131" s="242"/>
      <c r="C131" s="241"/>
      <c r="D131" s="242"/>
      <c r="E131" s="228" t="s">
        <v>219</v>
      </c>
      <c r="F131" s="229"/>
      <c r="G131" s="226" t="s">
        <v>493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1</v>
      </c>
      <c r="AR133" s="261"/>
      <c r="AS133" s="127" t="s">
        <v>188</v>
      </c>
      <c r="AT133" s="162"/>
      <c r="AU133" s="126">
        <v>3</v>
      </c>
      <c r="AV133" s="126"/>
      <c r="AW133" s="127" t="s">
        <v>177</v>
      </c>
      <c r="AX133" s="128"/>
    </row>
    <row r="134" spans="1:50" ht="39.75" customHeight="1" x14ac:dyDescent="0.15">
      <c r="A134" s="983"/>
      <c r="B134" s="242"/>
      <c r="C134" s="241"/>
      <c r="D134" s="242"/>
      <c r="E134" s="241"/>
      <c r="F134" s="304"/>
      <c r="G134" s="221" t="s">
        <v>528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96.8</v>
      </c>
      <c r="AF134" s="106"/>
      <c r="AG134" s="106"/>
      <c r="AH134" s="106"/>
      <c r="AI134" s="256">
        <v>96.3</v>
      </c>
      <c r="AJ134" s="106"/>
      <c r="AK134" s="106"/>
      <c r="AL134" s="106"/>
      <c r="AM134" s="256">
        <v>96.3</v>
      </c>
      <c r="AN134" s="106"/>
      <c r="AO134" s="106"/>
      <c r="AP134" s="106"/>
      <c r="AQ134" s="256">
        <v>96.2</v>
      </c>
      <c r="AR134" s="106"/>
      <c r="AS134" s="106"/>
      <c r="AT134" s="106"/>
      <c r="AU134" s="256" t="s">
        <v>525</v>
      </c>
      <c r="AV134" s="106"/>
      <c r="AW134" s="106"/>
      <c r="AX134" s="205"/>
    </row>
    <row r="135" spans="1:50" ht="39.75" customHeight="1" x14ac:dyDescent="0.15">
      <c r="A135" s="98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256">
        <v>90</v>
      </c>
      <c r="AF135" s="106"/>
      <c r="AG135" s="106"/>
      <c r="AH135" s="106"/>
      <c r="AI135" s="256">
        <v>90</v>
      </c>
      <c r="AJ135" s="106"/>
      <c r="AK135" s="106"/>
      <c r="AL135" s="106"/>
      <c r="AM135" s="256">
        <v>90</v>
      </c>
      <c r="AN135" s="106"/>
      <c r="AO135" s="106"/>
      <c r="AP135" s="106"/>
      <c r="AQ135" s="256">
        <v>90</v>
      </c>
      <c r="AR135" s="106"/>
      <c r="AS135" s="106"/>
      <c r="AT135" s="106"/>
      <c r="AU135" s="256">
        <v>90</v>
      </c>
      <c r="AV135" s="106"/>
      <c r="AW135" s="106"/>
      <c r="AX135" s="205"/>
    </row>
    <row r="136" spans="1:50" ht="18.75" hidden="1" customHeight="1" x14ac:dyDescent="0.15">
      <c r="A136" s="98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3"/>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3"/>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3"/>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3"/>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3"/>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3"/>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3"/>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3"/>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3"/>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3"/>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3"/>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3"/>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3"/>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3"/>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3"/>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3"/>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3"/>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3"/>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3"/>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3"/>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3"/>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3"/>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3"/>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3"/>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3"/>
      <c r="B188" s="242"/>
      <c r="C188" s="241"/>
      <c r="D188" s="242"/>
      <c r="E188" s="150" t="s">
        <v>494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3"/>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3"/>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3"/>
      <c r="B214" s="242"/>
      <c r="C214" s="241"/>
      <c r="D214" s="242"/>
      <c r="E214" s="241"/>
      <c r="F214" s="304"/>
      <c r="G214" s="221"/>
      <c r="H214" s="151"/>
      <c r="I214" s="151"/>
      <c r="J214" s="151"/>
      <c r="K214" s="151"/>
      <c r="L214" s="151"/>
      <c r="M214" s="151"/>
      <c r="N214" s="151"/>
      <c r="O214" s="151"/>
      <c r="P214" s="222"/>
      <c r="Q214" s="970"/>
      <c r="R214" s="971"/>
      <c r="S214" s="971"/>
      <c r="T214" s="971"/>
      <c r="U214" s="971"/>
      <c r="V214" s="971"/>
      <c r="W214" s="971"/>
      <c r="X214" s="971"/>
      <c r="Y214" s="971"/>
      <c r="Z214" s="971"/>
      <c r="AA214" s="97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3"/>
      <c r="B215" s="242"/>
      <c r="C215" s="241"/>
      <c r="D215" s="242"/>
      <c r="E215" s="241"/>
      <c r="F215" s="304"/>
      <c r="G215" s="223"/>
      <c r="H215" s="224"/>
      <c r="I215" s="224"/>
      <c r="J215" s="224"/>
      <c r="K215" s="224"/>
      <c r="L215" s="224"/>
      <c r="M215" s="224"/>
      <c r="N215" s="224"/>
      <c r="O215" s="224"/>
      <c r="P215" s="225"/>
      <c r="Q215" s="973"/>
      <c r="R215" s="974"/>
      <c r="S215" s="974"/>
      <c r="T215" s="974"/>
      <c r="U215" s="974"/>
      <c r="V215" s="974"/>
      <c r="W215" s="974"/>
      <c r="X215" s="974"/>
      <c r="Y215" s="974"/>
      <c r="Z215" s="974"/>
      <c r="AA215" s="97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3"/>
      <c r="B216" s="242"/>
      <c r="C216" s="241"/>
      <c r="D216" s="242"/>
      <c r="E216" s="241"/>
      <c r="F216" s="304"/>
      <c r="G216" s="223"/>
      <c r="H216" s="224"/>
      <c r="I216" s="224"/>
      <c r="J216" s="224"/>
      <c r="K216" s="224"/>
      <c r="L216" s="224"/>
      <c r="M216" s="224"/>
      <c r="N216" s="224"/>
      <c r="O216" s="224"/>
      <c r="P216" s="225"/>
      <c r="Q216" s="973"/>
      <c r="R216" s="974"/>
      <c r="S216" s="974"/>
      <c r="T216" s="974"/>
      <c r="U216" s="974"/>
      <c r="V216" s="974"/>
      <c r="W216" s="974"/>
      <c r="X216" s="974"/>
      <c r="Y216" s="974"/>
      <c r="Z216" s="974"/>
      <c r="AA216" s="97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3"/>
      <c r="B217" s="242"/>
      <c r="C217" s="241"/>
      <c r="D217" s="242"/>
      <c r="E217" s="241"/>
      <c r="F217" s="304"/>
      <c r="G217" s="223"/>
      <c r="H217" s="224"/>
      <c r="I217" s="224"/>
      <c r="J217" s="224"/>
      <c r="K217" s="224"/>
      <c r="L217" s="224"/>
      <c r="M217" s="224"/>
      <c r="N217" s="224"/>
      <c r="O217" s="224"/>
      <c r="P217" s="225"/>
      <c r="Q217" s="973"/>
      <c r="R217" s="974"/>
      <c r="S217" s="974"/>
      <c r="T217" s="974"/>
      <c r="U217" s="974"/>
      <c r="V217" s="974"/>
      <c r="W217" s="974"/>
      <c r="X217" s="974"/>
      <c r="Y217" s="974"/>
      <c r="Z217" s="974"/>
      <c r="AA217" s="97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3"/>
      <c r="B218" s="242"/>
      <c r="C218" s="241"/>
      <c r="D218" s="242"/>
      <c r="E218" s="241"/>
      <c r="F218" s="304"/>
      <c r="G218" s="226"/>
      <c r="H218" s="154"/>
      <c r="I218" s="154"/>
      <c r="J218" s="154"/>
      <c r="K218" s="154"/>
      <c r="L218" s="154"/>
      <c r="M218" s="154"/>
      <c r="N218" s="154"/>
      <c r="O218" s="154"/>
      <c r="P218" s="227"/>
      <c r="Q218" s="976"/>
      <c r="R218" s="977"/>
      <c r="S218" s="977"/>
      <c r="T218" s="977"/>
      <c r="U218" s="977"/>
      <c r="V218" s="977"/>
      <c r="W218" s="977"/>
      <c r="X218" s="977"/>
      <c r="Y218" s="977"/>
      <c r="Z218" s="977"/>
      <c r="AA218" s="97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3"/>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3"/>
      <c r="B221" s="242"/>
      <c r="C221" s="241"/>
      <c r="D221" s="242"/>
      <c r="E221" s="241"/>
      <c r="F221" s="304"/>
      <c r="G221" s="221"/>
      <c r="H221" s="151"/>
      <c r="I221" s="151"/>
      <c r="J221" s="151"/>
      <c r="K221" s="151"/>
      <c r="L221" s="151"/>
      <c r="M221" s="151"/>
      <c r="N221" s="151"/>
      <c r="O221" s="151"/>
      <c r="P221" s="222"/>
      <c r="Q221" s="970"/>
      <c r="R221" s="971"/>
      <c r="S221" s="971"/>
      <c r="T221" s="971"/>
      <c r="U221" s="971"/>
      <c r="V221" s="971"/>
      <c r="W221" s="971"/>
      <c r="X221" s="971"/>
      <c r="Y221" s="971"/>
      <c r="Z221" s="971"/>
      <c r="AA221" s="97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3"/>
      <c r="B222" s="242"/>
      <c r="C222" s="241"/>
      <c r="D222" s="242"/>
      <c r="E222" s="241"/>
      <c r="F222" s="304"/>
      <c r="G222" s="223"/>
      <c r="H222" s="224"/>
      <c r="I222" s="224"/>
      <c r="J222" s="224"/>
      <c r="K222" s="224"/>
      <c r="L222" s="224"/>
      <c r="M222" s="224"/>
      <c r="N222" s="224"/>
      <c r="O222" s="224"/>
      <c r="P222" s="225"/>
      <c r="Q222" s="973"/>
      <c r="R222" s="974"/>
      <c r="S222" s="974"/>
      <c r="T222" s="974"/>
      <c r="U222" s="974"/>
      <c r="V222" s="974"/>
      <c r="W222" s="974"/>
      <c r="X222" s="974"/>
      <c r="Y222" s="974"/>
      <c r="Z222" s="974"/>
      <c r="AA222" s="97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3"/>
      <c r="B223" s="242"/>
      <c r="C223" s="241"/>
      <c r="D223" s="242"/>
      <c r="E223" s="241"/>
      <c r="F223" s="304"/>
      <c r="G223" s="223"/>
      <c r="H223" s="224"/>
      <c r="I223" s="224"/>
      <c r="J223" s="224"/>
      <c r="K223" s="224"/>
      <c r="L223" s="224"/>
      <c r="M223" s="224"/>
      <c r="N223" s="224"/>
      <c r="O223" s="224"/>
      <c r="P223" s="225"/>
      <c r="Q223" s="973"/>
      <c r="R223" s="974"/>
      <c r="S223" s="974"/>
      <c r="T223" s="974"/>
      <c r="U223" s="974"/>
      <c r="V223" s="974"/>
      <c r="W223" s="974"/>
      <c r="X223" s="974"/>
      <c r="Y223" s="974"/>
      <c r="Z223" s="974"/>
      <c r="AA223" s="97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3"/>
      <c r="B224" s="242"/>
      <c r="C224" s="241"/>
      <c r="D224" s="242"/>
      <c r="E224" s="241"/>
      <c r="F224" s="304"/>
      <c r="G224" s="223"/>
      <c r="H224" s="224"/>
      <c r="I224" s="224"/>
      <c r="J224" s="224"/>
      <c r="K224" s="224"/>
      <c r="L224" s="224"/>
      <c r="M224" s="224"/>
      <c r="N224" s="224"/>
      <c r="O224" s="224"/>
      <c r="P224" s="225"/>
      <c r="Q224" s="973"/>
      <c r="R224" s="974"/>
      <c r="S224" s="974"/>
      <c r="T224" s="974"/>
      <c r="U224" s="974"/>
      <c r="V224" s="974"/>
      <c r="W224" s="974"/>
      <c r="X224" s="974"/>
      <c r="Y224" s="974"/>
      <c r="Z224" s="974"/>
      <c r="AA224" s="97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3"/>
      <c r="B225" s="242"/>
      <c r="C225" s="241"/>
      <c r="D225" s="242"/>
      <c r="E225" s="241"/>
      <c r="F225" s="304"/>
      <c r="G225" s="226"/>
      <c r="H225" s="154"/>
      <c r="I225" s="154"/>
      <c r="J225" s="154"/>
      <c r="K225" s="154"/>
      <c r="L225" s="154"/>
      <c r="M225" s="154"/>
      <c r="N225" s="154"/>
      <c r="O225" s="154"/>
      <c r="P225" s="227"/>
      <c r="Q225" s="976"/>
      <c r="R225" s="977"/>
      <c r="S225" s="977"/>
      <c r="T225" s="977"/>
      <c r="U225" s="977"/>
      <c r="V225" s="977"/>
      <c r="W225" s="977"/>
      <c r="X225" s="977"/>
      <c r="Y225" s="977"/>
      <c r="Z225" s="977"/>
      <c r="AA225" s="97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3"/>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3"/>
      <c r="B228" s="242"/>
      <c r="C228" s="241"/>
      <c r="D228" s="242"/>
      <c r="E228" s="241"/>
      <c r="F228" s="304"/>
      <c r="G228" s="221"/>
      <c r="H228" s="151"/>
      <c r="I228" s="151"/>
      <c r="J228" s="151"/>
      <c r="K228" s="151"/>
      <c r="L228" s="151"/>
      <c r="M228" s="151"/>
      <c r="N228" s="151"/>
      <c r="O228" s="151"/>
      <c r="P228" s="222"/>
      <c r="Q228" s="970"/>
      <c r="R228" s="971"/>
      <c r="S228" s="971"/>
      <c r="T228" s="971"/>
      <c r="U228" s="971"/>
      <c r="V228" s="971"/>
      <c r="W228" s="971"/>
      <c r="X228" s="971"/>
      <c r="Y228" s="971"/>
      <c r="Z228" s="971"/>
      <c r="AA228" s="97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3"/>
      <c r="B229" s="242"/>
      <c r="C229" s="241"/>
      <c r="D229" s="242"/>
      <c r="E229" s="241"/>
      <c r="F229" s="304"/>
      <c r="G229" s="223"/>
      <c r="H229" s="224"/>
      <c r="I229" s="224"/>
      <c r="J229" s="224"/>
      <c r="K229" s="224"/>
      <c r="L229" s="224"/>
      <c r="M229" s="224"/>
      <c r="N229" s="224"/>
      <c r="O229" s="224"/>
      <c r="P229" s="225"/>
      <c r="Q229" s="973"/>
      <c r="R229" s="974"/>
      <c r="S229" s="974"/>
      <c r="T229" s="974"/>
      <c r="U229" s="974"/>
      <c r="V229" s="974"/>
      <c r="W229" s="974"/>
      <c r="X229" s="974"/>
      <c r="Y229" s="974"/>
      <c r="Z229" s="974"/>
      <c r="AA229" s="97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3"/>
      <c r="B230" s="242"/>
      <c r="C230" s="241"/>
      <c r="D230" s="242"/>
      <c r="E230" s="241"/>
      <c r="F230" s="304"/>
      <c r="G230" s="223"/>
      <c r="H230" s="224"/>
      <c r="I230" s="224"/>
      <c r="J230" s="224"/>
      <c r="K230" s="224"/>
      <c r="L230" s="224"/>
      <c r="M230" s="224"/>
      <c r="N230" s="224"/>
      <c r="O230" s="224"/>
      <c r="P230" s="225"/>
      <c r="Q230" s="973"/>
      <c r="R230" s="974"/>
      <c r="S230" s="974"/>
      <c r="T230" s="974"/>
      <c r="U230" s="974"/>
      <c r="V230" s="974"/>
      <c r="W230" s="974"/>
      <c r="X230" s="974"/>
      <c r="Y230" s="974"/>
      <c r="Z230" s="974"/>
      <c r="AA230" s="97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3"/>
      <c r="B231" s="242"/>
      <c r="C231" s="241"/>
      <c r="D231" s="242"/>
      <c r="E231" s="241"/>
      <c r="F231" s="304"/>
      <c r="G231" s="223"/>
      <c r="H231" s="224"/>
      <c r="I231" s="224"/>
      <c r="J231" s="224"/>
      <c r="K231" s="224"/>
      <c r="L231" s="224"/>
      <c r="M231" s="224"/>
      <c r="N231" s="224"/>
      <c r="O231" s="224"/>
      <c r="P231" s="225"/>
      <c r="Q231" s="973"/>
      <c r="R231" s="974"/>
      <c r="S231" s="974"/>
      <c r="T231" s="974"/>
      <c r="U231" s="974"/>
      <c r="V231" s="974"/>
      <c r="W231" s="974"/>
      <c r="X231" s="974"/>
      <c r="Y231" s="974"/>
      <c r="Z231" s="974"/>
      <c r="AA231" s="97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3"/>
      <c r="B232" s="242"/>
      <c r="C232" s="241"/>
      <c r="D232" s="242"/>
      <c r="E232" s="241"/>
      <c r="F232" s="304"/>
      <c r="G232" s="226"/>
      <c r="H232" s="154"/>
      <c r="I232" s="154"/>
      <c r="J232" s="154"/>
      <c r="K232" s="154"/>
      <c r="L232" s="154"/>
      <c r="M232" s="154"/>
      <c r="N232" s="154"/>
      <c r="O232" s="154"/>
      <c r="P232" s="227"/>
      <c r="Q232" s="976"/>
      <c r="R232" s="977"/>
      <c r="S232" s="977"/>
      <c r="T232" s="977"/>
      <c r="U232" s="977"/>
      <c r="V232" s="977"/>
      <c r="W232" s="977"/>
      <c r="X232" s="977"/>
      <c r="Y232" s="977"/>
      <c r="Z232" s="977"/>
      <c r="AA232" s="97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3"/>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3"/>
      <c r="B235" s="242"/>
      <c r="C235" s="241"/>
      <c r="D235" s="242"/>
      <c r="E235" s="241"/>
      <c r="F235" s="304"/>
      <c r="G235" s="221"/>
      <c r="H235" s="151"/>
      <c r="I235" s="151"/>
      <c r="J235" s="151"/>
      <c r="K235" s="151"/>
      <c r="L235" s="151"/>
      <c r="M235" s="151"/>
      <c r="N235" s="151"/>
      <c r="O235" s="151"/>
      <c r="P235" s="222"/>
      <c r="Q235" s="970"/>
      <c r="R235" s="971"/>
      <c r="S235" s="971"/>
      <c r="T235" s="971"/>
      <c r="U235" s="971"/>
      <c r="V235" s="971"/>
      <c r="W235" s="971"/>
      <c r="X235" s="971"/>
      <c r="Y235" s="971"/>
      <c r="Z235" s="971"/>
      <c r="AA235" s="97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3"/>
      <c r="B236" s="242"/>
      <c r="C236" s="241"/>
      <c r="D236" s="242"/>
      <c r="E236" s="241"/>
      <c r="F236" s="304"/>
      <c r="G236" s="223"/>
      <c r="H236" s="224"/>
      <c r="I236" s="224"/>
      <c r="J236" s="224"/>
      <c r="K236" s="224"/>
      <c r="L236" s="224"/>
      <c r="M236" s="224"/>
      <c r="N236" s="224"/>
      <c r="O236" s="224"/>
      <c r="P236" s="225"/>
      <c r="Q236" s="973"/>
      <c r="R236" s="974"/>
      <c r="S236" s="974"/>
      <c r="T236" s="974"/>
      <c r="U236" s="974"/>
      <c r="V236" s="974"/>
      <c r="W236" s="974"/>
      <c r="X236" s="974"/>
      <c r="Y236" s="974"/>
      <c r="Z236" s="974"/>
      <c r="AA236" s="97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3"/>
      <c r="B237" s="242"/>
      <c r="C237" s="241"/>
      <c r="D237" s="242"/>
      <c r="E237" s="241"/>
      <c r="F237" s="304"/>
      <c r="G237" s="223"/>
      <c r="H237" s="224"/>
      <c r="I237" s="224"/>
      <c r="J237" s="224"/>
      <c r="K237" s="224"/>
      <c r="L237" s="224"/>
      <c r="M237" s="224"/>
      <c r="N237" s="224"/>
      <c r="O237" s="224"/>
      <c r="P237" s="225"/>
      <c r="Q237" s="973"/>
      <c r="R237" s="974"/>
      <c r="S237" s="974"/>
      <c r="T237" s="974"/>
      <c r="U237" s="974"/>
      <c r="V237" s="974"/>
      <c r="W237" s="974"/>
      <c r="X237" s="974"/>
      <c r="Y237" s="974"/>
      <c r="Z237" s="974"/>
      <c r="AA237" s="97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3"/>
      <c r="B238" s="242"/>
      <c r="C238" s="241"/>
      <c r="D238" s="242"/>
      <c r="E238" s="241"/>
      <c r="F238" s="304"/>
      <c r="G238" s="223"/>
      <c r="H238" s="224"/>
      <c r="I238" s="224"/>
      <c r="J238" s="224"/>
      <c r="K238" s="224"/>
      <c r="L238" s="224"/>
      <c r="M238" s="224"/>
      <c r="N238" s="224"/>
      <c r="O238" s="224"/>
      <c r="P238" s="225"/>
      <c r="Q238" s="973"/>
      <c r="R238" s="974"/>
      <c r="S238" s="974"/>
      <c r="T238" s="974"/>
      <c r="U238" s="974"/>
      <c r="V238" s="974"/>
      <c r="W238" s="974"/>
      <c r="X238" s="974"/>
      <c r="Y238" s="974"/>
      <c r="Z238" s="974"/>
      <c r="AA238" s="97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3"/>
      <c r="B239" s="242"/>
      <c r="C239" s="241"/>
      <c r="D239" s="242"/>
      <c r="E239" s="241"/>
      <c r="F239" s="304"/>
      <c r="G239" s="226"/>
      <c r="H239" s="154"/>
      <c r="I239" s="154"/>
      <c r="J239" s="154"/>
      <c r="K239" s="154"/>
      <c r="L239" s="154"/>
      <c r="M239" s="154"/>
      <c r="N239" s="154"/>
      <c r="O239" s="154"/>
      <c r="P239" s="227"/>
      <c r="Q239" s="976"/>
      <c r="R239" s="977"/>
      <c r="S239" s="977"/>
      <c r="T239" s="977"/>
      <c r="U239" s="977"/>
      <c r="V239" s="977"/>
      <c r="W239" s="977"/>
      <c r="X239" s="977"/>
      <c r="Y239" s="977"/>
      <c r="Z239" s="977"/>
      <c r="AA239" s="97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3"/>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3"/>
      <c r="B242" s="242"/>
      <c r="C242" s="241"/>
      <c r="D242" s="242"/>
      <c r="E242" s="241"/>
      <c r="F242" s="304"/>
      <c r="G242" s="221"/>
      <c r="H242" s="151"/>
      <c r="I242" s="151"/>
      <c r="J242" s="151"/>
      <c r="K242" s="151"/>
      <c r="L242" s="151"/>
      <c r="M242" s="151"/>
      <c r="N242" s="151"/>
      <c r="O242" s="151"/>
      <c r="P242" s="222"/>
      <c r="Q242" s="970"/>
      <c r="R242" s="971"/>
      <c r="S242" s="971"/>
      <c r="T242" s="971"/>
      <c r="U242" s="971"/>
      <c r="V242" s="971"/>
      <c r="W242" s="971"/>
      <c r="X242" s="971"/>
      <c r="Y242" s="971"/>
      <c r="Z242" s="971"/>
      <c r="AA242" s="97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3"/>
      <c r="B243" s="242"/>
      <c r="C243" s="241"/>
      <c r="D243" s="242"/>
      <c r="E243" s="241"/>
      <c r="F243" s="304"/>
      <c r="G243" s="223"/>
      <c r="H243" s="224"/>
      <c r="I243" s="224"/>
      <c r="J243" s="224"/>
      <c r="K243" s="224"/>
      <c r="L243" s="224"/>
      <c r="M243" s="224"/>
      <c r="N243" s="224"/>
      <c r="O243" s="224"/>
      <c r="P243" s="225"/>
      <c r="Q243" s="973"/>
      <c r="R243" s="974"/>
      <c r="S243" s="974"/>
      <c r="T243" s="974"/>
      <c r="U243" s="974"/>
      <c r="V243" s="974"/>
      <c r="W243" s="974"/>
      <c r="X243" s="974"/>
      <c r="Y243" s="974"/>
      <c r="Z243" s="974"/>
      <c r="AA243" s="97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3"/>
      <c r="B244" s="242"/>
      <c r="C244" s="241"/>
      <c r="D244" s="242"/>
      <c r="E244" s="241"/>
      <c r="F244" s="304"/>
      <c r="G244" s="223"/>
      <c r="H244" s="224"/>
      <c r="I244" s="224"/>
      <c r="J244" s="224"/>
      <c r="K244" s="224"/>
      <c r="L244" s="224"/>
      <c r="M244" s="224"/>
      <c r="N244" s="224"/>
      <c r="O244" s="224"/>
      <c r="P244" s="225"/>
      <c r="Q244" s="973"/>
      <c r="R244" s="974"/>
      <c r="S244" s="974"/>
      <c r="T244" s="974"/>
      <c r="U244" s="974"/>
      <c r="V244" s="974"/>
      <c r="W244" s="974"/>
      <c r="X244" s="974"/>
      <c r="Y244" s="974"/>
      <c r="Z244" s="974"/>
      <c r="AA244" s="97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3"/>
      <c r="B245" s="242"/>
      <c r="C245" s="241"/>
      <c r="D245" s="242"/>
      <c r="E245" s="241"/>
      <c r="F245" s="304"/>
      <c r="G245" s="223"/>
      <c r="H245" s="224"/>
      <c r="I245" s="224"/>
      <c r="J245" s="224"/>
      <c r="K245" s="224"/>
      <c r="L245" s="224"/>
      <c r="M245" s="224"/>
      <c r="N245" s="224"/>
      <c r="O245" s="224"/>
      <c r="P245" s="225"/>
      <c r="Q245" s="973"/>
      <c r="R245" s="974"/>
      <c r="S245" s="974"/>
      <c r="T245" s="974"/>
      <c r="U245" s="974"/>
      <c r="V245" s="974"/>
      <c r="W245" s="974"/>
      <c r="X245" s="974"/>
      <c r="Y245" s="974"/>
      <c r="Z245" s="974"/>
      <c r="AA245" s="97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3"/>
      <c r="B246" s="242"/>
      <c r="C246" s="241"/>
      <c r="D246" s="242"/>
      <c r="E246" s="305"/>
      <c r="F246" s="306"/>
      <c r="G246" s="226"/>
      <c r="H246" s="154"/>
      <c r="I246" s="154"/>
      <c r="J246" s="154"/>
      <c r="K246" s="154"/>
      <c r="L246" s="154"/>
      <c r="M246" s="154"/>
      <c r="N246" s="154"/>
      <c r="O246" s="154"/>
      <c r="P246" s="227"/>
      <c r="Q246" s="976"/>
      <c r="R246" s="977"/>
      <c r="S246" s="977"/>
      <c r="T246" s="977"/>
      <c r="U246" s="977"/>
      <c r="V246" s="977"/>
      <c r="W246" s="977"/>
      <c r="X246" s="977"/>
      <c r="Y246" s="977"/>
      <c r="Z246" s="977"/>
      <c r="AA246" s="97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3"/>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3"/>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3"/>
      <c r="B274" s="242"/>
      <c r="C274" s="241"/>
      <c r="D274" s="242"/>
      <c r="E274" s="241"/>
      <c r="F274" s="304"/>
      <c r="G274" s="221"/>
      <c r="H274" s="151"/>
      <c r="I274" s="151"/>
      <c r="J274" s="151"/>
      <c r="K274" s="151"/>
      <c r="L274" s="151"/>
      <c r="M274" s="151"/>
      <c r="N274" s="151"/>
      <c r="O274" s="151"/>
      <c r="P274" s="222"/>
      <c r="Q274" s="970"/>
      <c r="R274" s="971"/>
      <c r="S274" s="971"/>
      <c r="T274" s="971"/>
      <c r="U274" s="971"/>
      <c r="V274" s="971"/>
      <c r="W274" s="971"/>
      <c r="X274" s="971"/>
      <c r="Y274" s="971"/>
      <c r="Z274" s="971"/>
      <c r="AA274" s="97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3"/>
      <c r="B275" s="242"/>
      <c r="C275" s="241"/>
      <c r="D275" s="242"/>
      <c r="E275" s="241"/>
      <c r="F275" s="304"/>
      <c r="G275" s="223"/>
      <c r="H275" s="224"/>
      <c r="I275" s="224"/>
      <c r="J275" s="224"/>
      <c r="K275" s="224"/>
      <c r="L275" s="224"/>
      <c r="M275" s="224"/>
      <c r="N275" s="224"/>
      <c r="O275" s="224"/>
      <c r="P275" s="225"/>
      <c r="Q275" s="973"/>
      <c r="R275" s="974"/>
      <c r="S275" s="974"/>
      <c r="T275" s="974"/>
      <c r="U275" s="974"/>
      <c r="V275" s="974"/>
      <c r="W275" s="974"/>
      <c r="X275" s="974"/>
      <c r="Y275" s="974"/>
      <c r="Z275" s="974"/>
      <c r="AA275" s="97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3"/>
      <c r="B276" s="242"/>
      <c r="C276" s="241"/>
      <c r="D276" s="242"/>
      <c r="E276" s="241"/>
      <c r="F276" s="304"/>
      <c r="G276" s="223"/>
      <c r="H276" s="224"/>
      <c r="I276" s="224"/>
      <c r="J276" s="224"/>
      <c r="K276" s="224"/>
      <c r="L276" s="224"/>
      <c r="M276" s="224"/>
      <c r="N276" s="224"/>
      <c r="O276" s="224"/>
      <c r="P276" s="225"/>
      <c r="Q276" s="973"/>
      <c r="R276" s="974"/>
      <c r="S276" s="974"/>
      <c r="T276" s="974"/>
      <c r="U276" s="974"/>
      <c r="V276" s="974"/>
      <c r="W276" s="974"/>
      <c r="X276" s="974"/>
      <c r="Y276" s="974"/>
      <c r="Z276" s="974"/>
      <c r="AA276" s="97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3"/>
      <c r="B277" s="242"/>
      <c r="C277" s="241"/>
      <c r="D277" s="242"/>
      <c r="E277" s="241"/>
      <c r="F277" s="304"/>
      <c r="G277" s="223"/>
      <c r="H277" s="224"/>
      <c r="I277" s="224"/>
      <c r="J277" s="224"/>
      <c r="K277" s="224"/>
      <c r="L277" s="224"/>
      <c r="M277" s="224"/>
      <c r="N277" s="224"/>
      <c r="O277" s="224"/>
      <c r="P277" s="225"/>
      <c r="Q277" s="973"/>
      <c r="R277" s="974"/>
      <c r="S277" s="974"/>
      <c r="T277" s="974"/>
      <c r="U277" s="974"/>
      <c r="V277" s="974"/>
      <c r="W277" s="974"/>
      <c r="X277" s="974"/>
      <c r="Y277" s="974"/>
      <c r="Z277" s="974"/>
      <c r="AA277" s="97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3"/>
      <c r="B278" s="242"/>
      <c r="C278" s="241"/>
      <c r="D278" s="242"/>
      <c r="E278" s="241"/>
      <c r="F278" s="304"/>
      <c r="G278" s="226"/>
      <c r="H278" s="154"/>
      <c r="I278" s="154"/>
      <c r="J278" s="154"/>
      <c r="K278" s="154"/>
      <c r="L278" s="154"/>
      <c r="M278" s="154"/>
      <c r="N278" s="154"/>
      <c r="O278" s="154"/>
      <c r="P278" s="227"/>
      <c r="Q278" s="976"/>
      <c r="R278" s="977"/>
      <c r="S278" s="977"/>
      <c r="T278" s="977"/>
      <c r="U278" s="977"/>
      <c r="V278" s="977"/>
      <c r="W278" s="977"/>
      <c r="X278" s="977"/>
      <c r="Y278" s="977"/>
      <c r="Z278" s="977"/>
      <c r="AA278" s="97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3"/>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3"/>
      <c r="B281" s="242"/>
      <c r="C281" s="241"/>
      <c r="D281" s="242"/>
      <c r="E281" s="241"/>
      <c r="F281" s="304"/>
      <c r="G281" s="221"/>
      <c r="H281" s="151"/>
      <c r="I281" s="151"/>
      <c r="J281" s="151"/>
      <c r="K281" s="151"/>
      <c r="L281" s="151"/>
      <c r="M281" s="151"/>
      <c r="N281" s="151"/>
      <c r="O281" s="151"/>
      <c r="P281" s="222"/>
      <c r="Q281" s="970"/>
      <c r="R281" s="971"/>
      <c r="S281" s="971"/>
      <c r="T281" s="971"/>
      <c r="U281" s="971"/>
      <c r="V281" s="971"/>
      <c r="W281" s="971"/>
      <c r="X281" s="971"/>
      <c r="Y281" s="971"/>
      <c r="Z281" s="971"/>
      <c r="AA281" s="97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3"/>
      <c r="B282" s="242"/>
      <c r="C282" s="241"/>
      <c r="D282" s="242"/>
      <c r="E282" s="241"/>
      <c r="F282" s="304"/>
      <c r="G282" s="223"/>
      <c r="H282" s="224"/>
      <c r="I282" s="224"/>
      <c r="J282" s="224"/>
      <c r="K282" s="224"/>
      <c r="L282" s="224"/>
      <c r="M282" s="224"/>
      <c r="N282" s="224"/>
      <c r="O282" s="224"/>
      <c r="P282" s="225"/>
      <c r="Q282" s="973"/>
      <c r="R282" s="974"/>
      <c r="S282" s="974"/>
      <c r="T282" s="974"/>
      <c r="U282" s="974"/>
      <c r="V282" s="974"/>
      <c r="W282" s="974"/>
      <c r="X282" s="974"/>
      <c r="Y282" s="974"/>
      <c r="Z282" s="974"/>
      <c r="AA282" s="97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3"/>
      <c r="B283" s="242"/>
      <c r="C283" s="241"/>
      <c r="D283" s="242"/>
      <c r="E283" s="241"/>
      <c r="F283" s="304"/>
      <c r="G283" s="223"/>
      <c r="H283" s="224"/>
      <c r="I283" s="224"/>
      <c r="J283" s="224"/>
      <c r="K283" s="224"/>
      <c r="L283" s="224"/>
      <c r="M283" s="224"/>
      <c r="N283" s="224"/>
      <c r="O283" s="224"/>
      <c r="P283" s="225"/>
      <c r="Q283" s="973"/>
      <c r="R283" s="974"/>
      <c r="S283" s="974"/>
      <c r="T283" s="974"/>
      <c r="U283" s="974"/>
      <c r="V283" s="974"/>
      <c r="W283" s="974"/>
      <c r="X283" s="974"/>
      <c r="Y283" s="974"/>
      <c r="Z283" s="974"/>
      <c r="AA283" s="97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3"/>
      <c r="B284" s="242"/>
      <c r="C284" s="241"/>
      <c r="D284" s="242"/>
      <c r="E284" s="241"/>
      <c r="F284" s="304"/>
      <c r="G284" s="223"/>
      <c r="H284" s="224"/>
      <c r="I284" s="224"/>
      <c r="J284" s="224"/>
      <c r="K284" s="224"/>
      <c r="L284" s="224"/>
      <c r="M284" s="224"/>
      <c r="N284" s="224"/>
      <c r="O284" s="224"/>
      <c r="P284" s="225"/>
      <c r="Q284" s="973"/>
      <c r="R284" s="974"/>
      <c r="S284" s="974"/>
      <c r="T284" s="974"/>
      <c r="U284" s="974"/>
      <c r="V284" s="974"/>
      <c r="W284" s="974"/>
      <c r="X284" s="974"/>
      <c r="Y284" s="974"/>
      <c r="Z284" s="974"/>
      <c r="AA284" s="97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3"/>
      <c r="B285" s="242"/>
      <c r="C285" s="241"/>
      <c r="D285" s="242"/>
      <c r="E285" s="241"/>
      <c r="F285" s="304"/>
      <c r="G285" s="226"/>
      <c r="H285" s="154"/>
      <c r="I285" s="154"/>
      <c r="J285" s="154"/>
      <c r="K285" s="154"/>
      <c r="L285" s="154"/>
      <c r="M285" s="154"/>
      <c r="N285" s="154"/>
      <c r="O285" s="154"/>
      <c r="P285" s="227"/>
      <c r="Q285" s="976"/>
      <c r="R285" s="977"/>
      <c r="S285" s="977"/>
      <c r="T285" s="977"/>
      <c r="U285" s="977"/>
      <c r="V285" s="977"/>
      <c r="W285" s="977"/>
      <c r="X285" s="977"/>
      <c r="Y285" s="977"/>
      <c r="Z285" s="977"/>
      <c r="AA285" s="97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3"/>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3"/>
      <c r="B288" s="242"/>
      <c r="C288" s="241"/>
      <c r="D288" s="242"/>
      <c r="E288" s="241"/>
      <c r="F288" s="304"/>
      <c r="G288" s="221"/>
      <c r="H288" s="151"/>
      <c r="I288" s="151"/>
      <c r="J288" s="151"/>
      <c r="K288" s="151"/>
      <c r="L288" s="151"/>
      <c r="M288" s="151"/>
      <c r="N288" s="151"/>
      <c r="O288" s="151"/>
      <c r="P288" s="222"/>
      <c r="Q288" s="970"/>
      <c r="R288" s="971"/>
      <c r="S288" s="971"/>
      <c r="T288" s="971"/>
      <c r="U288" s="971"/>
      <c r="V288" s="971"/>
      <c r="W288" s="971"/>
      <c r="X288" s="971"/>
      <c r="Y288" s="971"/>
      <c r="Z288" s="971"/>
      <c r="AA288" s="97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3"/>
      <c r="B289" s="242"/>
      <c r="C289" s="241"/>
      <c r="D289" s="242"/>
      <c r="E289" s="241"/>
      <c r="F289" s="304"/>
      <c r="G289" s="223"/>
      <c r="H289" s="224"/>
      <c r="I289" s="224"/>
      <c r="J289" s="224"/>
      <c r="K289" s="224"/>
      <c r="L289" s="224"/>
      <c r="M289" s="224"/>
      <c r="N289" s="224"/>
      <c r="O289" s="224"/>
      <c r="P289" s="225"/>
      <c r="Q289" s="973"/>
      <c r="R289" s="974"/>
      <c r="S289" s="974"/>
      <c r="T289" s="974"/>
      <c r="U289" s="974"/>
      <c r="V289" s="974"/>
      <c r="W289" s="974"/>
      <c r="X289" s="974"/>
      <c r="Y289" s="974"/>
      <c r="Z289" s="974"/>
      <c r="AA289" s="97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3"/>
      <c r="B290" s="242"/>
      <c r="C290" s="241"/>
      <c r="D290" s="242"/>
      <c r="E290" s="241"/>
      <c r="F290" s="304"/>
      <c r="G290" s="223"/>
      <c r="H290" s="224"/>
      <c r="I290" s="224"/>
      <c r="J290" s="224"/>
      <c r="K290" s="224"/>
      <c r="L290" s="224"/>
      <c r="M290" s="224"/>
      <c r="N290" s="224"/>
      <c r="O290" s="224"/>
      <c r="P290" s="225"/>
      <c r="Q290" s="973"/>
      <c r="R290" s="974"/>
      <c r="S290" s="974"/>
      <c r="T290" s="974"/>
      <c r="U290" s="974"/>
      <c r="V290" s="974"/>
      <c r="W290" s="974"/>
      <c r="X290" s="974"/>
      <c r="Y290" s="974"/>
      <c r="Z290" s="974"/>
      <c r="AA290" s="97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3"/>
      <c r="B291" s="242"/>
      <c r="C291" s="241"/>
      <c r="D291" s="242"/>
      <c r="E291" s="241"/>
      <c r="F291" s="304"/>
      <c r="G291" s="223"/>
      <c r="H291" s="224"/>
      <c r="I291" s="224"/>
      <c r="J291" s="224"/>
      <c r="K291" s="224"/>
      <c r="L291" s="224"/>
      <c r="M291" s="224"/>
      <c r="N291" s="224"/>
      <c r="O291" s="224"/>
      <c r="P291" s="225"/>
      <c r="Q291" s="973"/>
      <c r="R291" s="974"/>
      <c r="S291" s="974"/>
      <c r="T291" s="974"/>
      <c r="U291" s="974"/>
      <c r="V291" s="974"/>
      <c r="W291" s="974"/>
      <c r="X291" s="974"/>
      <c r="Y291" s="974"/>
      <c r="Z291" s="974"/>
      <c r="AA291" s="97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3"/>
      <c r="B292" s="242"/>
      <c r="C292" s="241"/>
      <c r="D292" s="242"/>
      <c r="E292" s="241"/>
      <c r="F292" s="304"/>
      <c r="G292" s="226"/>
      <c r="H292" s="154"/>
      <c r="I292" s="154"/>
      <c r="J292" s="154"/>
      <c r="K292" s="154"/>
      <c r="L292" s="154"/>
      <c r="M292" s="154"/>
      <c r="N292" s="154"/>
      <c r="O292" s="154"/>
      <c r="P292" s="227"/>
      <c r="Q292" s="976"/>
      <c r="R292" s="977"/>
      <c r="S292" s="977"/>
      <c r="T292" s="977"/>
      <c r="U292" s="977"/>
      <c r="V292" s="977"/>
      <c r="W292" s="977"/>
      <c r="X292" s="977"/>
      <c r="Y292" s="977"/>
      <c r="Z292" s="977"/>
      <c r="AA292" s="97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3"/>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3"/>
      <c r="B295" s="242"/>
      <c r="C295" s="241"/>
      <c r="D295" s="242"/>
      <c r="E295" s="241"/>
      <c r="F295" s="304"/>
      <c r="G295" s="221"/>
      <c r="H295" s="151"/>
      <c r="I295" s="151"/>
      <c r="J295" s="151"/>
      <c r="K295" s="151"/>
      <c r="L295" s="151"/>
      <c r="M295" s="151"/>
      <c r="N295" s="151"/>
      <c r="O295" s="151"/>
      <c r="P295" s="222"/>
      <c r="Q295" s="970"/>
      <c r="R295" s="971"/>
      <c r="S295" s="971"/>
      <c r="T295" s="971"/>
      <c r="U295" s="971"/>
      <c r="V295" s="971"/>
      <c r="W295" s="971"/>
      <c r="X295" s="971"/>
      <c r="Y295" s="971"/>
      <c r="Z295" s="971"/>
      <c r="AA295" s="97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3"/>
      <c r="B296" s="242"/>
      <c r="C296" s="241"/>
      <c r="D296" s="242"/>
      <c r="E296" s="241"/>
      <c r="F296" s="304"/>
      <c r="G296" s="223"/>
      <c r="H296" s="224"/>
      <c r="I296" s="224"/>
      <c r="J296" s="224"/>
      <c r="K296" s="224"/>
      <c r="L296" s="224"/>
      <c r="M296" s="224"/>
      <c r="N296" s="224"/>
      <c r="O296" s="224"/>
      <c r="P296" s="225"/>
      <c r="Q296" s="973"/>
      <c r="R296" s="974"/>
      <c r="S296" s="974"/>
      <c r="T296" s="974"/>
      <c r="U296" s="974"/>
      <c r="V296" s="974"/>
      <c r="W296" s="974"/>
      <c r="X296" s="974"/>
      <c r="Y296" s="974"/>
      <c r="Z296" s="974"/>
      <c r="AA296" s="97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3"/>
      <c r="B297" s="242"/>
      <c r="C297" s="241"/>
      <c r="D297" s="242"/>
      <c r="E297" s="241"/>
      <c r="F297" s="304"/>
      <c r="G297" s="223"/>
      <c r="H297" s="224"/>
      <c r="I297" s="224"/>
      <c r="J297" s="224"/>
      <c r="K297" s="224"/>
      <c r="L297" s="224"/>
      <c r="M297" s="224"/>
      <c r="N297" s="224"/>
      <c r="O297" s="224"/>
      <c r="P297" s="225"/>
      <c r="Q297" s="973"/>
      <c r="R297" s="974"/>
      <c r="S297" s="974"/>
      <c r="T297" s="974"/>
      <c r="U297" s="974"/>
      <c r="V297" s="974"/>
      <c r="W297" s="974"/>
      <c r="X297" s="974"/>
      <c r="Y297" s="974"/>
      <c r="Z297" s="974"/>
      <c r="AA297" s="97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3"/>
      <c r="B298" s="242"/>
      <c r="C298" s="241"/>
      <c r="D298" s="242"/>
      <c r="E298" s="241"/>
      <c r="F298" s="304"/>
      <c r="G298" s="223"/>
      <c r="H298" s="224"/>
      <c r="I298" s="224"/>
      <c r="J298" s="224"/>
      <c r="K298" s="224"/>
      <c r="L298" s="224"/>
      <c r="M298" s="224"/>
      <c r="N298" s="224"/>
      <c r="O298" s="224"/>
      <c r="P298" s="225"/>
      <c r="Q298" s="973"/>
      <c r="R298" s="974"/>
      <c r="S298" s="974"/>
      <c r="T298" s="974"/>
      <c r="U298" s="974"/>
      <c r="V298" s="974"/>
      <c r="W298" s="974"/>
      <c r="X298" s="974"/>
      <c r="Y298" s="974"/>
      <c r="Z298" s="974"/>
      <c r="AA298" s="97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3"/>
      <c r="B299" s="242"/>
      <c r="C299" s="241"/>
      <c r="D299" s="242"/>
      <c r="E299" s="241"/>
      <c r="F299" s="304"/>
      <c r="G299" s="226"/>
      <c r="H299" s="154"/>
      <c r="I299" s="154"/>
      <c r="J299" s="154"/>
      <c r="K299" s="154"/>
      <c r="L299" s="154"/>
      <c r="M299" s="154"/>
      <c r="N299" s="154"/>
      <c r="O299" s="154"/>
      <c r="P299" s="227"/>
      <c r="Q299" s="976"/>
      <c r="R299" s="977"/>
      <c r="S299" s="977"/>
      <c r="T299" s="977"/>
      <c r="U299" s="977"/>
      <c r="V299" s="977"/>
      <c r="W299" s="977"/>
      <c r="X299" s="977"/>
      <c r="Y299" s="977"/>
      <c r="Z299" s="977"/>
      <c r="AA299" s="97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3"/>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3"/>
      <c r="B302" s="242"/>
      <c r="C302" s="241"/>
      <c r="D302" s="242"/>
      <c r="E302" s="241"/>
      <c r="F302" s="304"/>
      <c r="G302" s="221"/>
      <c r="H302" s="151"/>
      <c r="I302" s="151"/>
      <c r="J302" s="151"/>
      <c r="K302" s="151"/>
      <c r="L302" s="151"/>
      <c r="M302" s="151"/>
      <c r="N302" s="151"/>
      <c r="O302" s="151"/>
      <c r="P302" s="222"/>
      <c r="Q302" s="970"/>
      <c r="R302" s="971"/>
      <c r="S302" s="971"/>
      <c r="T302" s="971"/>
      <c r="U302" s="971"/>
      <c r="V302" s="971"/>
      <c r="W302" s="971"/>
      <c r="X302" s="971"/>
      <c r="Y302" s="971"/>
      <c r="Z302" s="971"/>
      <c r="AA302" s="97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3"/>
      <c r="B303" s="242"/>
      <c r="C303" s="241"/>
      <c r="D303" s="242"/>
      <c r="E303" s="241"/>
      <c r="F303" s="304"/>
      <c r="G303" s="223"/>
      <c r="H303" s="224"/>
      <c r="I303" s="224"/>
      <c r="J303" s="224"/>
      <c r="K303" s="224"/>
      <c r="L303" s="224"/>
      <c r="M303" s="224"/>
      <c r="N303" s="224"/>
      <c r="O303" s="224"/>
      <c r="P303" s="225"/>
      <c r="Q303" s="973"/>
      <c r="R303" s="974"/>
      <c r="S303" s="974"/>
      <c r="T303" s="974"/>
      <c r="U303" s="974"/>
      <c r="V303" s="974"/>
      <c r="W303" s="974"/>
      <c r="X303" s="974"/>
      <c r="Y303" s="974"/>
      <c r="Z303" s="974"/>
      <c r="AA303" s="97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3"/>
      <c r="B304" s="242"/>
      <c r="C304" s="241"/>
      <c r="D304" s="242"/>
      <c r="E304" s="241"/>
      <c r="F304" s="304"/>
      <c r="G304" s="223"/>
      <c r="H304" s="224"/>
      <c r="I304" s="224"/>
      <c r="J304" s="224"/>
      <c r="K304" s="224"/>
      <c r="L304" s="224"/>
      <c r="M304" s="224"/>
      <c r="N304" s="224"/>
      <c r="O304" s="224"/>
      <c r="P304" s="225"/>
      <c r="Q304" s="973"/>
      <c r="R304" s="974"/>
      <c r="S304" s="974"/>
      <c r="T304" s="974"/>
      <c r="U304" s="974"/>
      <c r="V304" s="974"/>
      <c r="W304" s="974"/>
      <c r="X304" s="974"/>
      <c r="Y304" s="974"/>
      <c r="Z304" s="974"/>
      <c r="AA304" s="97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3"/>
      <c r="B305" s="242"/>
      <c r="C305" s="241"/>
      <c r="D305" s="242"/>
      <c r="E305" s="241"/>
      <c r="F305" s="304"/>
      <c r="G305" s="223"/>
      <c r="H305" s="224"/>
      <c r="I305" s="224"/>
      <c r="J305" s="224"/>
      <c r="K305" s="224"/>
      <c r="L305" s="224"/>
      <c r="M305" s="224"/>
      <c r="N305" s="224"/>
      <c r="O305" s="224"/>
      <c r="P305" s="225"/>
      <c r="Q305" s="973"/>
      <c r="R305" s="974"/>
      <c r="S305" s="974"/>
      <c r="T305" s="974"/>
      <c r="U305" s="974"/>
      <c r="V305" s="974"/>
      <c r="W305" s="974"/>
      <c r="X305" s="974"/>
      <c r="Y305" s="974"/>
      <c r="Z305" s="974"/>
      <c r="AA305" s="97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3"/>
      <c r="B306" s="242"/>
      <c r="C306" s="241"/>
      <c r="D306" s="242"/>
      <c r="E306" s="305"/>
      <c r="F306" s="306"/>
      <c r="G306" s="226"/>
      <c r="H306" s="154"/>
      <c r="I306" s="154"/>
      <c r="J306" s="154"/>
      <c r="K306" s="154"/>
      <c r="L306" s="154"/>
      <c r="M306" s="154"/>
      <c r="N306" s="154"/>
      <c r="O306" s="154"/>
      <c r="P306" s="227"/>
      <c r="Q306" s="976"/>
      <c r="R306" s="977"/>
      <c r="S306" s="977"/>
      <c r="T306" s="977"/>
      <c r="U306" s="977"/>
      <c r="V306" s="977"/>
      <c r="W306" s="977"/>
      <c r="X306" s="977"/>
      <c r="Y306" s="977"/>
      <c r="Z306" s="977"/>
      <c r="AA306" s="97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3"/>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3"/>
      <c r="B334" s="242"/>
      <c r="C334" s="241"/>
      <c r="D334" s="242"/>
      <c r="E334" s="241"/>
      <c r="F334" s="304"/>
      <c r="G334" s="221"/>
      <c r="H334" s="151"/>
      <c r="I334" s="151"/>
      <c r="J334" s="151"/>
      <c r="K334" s="151"/>
      <c r="L334" s="151"/>
      <c r="M334" s="151"/>
      <c r="N334" s="151"/>
      <c r="O334" s="151"/>
      <c r="P334" s="222"/>
      <c r="Q334" s="970"/>
      <c r="R334" s="971"/>
      <c r="S334" s="971"/>
      <c r="T334" s="971"/>
      <c r="U334" s="971"/>
      <c r="V334" s="971"/>
      <c r="W334" s="971"/>
      <c r="X334" s="971"/>
      <c r="Y334" s="971"/>
      <c r="Z334" s="971"/>
      <c r="AA334" s="97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3"/>
      <c r="B335" s="242"/>
      <c r="C335" s="241"/>
      <c r="D335" s="242"/>
      <c r="E335" s="241"/>
      <c r="F335" s="304"/>
      <c r="G335" s="223"/>
      <c r="H335" s="224"/>
      <c r="I335" s="224"/>
      <c r="J335" s="224"/>
      <c r="K335" s="224"/>
      <c r="L335" s="224"/>
      <c r="M335" s="224"/>
      <c r="N335" s="224"/>
      <c r="O335" s="224"/>
      <c r="P335" s="225"/>
      <c r="Q335" s="973"/>
      <c r="R335" s="974"/>
      <c r="S335" s="974"/>
      <c r="T335" s="974"/>
      <c r="U335" s="974"/>
      <c r="V335" s="974"/>
      <c r="W335" s="974"/>
      <c r="X335" s="974"/>
      <c r="Y335" s="974"/>
      <c r="Z335" s="974"/>
      <c r="AA335" s="97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3"/>
      <c r="B336" s="242"/>
      <c r="C336" s="241"/>
      <c r="D336" s="242"/>
      <c r="E336" s="241"/>
      <c r="F336" s="304"/>
      <c r="G336" s="223"/>
      <c r="H336" s="224"/>
      <c r="I336" s="224"/>
      <c r="J336" s="224"/>
      <c r="K336" s="224"/>
      <c r="L336" s="224"/>
      <c r="M336" s="224"/>
      <c r="N336" s="224"/>
      <c r="O336" s="224"/>
      <c r="P336" s="225"/>
      <c r="Q336" s="973"/>
      <c r="R336" s="974"/>
      <c r="S336" s="974"/>
      <c r="T336" s="974"/>
      <c r="U336" s="974"/>
      <c r="V336" s="974"/>
      <c r="W336" s="974"/>
      <c r="X336" s="974"/>
      <c r="Y336" s="974"/>
      <c r="Z336" s="974"/>
      <c r="AA336" s="97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3"/>
      <c r="B337" s="242"/>
      <c r="C337" s="241"/>
      <c r="D337" s="242"/>
      <c r="E337" s="241"/>
      <c r="F337" s="304"/>
      <c r="G337" s="223"/>
      <c r="H337" s="224"/>
      <c r="I337" s="224"/>
      <c r="J337" s="224"/>
      <c r="K337" s="224"/>
      <c r="L337" s="224"/>
      <c r="M337" s="224"/>
      <c r="N337" s="224"/>
      <c r="O337" s="224"/>
      <c r="P337" s="225"/>
      <c r="Q337" s="973"/>
      <c r="R337" s="974"/>
      <c r="S337" s="974"/>
      <c r="T337" s="974"/>
      <c r="U337" s="974"/>
      <c r="V337" s="974"/>
      <c r="W337" s="974"/>
      <c r="X337" s="974"/>
      <c r="Y337" s="974"/>
      <c r="Z337" s="974"/>
      <c r="AA337" s="97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3"/>
      <c r="B338" s="242"/>
      <c r="C338" s="241"/>
      <c r="D338" s="242"/>
      <c r="E338" s="241"/>
      <c r="F338" s="304"/>
      <c r="G338" s="226"/>
      <c r="H338" s="154"/>
      <c r="I338" s="154"/>
      <c r="J338" s="154"/>
      <c r="K338" s="154"/>
      <c r="L338" s="154"/>
      <c r="M338" s="154"/>
      <c r="N338" s="154"/>
      <c r="O338" s="154"/>
      <c r="P338" s="227"/>
      <c r="Q338" s="976"/>
      <c r="R338" s="977"/>
      <c r="S338" s="977"/>
      <c r="T338" s="977"/>
      <c r="U338" s="977"/>
      <c r="V338" s="977"/>
      <c r="W338" s="977"/>
      <c r="X338" s="977"/>
      <c r="Y338" s="977"/>
      <c r="Z338" s="977"/>
      <c r="AA338" s="97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3"/>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3"/>
      <c r="B341" s="242"/>
      <c r="C341" s="241"/>
      <c r="D341" s="242"/>
      <c r="E341" s="241"/>
      <c r="F341" s="304"/>
      <c r="G341" s="221"/>
      <c r="H341" s="151"/>
      <c r="I341" s="151"/>
      <c r="J341" s="151"/>
      <c r="K341" s="151"/>
      <c r="L341" s="151"/>
      <c r="M341" s="151"/>
      <c r="N341" s="151"/>
      <c r="O341" s="151"/>
      <c r="P341" s="222"/>
      <c r="Q341" s="970"/>
      <c r="R341" s="971"/>
      <c r="S341" s="971"/>
      <c r="T341" s="971"/>
      <c r="U341" s="971"/>
      <c r="V341" s="971"/>
      <c r="W341" s="971"/>
      <c r="X341" s="971"/>
      <c r="Y341" s="971"/>
      <c r="Z341" s="971"/>
      <c r="AA341" s="97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3"/>
      <c r="B342" s="242"/>
      <c r="C342" s="241"/>
      <c r="D342" s="242"/>
      <c r="E342" s="241"/>
      <c r="F342" s="304"/>
      <c r="G342" s="223"/>
      <c r="H342" s="224"/>
      <c r="I342" s="224"/>
      <c r="J342" s="224"/>
      <c r="K342" s="224"/>
      <c r="L342" s="224"/>
      <c r="M342" s="224"/>
      <c r="N342" s="224"/>
      <c r="O342" s="224"/>
      <c r="P342" s="225"/>
      <c r="Q342" s="973"/>
      <c r="R342" s="974"/>
      <c r="S342" s="974"/>
      <c r="T342" s="974"/>
      <c r="U342" s="974"/>
      <c r="V342" s="974"/>
      <c r="W342" s="974"/>
      <c r="X342" s="974"/>
      <c r="Y342" s="974"/>
      <c r="Z342" s="974"/>
      <c r="AA342" s="97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3"/>
      <c r="B343" s="242"/>
      <c r="C343" s="241"/>
      <c r="D343" s="242"/>
      <c r="E343" s="241"/>
      <c r="F343" s="304"/>
      <c r="G343" s="223"/>
      <c r="H343" s="224"/>
      <c r="I343" s="224"/>
      <c r="J343" s="224"/>
      <c r="K343" s="224"/>
      <c r="L343" s="224"/>
      <c r="M343" s="224"/>
      <c r="N343" s="224"/>
      <c r="O343" s="224"/>
      <c r="P343" s="225"/>
      <c r="Q343" s="973"/>
      <c r="R343" s="974"/>
      <c r="S343" s="974"/>
      <c r="T343" s="974"/>
      <c r="U343" s="974"/>
      <c r="V343" s="974"/>
      <c r="W343" s="974"/>
      <c r="X343" s="974"/>
      <c r="Y343" s="974"/>
      <c r="Z343" s="974"/>
      <c r="AA343" s="97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3"/>
      <c r="B344" s="242"/>
      <c r="C344" s="241"/>
      <c r="D344" s="242"/>
      <c r="E344" s="241"/>
      <c r="F344" s="304"/>
      <c r="G344" s="223"/>
      <c r="H344" s="224"/>
      <c r="I344" s="224"/>
      <c r="J344" s="224"/>
      <c r="K344" s="224"/>
      <c r="L344" s="224"/>
      <c r="M344" s="224"/>
      <c r="N344" s="224"/>
      <c r="O344" s="224"/>
      <c r="P344" s="225"/>
      <c r="Q344" s="973"/>
      <c r="R344" s="974"/>
      <c r="S344" s="974"/>
      <c r="T344" s="974"/>
      <c r="U344" s="974"/>
      <c r="V344" s="974"/>
      <c r="W344" s="974"/>
      <c r="X344" s="974"/>
      <c r="Y344" s="974"/>
      <c r="Z344" s="974"/>
      <c r="AA344" s="97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3"/>
      <c r="B345" s="242"/>
      <c r="C345" s="241"/>
      <c r="D345" s="242"/>
      <c r="E345" s="241"/>
      <c r="F345" s="304"/>
      <c r="G345" s="226"/>
      <c r="H345" s="154"/>
      <c r="I345" s="154"/>
      <c r="J345" s="154"/>
      <c r="K345" s="154"/>
      <c r="L345" s="154"/>
      <c r="M345" s="154"/>
      <c r="N345" s="154"/>
      <c r="O345" s="154"/>
      <c r="P345" s="227"/>
      <c r="Q345" s="976"/>
      <c r="R345" s="977"/>
      <c r="S345" s="977"/>
      <c r="T345" s="977"/>
      <c r="U345" s="977"/>
      <c r="V345" s="977"/>
      <c r="W345" s="977"/>
      <c r="X345" s="977"/>
      <c r="Y345" s="977"/>
      <c r="Z345" s="977"/>
      <c r="AA345" s="97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3"/>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3"/>
      <c r="B348" s="242"/>
      <c r="C348" s="241"/>
      <c r="D348" s="242"/>
      <c r="E348" s="241"/>
      <c r="F348" s="304"/>
      <c r="G348" s="221"/>
      <c r="H348" s="151"/>
      <c r="I348" s="151"/>
      <c r="J348" s="151"/>
      <c r="K348" s="151"/>
      <c r="L348" s="151"/>
      <c r="M348" s="151"/>
      <c r="N348" s="151"/>
      <c r="O348" s="151"/>
      <c r="P348" s="222"/>
      <c r="Q348" s="970"/>
      <c r="R348" s="971"/>
      <c r="S348" s="971"/>
      <c r="T348" s="971"/>
      <c r="U348" s="971"/>
      <c r="V348" s="971"/>
      <c r="W348" s="971"/>
      <c r="X348" s="971"/>
      <c r="Y348" s="971"/>
      <c r="Z348" s="971"/>
      <c r="AA348" s="97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3"/>
      <c r="B349" s="242"/>
      <c r="C349" s="241"/>
      <c r="D349" s="242"/>
      <c r="E349" s="241"/>
      <c r="F349" s="304"/>
      <c r="G349" s="223"/>
      <c r="H349" s="224"/>
      <c r="I349" s="224"/>
      <c r="J349" s="224"/>
      <c r="K349" s="224"/>
      <c r="L349" s="224"/>
      <c r="M349" s="224"/>
      <c r="N349" s="224"/>
      <c r="O349" s="224"/>
      <c r="P349" s="225"/>
      <c r="Q349" s="973"/>
      <c r="R349" s="974"/>
      <c r="S349" s="974"/>
      <c r="T349" s="974"/>
      <c r="U349" s="974"/>
      <c r="V349" s="974"/>
      <c r="W349" s="974"/>
      <c r="X349" s="974"/>
      <c r="Y349" s="974"/>
      <c r="Z349" s="974"/>
      <c r="AA349" s="97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3"/>
      <c r="B350" s="242"/>
      <c r="C350" s="241"/>
      <c r="D350" s="242"/>
      <c r="E350" s="241"/>
      <c r="F350" s="304"/>
      <c r="G350" s="223"/>
      <c r="H350" s="224"/>
      <c r="I350" s="224"/>
      <c r="J350" s="224"/>
      <c r="K350" s="224"/>
      <c r="L350" s="224"/>
      <c r="M350" s="224"/>
      <c r="N350" s="224"/>
      <c r="O350" s="224"/>
      <c r="P350" s="225"/>
      <c r="Q350" s="973"/>
      <c r="R350" s="974"/>
      <c r="S350" s="974"/>
      <c r="T350" s="974"/>
      <c r="U350" s="974"/>
      <c r="V350" s="974"/>
      <c r="W350" s="974"/>
      <c r="X350" s="974"/>
      <c r="Y350" s="974"/>
      <c r="Z350" s="974"/>
      <c r="AA350" s="97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3"/>
      <c r="B351" s="242"/>
      <c r="C351" s="241"/>
      <c r="D351" s="242"/>
      <c r="E351" s="241"/>
      <c r="F351" s="304"/>
      <c r="G351" s="223"/>
      <c r="H351" s="224"/>
      <c r="I351" s="224"/>
      <c r="J351" s="224"/>
      <c r="K351" s="224"/>
      <c r="L351" s="224"/>
      <c r="M351" s="224"/>
      <c r="N351" s="224"/>
      <c r="O351" s="224"/>
      <c r="P351" s="225"/>
      <c r="Q351" s="973"/>
      <c r="R351" s="974"/>
      <c r="S351" s="974"/>
      <c r="T351" s="974"/>
      <c r="U351" s="974"/>
      <c r="V351" s="974"/>
      <c r="W351" s="974"/>
      <c r="X351" s="974"/>
      <c r="Y351" s="974"/>
      <c r="Z351" s="974"/>
      <c r="AA351" s="97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3"/>
      <c r="B352" s="242"/>
      <c r="C352" s="241"/>
      <c r="D352" s="242"/>
      <c r="E352" s="241"/>
      <c r="F352" s="304"/>
      <c r="G352" s="226"/>
      <c r="H352" s="154"/>
      <c r="I352" s="154"/>
      <c r="J352" s="154"/>
      <c r="K352" s="154"/>
      <c r="L352" s="154"/>
      <c r="M352" s="154"/>
      <c r="N352" s="154"/>
      <c r="O352" s="154"/>
      <c r="P352" s="227"/>
      <c r="Q352" s="976"/>
      <c r="R352" s="977"/>
      <c r="S352" s="977"/>
      <c r="T352" s="977"/>
      <c r="U352" s="977"/>
      <c r="V352" s="977"/>
      <c r="W352" s="977"/>
      <c r="X352" s="977"/>
      <c r="Y352" s="977"/>
      <c r="Z352" s="977"/>
      <c r="AA352" s="97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3"/>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3"/>
      <c r="B355" s="242"/>
      <c r="C355" s="241"/>
      <c r="D355" s="242"/>
      <c r="E355" s="241"/>
      <c r="F355" s="304"/>
      <c r="G355" s="221"/>
      <c r="H355" s="151"/>
      <c r="I355" s="151"/>
      <c r="J355" s="151"/>
      <c r="K355" s="151"/>
      <c r="L355" s="151"/>
      <c r="M355" s="151"/>
      <c r="N355" s="151"/>
      <c r="O355" s="151"/>
      <c r="P355" s="222"/>
      <c r="Q355" s="970"/>
      <c r="R355" s="971"/>
      <c r="S355" s="971"/>
      <c r="T355" s="971"/>
      <c r="U355" s="971"/>
      <c r="V355" s="971"/>
      <c r="W355" s="971"/>
      <c r="X355" s="971"/>
      <c r="Y355" s="971"/>
      <c r="Z355" s="971"/>
      <c r="AA355" s="97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3"/>
      <c r="B356" s="242"/>
      <c r="C356" s="241"/>
      <c r="D356" s="242"/>
      <c r="E356" s="241"/>
      <c r="F356" s="304"/>
      <c r="G356" s="223"/>
      <c r="H356" s="224"/>
      <c r="I356" s="224"/>
      <c r="J356" s="224"/>
      <c r="K356" s="224"/>
      <c r="L356" s="224"/>
      <c r="M356" s="224"/>
      <c r="N356" s="224"/>
      <c r="O356" s="224"/>
      <c r="P356" s="225"/>
      <c r="Q356" s="973"/>
      <c r="R356" s="974"/>
      <c r="S356" s="974"/>
      <c r="T356" s="974"/>
      <c r="U356" s="974"/>
      <c r="V356" s="974"/>
      <c r="W356" s="974"/>
      <c r="X356" s="974"/>
      <c r="Y356" s="974"/>
      <c r="Z356" s="974"/>
      <c r="AA356" s="97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3"/>
      <c r="B357" s="242"/>
      <c r="C357" s="241"/>
      <c r="D357" s="242"/>
      <c r="E357" s="241"/>
      <c r="F357" s="304"/>
      <c r="G357" s="223"/>
      <c r="H357" s="224"/>
      <c r="I357" s="224"/>
      <c r="J357" s="224"/>
      <c r="K357" s="224"/>
      <c r="L357" s="224"/>
      <c r="M357" s="224"/>
      <c r="N357" s="224"/>
      <c r="O357" s="224"/>
      <c r="P357" s="225"/>
      <c r="Q357" s="973"/>
      <c r="R357" s="974"/>
      <c r="S357" s="974"/>
      <c r="T357" s="974"/>
      <c r="U357" s="974"/>
      <c r="V357" s="974"/>
      <c r="W357" s="974"/>
      <c r="X357" s="974"/>
      <c r="Y357" s="974"/>
      <c r="Z357" s="974"/>
      <c r="AA357" s="97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3"/>
      <c r="B358" s="242"/>
      <c r="C358" s="241"/>
      <c r="D358" s="242"/>
      <c r="E358" s="241"/>
      <c r="F358" s="304"/>
      <c r="G358" s="223"/>
      <c r="H358" s="224"/>
      <c r="I358" s="224"/>
      <c r="J358" s="224"/>
      <c r="K358" s="224"/>
      <c r="L358" s="224"/>
      <c r="M358" s="224"/>
      <c r="N358" s="224"/>
      <c r="O358" s="224"/>
      <c r="P358" s="225"/>
      <c r="Q358" s="973"/>
      <c r="R358" s="974"/>
      <c r="S358" s="974"/>
      <c r="T358" s="974"/>
      <c r="U358" s="974"/>
      <c r="V358" s="974"/>
      <c r="W358" s="974"/>
      <c r="X358" s="974"/>
      <c r="Y358" s="974"/>
      <c r="Z358" s="974"/>
      <c r="AA358" s="97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3"/>
      <c r="B359" s="242"/>
      <c r="C359" s="241"/>
      <c r="D359" s="242"/>
      <c r="E359" s="241"/>
      <c r="F359" s="304"/>
      <c r="G359" s="226"/>
      <c r="H359" s="154"/>
      <c r="I359" s="154"/>
      <c r="J359" s="154"/>
      <c r="K359" s="154"/>
      <c r="L359" s="154"/>
      <c r="M359" s="154"/>
      <c r="N359" s="154"/>
      <c r="O359" s="154"/>
      <c r="P359" s="227"/>
      <c r="Q359" s="976"/>
      <c r="R359" s="977"/>
      <c r="S359" s="977"/>
      <c r="T359" s="977"/>
      <c r="U359" s="977"/>
      <c r="V359" s="977"/>
      <c r="W359" s="977"/>
      <c r="X359" s="977"/>
      <c r="Y359" s="977"/>
      <c r="Z359" s="977"/>
      <c r="AA359" s="97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3"/>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3"/>
      <c r="B362" s="242"/>
      <c r="C362" s="241"/>
      <c r="D362" s="242"/>
      <c r="E362" s="241"/>
      <c r="F362" s="304"/>
      <c r="G362" s="221"/>
      <c r="H362" s="151"/>
      <c r="I362" s="151"/>
      <c r="J362" s="151"/>
      <c r="K362" s="151"/>
      <c r="L362" s="151"/>
      <c r="M362" s="151"/>
      <c r="N362" s="151"/>
      <c r="O362" s="151"/>
      <c r="P362" s="222"/>
      <c r="Q362" s="970"/>
      <c r="R362" s="971"/>
      <c r="S362" s="971"/>
      <c r="T362" s="971"/>
      <c r="U362" s="971"/>
      <c r="V362" s="971"/>
      <c r="W362" s="971"/>
      <c r="X362" s="971"/>
      <c r="Y362" s="971"/>
      <c r="Z362" s="971"/>
      <c r="AA362" s="97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3"/>
      <c r="B363" s="242"/>
      <c r="C363" s="241"/>
      <c r="D363" s="242"/>
      <c r="E363" s="241"/>
      <c r="F363" s="304"/>
      <c r="G363" s="223"/>
      <c r="H363" s="224"/>
      <c r="I363" s="224"/>
      <c r="J363" s="224"/>
      <c r="K363" s="224"/>
      <c r="L363" s="224"/>
      <c r="M363" s="224"/>
      <c r="N363" s="224"/>
      <c r="O363" s="224"/>
      <c r="P363" s="225"/>
      <c r="Q363" s="973"/>
      <c r="R363" s="974"/>
      <c r="S363" s="974"/>
      <c r="T363" s="974"/>
      <c r="U363" s="974"/>
      <c r="V363" s="974"/>
      <c r="W363" s="974"/>
      <c r="X363" s="974"/>
      <c r="Y363" s="974"/>
      <c r="Z363" s="974"/>
      <c r="AA363" s="97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3"/>
      <c r="B364" s="242"/>
      <c r="C364" s="241"/>
      <c r="D364" s="242"/>
      <c r="E364" s="241"/>
      <c r="F364" s="304"/>
      <c r="G364" s="223"/>
      <c r="H364" s="224"/>
      <c r="I364" s="224"/>
      <c r="J364" s="224"/>
      <c r="K364" s="224"/>
      <c r="L364" s="224"/>
      <c r="M364" s="224"/>
      <c r="N364" s="224"/>
      <c r="O364" s="224"/>
      <c r="P364" s="225"/>
      <c r="Q364" s="973"/>
      <c r="R364" s="974"/>
      <c r="S364" s="974"/>
      <c r="T364" s="974"/>
      <c r="U364" s="974"/>
      <c r="V364" s="974"/>
      <c r="W364" s="974"/>
      <c r="X364" s="974"/>
      <c r="Y364" s="974"/>
      <c r="Z364" s="974"/>
      <c r="AA364" s="97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3"/>
      <c r="B365" s="242"/>
      <c r="C365" s="241"/>
      <c r="D365" s="242"/>
      <c r="E365" s="241"/>
      <c r="F365" s="304"/>
      <c r="G365" s="223"/>
      <c r="H365" s="224"/>
      <c r="I365" s="224"/>
      <c r="J365" s="224"/>
      <c r="K365" s="224"/>
      <c r="L365" s="224"/>
      <c r="M365" s="224"/>
      <c r="N365" s="224"/>
      <c r="O365" s="224"/>
      <c r="P365" s="225"/>
      <c r="Q365" s="973"/>
      <c r="R365" s="974"/>
      <c r="S365" s="974"/>
      <c r="T365" s="974"/>
      <c r="U365" s="974"/>
      <c r="V365" s="974"/>
      <c r="W365" s="974"/>
      <c r="X365" s="974"/>
      <c r="Y365" s="974"/>
      <c r="Z365" s="974"/>
      <c r="AA365" s="97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3"/>
      <c r="B366" s="242"/>
      <c r="C366" s="241"/>
      <c r="D366" s="242"/>
      <c r="E366" s="305"/>
      <c r="F366" s="306"/>
      <c r="G366" s="226"/>
      <c r="H366" s="154"/>
      <c r="I366" s="154"/>
      <c r="J366" s="154"/>
      <c r="K366" s="154"/>
      <c r="L366" s="154"/>
      <c r="M366" s="154"/>
      <c r="N366" s="154"/>
      <c r="O366" s="154"/>
      <c r="P366" s="227"/>
      <c r="Q366" s="976"/>
      <c r="R366" s="977"/>
      <c r="S366" s="977"/>
      <c r="T366" s="977"/>
      <c r="U366" s="977"/>
      <c r="V366" s="977"/>
      <c r="W366" s="977"/>
      <c r="X366" s="977"/>
      <c r="Y366" s="977"/>
      <c r="Z366" s="977"/>
      <c r="AA366" s="97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3"/>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3"/>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3"/>
      <c r="B394" s="242"/>
      <c r="C394" s="241"/>
      <c r="D394" s="242"/>
      <c r="E394" s="241"/>
      <c r="F394" s="304"/>
      <c r="G394" s="221"/>
      <c r="H394" s="151"/>
      <c r="I394" s="151"/>
      <c r="J394" s="151"/>
      <c r="K394" s="151"/>
      <c r="L394" s="151"/>
      <c r="M394" s="151"/>
      <c r="N394" s="151"/>
      <c r="O394" s="151"/>
      <c r="P394" s="222"/>
      <c r="Q394" s="970"/>
      <c r="R394" s="971"/>
      <c r="S394" s="971"/>
      <c r="T394" s="971"/>
      <c r="U394" s="971"/>
      <c r="V394" s="971"/>
      <c r="W394" s="971"/>
      <c r="X394" s="971"/>
      <c r="Y394" s="971"/>
      <c r="Z394" s="971"/>
      <c r="AA394" s="97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3"/>
      <c r="B395" s="242"/>
      <c r="C395" s="241"/>
      <c r="D395" s="242"/>
      <c r="E395" s="241"/>
      <c r="F395" s="304"/>
      <c r="G395" s="223"/>
      <c r="H395" s="224"/>
      <c r="I395" s="224"/>
      <c r="J395" s="224"/>
      <c r="K395" s="224"/>
      <c r="L395" s="224"/>
      <c r="M395" s="224"/>
      <c r="N395" s="224"/>
      <c r="O395" s="224"/>
      <c r="P395" s="225"/>
      <c r="Q395" s="973"/>
      <c r="R395" s="974"/>
      <c r="S395" s="974"/>
      <c r="T395" s="974"/>
      <c r="U395" s="974"/>
      <c r="V395" s="974"/>
      <c r="W395" s="974"/>
      <c r="X395" s="974"/>
      <c r="Y395" s="974"/>
      <c r="Z395" s="974"/>
      <c r="AA395" s="97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3"/>
      <c r="B396" s="242"/>
      <c r="C396" s="241"/>
      <c r="D396" s="242"/>
      <c r="E396" s="241"/>
      <c r="F396" s="304"/>
      <c r="G396" s="223"/>
      <c r="H396" s="224"/>
      <c r="I396" s="224"/>
      <c r="J396" s="224"/>
      <c r="K396" s="224"/>
      <c r="L396" s="224"/>
      <c r="M396" s="224"/>
      <c r="N396" s="224"/>
      <c r="O396" s="224"/>
      <c r="P396" s="225"/>
      <c r="Q396" s="973"/>
      <c r="R396" s="974"/>
      <c r="S396" s="974"/>
      <c r="T396" s="974"/>
      <c r="U396" s="974"/>
      <c r="V396" s="974"/>
      <c r="W396" s="974"/>
      <c r="X396" s="974"/>
      <c r="Y396" s="974"/>
      <c r="Z396" s="974"/>
      <c r="AA396" s="97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3"/>
      <c r="B397" s="242"/>
      <c r="C397" s="241"/>
      <c r="D397" s="242"/>
      <c r="E397" s="241"/>
      <c r="F397" s="304"/>
      <c r="G397" s="223"/>
      <c r="H397" s="224"/>
      <c r="I397" s="224"/>
      <c r="J397" s="224"/>
      <c r="K397" s="224"/>
      <c r="L397" s="224"/>
      <c r="M397" s="224"/>
      <c r="N397" s="224"/>
      <c r="O397" s="224"/>
      <c r="P397" s="225"/>
      <c r="Q397" s="973"/>
      <c r="R397" s="974"/>
      <c r="S397" s="974"/>
      <c r="T397" s="974"/>
      <c r="U397" s="974"/>
      <c r="V397" s="974"/>
      <c r="W397" s="974"/>
      <c r="X397" s="974"/>
      <c r="Y397" s="974"/>
      <c r="Z397" s="974"/>
      <c r="AA397" s="97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3"/>
      <c r="B398" s="242"/>
      <c r="C398" s="241"/>
      <c r="D398" s="242"/>
      <c r="E398" s="241"/>
      <c r="F398" s="304"/>
      <c r="G398" s="226"/>
      <c r="H398" s="154"/>
      <c r="I398" s="154"/>
      <c r="J398" s="154"/>
      <c r="K398" s="154"/>
      <c r="L398" s="154"/>
      <c r="M398" s="154"/>
      <c r="N398" s="154"/>
      <c r="O398" s="154"/>
      <c r="P398" s="227"/>
      <c r="Q398" s="976"/>
      <c r="R398" s="977"/>
      <c r="S398" s="977"/>
      <c r="T398" s="977"/>
      <c r="U398" s="977"/>
      <c r="V398" s="977"/>
      <c r="W398" s="977"/>
      <c r="X398" s="977"/>
      <c r="Y398" s="977"/>
      <c r="Z398" s="977"/>
      <c r="AA398" s="97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3"/>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3"/>
      <c r="B401" s="242"/>
      <c r="C401" s="241"/>
      <c r="D401" s="242"/>
      <c r="E401" s="241"/>
      <c r="F401" s="304"/>
      <c r="G401" s="221"/>
      <c r="H401" s="151"/>
      <c r="I401" s="151"/>
      <c r="J401" s="151"/>
      <c r="K401" s="151"/>
      <c r="L401" s="151"/>
      <c r="M401" s="151"/>
      <c r="N401" s="151"/>
      <c r="O401" s="151"/>
      <c r="P401" s="222"/>
      <c r="Q401" s="970"/>
      <c r="R401" s="971"/>
      <c r="S401" s="971"/>
      <c r="T401" s="971"/>
      <c r="U401" s="971"/>
      <c r="V401" s="971"/>
      <c r="W401" s="971"/>
      <c r="X401" s="971"/>
      <c r="Y401" s="971"/>
      <c r="Z401" s="971"/>
      <c r="AA401" s="97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3"/>
      <c r="B402" s="242"/>
      <c r="C402" s="241"/>
      <c r="D402" s="242"/>
      <c r="E402" s="241"/>
      <c r="F402" s="304"/>
      <c r="G402" s="223"/>
      <c r="H402" s="224"/>
      <c r="I402" s="224"/>
      <c r="J402" s="224"/>
      <c r="K402" s="224"/>
      <c r="L402" s="224"/>
      <c r="M402" s="224"/>
      <c r="N402" s="224"/>
      <c r="O402" s="224"/>
      <c r="P402" s="225"/>
      <c r="Q402" s="973"/>
      <c r="R402" s="974"/>
      <c r="S402" s="974"/>
      <c r="T402" s="974"/>
      <c r="U402" s="974"/>
      <c r="V402" s="974"/>
      <c r="W402" s="974"/>
      <c r="X402" s="974"/>
      <c r="Y402" s="974"/>
      <c r="Z402" s="974"/>
      <c r="AA402" s="97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3"/>
      <c r="B403" s="242"/>
      <c r="C403" s="241"/>
      <c r="D403" s="242"/>
      <c r="E403" s="241"/>
      <c r="F403" s="304"/>
      <c r="G403" s="223"/>
      <c r="H403" s="224"/>
      <c r="I403" s="224"/>
      <c r="J403" s="224"/>
      <c r="K403" s="224"/>
      <c r="L403" s="224"/>
      <c r="M403" s="224"/>
      <c r="N403" s="224"/>
      <c r="O403" s="224"/>
      <c r="P403" s="225"/>
      <c r="Q403" s="973"/>
      <c r="R403" s="974"/>
      <c r="S403" s="974"/>
      <c r="T403" s="974"/>
      <c r="U403" s="974"/>
      <c r="V403" s="974"/>
      <c r="W403" s="974"/>
      <c r="X403" s="974"/>
      <c r="Y403" s="974"/>
      <c r="Z403" s="974"/>
      <c r="AA403" s="97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3"/>
      <c r="B404" s="242"/>
      <c r="C404" s="241"/>
      <c r="D404" s="242"/>
      <c r="E404" s="241"/>
      <c r="F404" s="304"/>
      <c r="G404" s="223"/>
      <c r="H404" s="224"/>
      <c r="I404" s="224"/>
      <c r="J404" s="224"/>
      <c r="K404" s="224"/>
      <c r="L404" s="224"/>
      <c r="M404" s="224"/>
      <c r="N404" s="224"/>
      <c r="O404" s="224"/>
      <c r="P404" s="225"/>
      <c r="Q404" s="973"/>
      <c r="R404" s="974"/>
      <c r="S404" s="974"/>
      <c r="T404" s="974"/>
      <c r="U404" s="974"/>
      <c r="V404" s="974"/>
      <c r="W404" s="974"/>
      <c r="X404" s="974"/>
      <c r="Y404" s="974"/>
      <c r="Z404" s="974"/>
      <c r="AA404" s="97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3"/>
      <c r="B405" s="242"/>
      <c r="C405" s="241"/>
      <c r="D405" s="242"/>
      <c r="E405" s="241"/>
      <c r="F405" s="304"/>
      <c r="G405" s="226"/>
      <c r="H405" s="154"/>
      <c r="I405" s="154"/>
      <c r="J405" s="154"/>
      <c r="K405" s="154"/>
      <c r="L405" s="154"/>
      <c r="M405" s="154"/>
      <c r="N405" s="154"/>
      <c r="O405" s="154"/>
      <c r="P405" s="227"/>
      <c r="Q405" s="976"/>
      <c r="R405" s="977"/>
      <c r="S405" s="977"/>
      <c r="T405" s="977"/>
      <c r="U405" s="977"/>
      <c r="V405" s="977"/>
      <c r="W405" s="977"/>
      <c r="X405" s="977"/>
      <c r="Y405" s="977"/>
      <c r="Z405" s="977"/>
      <c r="AA405" s="97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3"/>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3"/>
      <c r="B408" s="242"/>
      <c r="C408" s="241"/>
      <c r="D408" s="242"/>
      <c r="E408" s="241"/>
      <c r="F408" s="304"/>
      <c r="G408" s="221"/>
      <c r="H408" s="151"/>
      <c r="I408" s="151"/>
      <c r="J408" s="151"/>
      <c r="K408" s="151"/>
      <c r="L408" s="151"/>
      <c r="M408" s="151"/>
      <c r="N408" s="151"/>
      <c r="O408" s="151"/>
      <c r="P408" s="222"/>
      <c r="Q408" s="970"/>
      <c r="R408" s="971"/>
      <c r="S408" s="971"/>
      <c r="T408" s="971"/>
      <c r="U408" s="971"/>
      <c r="V408" s="971"/>
      <c r="W408" s="971"/>
      <c r="X408" s="971"/>
      <c r="Y408" s="971"/>
      <c r="Z408" s="971"/>
      <c r="AA408" s="97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3"/>
      <c r="B409" s="242"/>
      <c r="C409" s="241"/>
      <c r="D409" s="242"/>
      <c r="E409" s="241"/>
      <c r="F409" s="304"/>
      <c r="G409" s="223"/>
      <c r="H409" s="224"/>
      <c r="I409" s="224"/>
      <c r="J409" s="224"/>
      <c r="K409" s="224"/>
      <c r="L409" s="224"/>
      <c r="M409" s="224"/>
      <c r="N409" s="224"/>
      <c r="O409" s="224"/>
      <c r="P409" s="225"/>
      <c r="Q409" s="973"/>
      <c r="R409" s="974"/>
      <c r="S409" s="974"/>
      <c r="T409" s="974"/>
      <c r="U409" s="974"/>
      <c r="V409" s="974"/>
      <c r="W409" s="974"/>
      <c r="X409" s="974"/>
      <c r="Y409" s="974"/>
      <c r="Z409" s="974"/>
      <c r="AA409" s="97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3"/>
      <c r="B410" s="242"/>
      <c r="C410" s="241"/>
      <c r="D410" s="242"/>
      <c r="E410" s="241"/>
      <c r="F410" s="304"/>
      <c r="G410" s="223"/>
      <c r="H410" s="224"/>
      <c r="I410" s="224"/>
      <c r="J410" s="224"/>
      <c r="K410" s="224"/>
      <c r="L410" s="224"/>
      <c r="M410" s="224"/>
      <c r="N410" s="224"/>
      <c r="O410" s="224"/>
      <c r="P410" s="225"/>
      <c r="Q410" s="973"/>
      <c r="R410" s="974"/>
      <c r="S410" s="974"/>
      <c r="T410" s="974"/>
      <c r="U410" s="974"/>
      <c r="V410" s="974"/>
      <c r="W410" s="974"/>
      <c r="X410" s="974"/>
      <c r="Y410" s="974"/>
      <c r="Z410" s="974"/>
      <c r="AA410" s="97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3"/>
      <c r="B411" s="242"/>
      <c r="C411" s="241"/>
      <c r="D411" s="242"/>
      <c r="E411" s="241"/>
      <c r="F411" s="304"/>
      <c r="G411" s="223"/>
      <c r="H411" s="224"/>
      <c r="I411" s="224"/>
      <c r="J411" s="224"/>
      <c r="K411" s="224"/>
      <c r="L411" s="224"/>
      <c r="M411" s="224"/>
      <c r="N411" s="224"/>
      <c r="O411" s="224"/>
      <c r="P411" s="225"/>
      <c r="Q411" s="973"/>
      <c r="R411" s="974"/>
      <c r="S411" s="974"/>
      <c r="T411" s="974"/>
      <c r="U411" s="974"/>
      <c r="V411" s="974"/>
      <c r="W411" s="974"/>
      <c r="X411" s="974"/>
      <c r="Y411" s="974"/>
      <c r="Z411" s="974"/>
      <c r="AA411" s="97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3"/>
      <c r="B412" s="242"/>
      <c r="C412" s="241"/>
      <c r="D412" s="242"/>
      <c r="E412" s="241"/>
      <c r="F412" s="304"/>
      <c r="G412" s="226"/>
      <c r="H412" s="154"/>
      <c r="I412" s="154"/>
      <c r="J412" s="154"/>
      <c r="K412" s="154"/>
      <c r="L412" s="154"/>
      <c r="M412" s="154"/>
      <c r="N412" s="154"/>
      <c r="O412" s="154"/>
      <c r="P412" s="227"/>
      <c r="Q412" s="976"/>
      <c r="R412" s="977"/>
      <c r="S412" s="977"/>
      <c r="T412" s="977"/>
      <c r="U412" s="977"/>
      <c r="V412" s="977"/>
      <c r="W412" s="977"/>
      <c r="X412" s="977"/>
      <c r="Y412" s="977"/>
      <c r="Z412" s="977"/>
      <c r="AA412" s="97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3"/>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3"/>
      <c r="B415" s="242"/>
      <c r="C415" s="241"/>
      <c r="D415" s="242"/>
      <c r="E415" s="241"/>
      <c r="F415" s="304"/>
      <c r="G415" s="221"/>
      <c r="H415" s="151"/>
      <c r="I415" s="151"/>
      <c r="J415" s="151"/>
      <c r="K415" s="151"/>
      <c r="L415" s="151"/>
      <c r="M415" s="151"/>
      <c r="N415" s="151"/>
      <c r="O415" s="151"/>
      <c r="P415" s="222"/>
      <c r="Q415" s="970"/>
      <c r="R415" s="971"/>
      <c r="S415" s="971"/>
      <c r="T415" s="971"/>
      <c r="U415" s="971"/>
      <c r="V415" s="971"/>
      <c r="W415" s="971"/>
      <c r="X415" s="971"/>
      <c r="Y415" s="971"/>
      <c r="Z415" s="971"/>
      <c r="AA415" s="97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3"/>
      <c r="B416" s="242"/>
      <c r="C416" s="241"/>
      <c r="D416" s="242"/>
      <c r="E416" s="241"/>
      <c r="F416" s="304"/>
      <c r="G416" s="223"/>
      <c r="H416" s="224"/>
      <c r="I416" s="224"/>
      <c r="J416" s="224"/>
      <c r="K416" s="224"/>
      <c r="L416" s="224"/>
      <c r="M416" s="224"/>
      <c r="N416" s="224"/>
      <c r="O416" s="224"/>
      <c r="P416" s="225"/>
      <c r="Q416" s="973"/>
      <c r="R416" s="974"/>
      <c r="S416" s="974"/>
      <c r="T416" s="974"/>
      <c r="U416" s="974"/>
      <c r="V416" s="974"/>
      <c r="W416" s="974"/>
      <c r="X416" s="974"/>
      <c r="Y416" s="974"/>
      <c r="Z416" s="974"/>
      <c r="AA416" s="97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3"/>
      <c r="B417" s="242"/>
      <c r="C417" s="241"/>
      <c r="D417" s="242"/>
      <c r="E417" s="241"/>
      <c r="F417" s="304"/>
      <c r="G417" s="223"/>
      <c r="H417" s="224"/>
      <c r="I417" s="224"/>
      <c r="J417" s="224"/>
      <c r="K417" s="224"/>
      <c r="L417" s="224"/>
      <c r="M417" s="224"/>
      <c r="N417" s="224"/>
      <c r="O417" s="224"/>
      <c r="P417" s="225"/>
      <c r="Q417" s="973"/>
      <c r="R417" s="974"/>
      <c r="S417" s="974"/>
      <c r="T417" s="974"/>
      <c r="U417" s="974"/>
      <c r="V417" s="974"/>
      <c r="W417" s="974"/>
      <c r="X417" s="974"/>
      <c r="Y417" s="974"/>
      <c r="Z417" s="974"/>
      <c r="AA417" s="97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3"/>
      <c r="B418" s="242"/>
      <c r="C418" s="241"/>
      <c r="D418" s="242"/>
      <c r="E418" s="241"/>
      <c r="F418" s="304"/>
      <c r="G418" s="223"/>
      <c r="H418" s="224"/>
      <c r="I418" s="224"/>
      <c r="J418" s="224"/>
      <c r="K418" s="224"/>
      <c r="L418" s="224"/>
      <c r="M418" s="224"/>
      <c r="N418" s="224"/>
      <c r="O418" s="224"/>
      <c r="P418" s="225"/>
      <c r="Q418" s="973"/>
      <c r="R418" s="974"/>
      <c r="S418" s="974"/>
      <c r="T418" s="974"/>
      <c r="U418" s="974"/>
      <c r="V418" s="974"/>
      <c r="W418" s="974"/>
      <c r="X418" s="974"/>
      <c r="Y418" s="974"/>
      <c r="Z418" s="974"/>
      <c r="AA418" s="97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3"/>
      <c r="B419" s="242"/>
      <c r="C419" s="241"/>
      <c r="D419" s="242"/>
      <c r="E419" s="241"/>
      <c r="F419" s="304"/>
      <c r="G419" s="226"/>
      <c r="H419" s="154"/>
      <c r="I419" s="154"/>
      <c r="J419" s="154"/>
      <c r="K419" s="154"/>
      <c r="L419" s="154"/>
      <c r="M419" s="154"/>
      <c r="N419" s="154"/>
      <c r="O419" s="154"/>
      <c r="P419" s="227"/>
      <c r="Q419" s="976"/>
      <c r="R419" s="977"/>
      <c r="S419" s="977"/>
      <c r="T419" s="977"/>
      <c r="U419" s="977"/>
      <c r="V419" s="977"/>
      <c r="W419" s="977"/>
      <c r="X419" s="977"/>
      <c r="Y419" s="977"/>
      <c r="Z419" s="977"/>
      <c r="AA419" s="97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3"/>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3"/>
      <c r="B422" s="242"/>
      <c r="C422" s="241"/>
      <c r="D422" s="242"/>
      <c r="E422" s="241"/>
      <c r="F422" s="304"/>
      <c r="G422" s="221"/>
      <c r="H422" s="151"/>
      <c r="I422" s="151"/>
      <c r="J422" s="151"/>
      <c r="K422" s="151"/>
      <c r="L422" s="151"/>
      <c r="M422" s="151"/>
      <c r="N422" s="151"/>
      <c r="O422" s="151"/>
      <c r="P422" s="222"/>
      <c r="Q422" s="970"/>
      <c r="R422" s="971"/>
      <c r="S422" s="971"/>
      <c r="T422" s="971"/>
      <c r="U422" s="971"/>
      <c r="V422" s="971"/>
      <c r="W422" s="971"/>
      <c r="X422" s="971"/>
      <c r="Y422" s="971"/>
      <c r="Z422" s="971"/>
      <c r="AA422" s="97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3"/>
      <c r="B423" s="242"/>
      <c r="C423" s="241"/>
      <c r="D423" s="242"/>
      <c r="E423" s="241"/>
      <c r="F423" s="304"/>
      <c r="G423" s="223"/>
      <c r="H423" s="224"/>
      <c r="I423" s="224"/>
      <c r="J423" s="224"/>
      <c r="K423" s="224"/>
      <c r="L423" s="224"/>
      <c r="M423" s="224"/>
      <c r="N423" s="224"/>
      <c r="O423" s="224"/>
      <c r="P423" s="225"/>
      <c r="Q423" s="973"/>
      <c r="R423" s="974"/>
      <c r="S423" s="974"/>
      <c r="T423" s="974"/>
      <c r="U423" s="974"/>
      <c r="V423" s="974"/>
      <c r="W423" s="974"/>
      <c r="X423" s="974"/>
      <c r="Y423" s="974"/>
      <c r="Z423" s="974"/>
      <c r="AA423" s="97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3"/>
      <c r="B424" s="242"/>
      <c r="C424" s="241"/>
      <c r="D424" s="242"/>
      <c r="E424" s="241"/>
      <c r="F424" s="304"/>
      <c r="G424" s="223"/>
      <c r="H424" s="224"/>
      <c r="I424" s="224"/>
      <c r="J424" s="224"/>
      <c r="K424" s="224"/>
      <c r="L424" s="224"/>
      <c r="M424" s="224"/>
      <c r="N424" s="224"/>
      <c r="O424" s="224"/>
      <c r="P424" s="225"/>
      <c r="Q424" s="973"/>
      <c r="R424" s="974"/>
      <c r="S424" s="974"/>
      <c r="T424" s="974"/>
      <c r="U424" s="974"/>
      <c r="V424" s="974"/>
      <c r="W424" s="974"/>
      <c r="X424" s="974"/>
      <c r="Y424" s="974"/>
      <c r="Z424" s="974"/>
      <c r="AA424" s="97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3"/>
      <c r="B425" s="242"/>
      <c r="C425" s="241"/>
      <c r="D425" s="242"/>
      <c r="E425" s="241"/>
      <c r="F425" s="304"/>
      <c r="G425" s="223"/>
      <c r="H425" s="224"/>
      <c r="I425" s="224"/>
      <c r="J425" s="224"/>
      <c r="K425" s="224"/>
      <c r="L425" s="224"/>
      <c r="M425" s="224"/>
      <c r="N425" s="224"/>
      <c r="O425" s="224"/>
      <c r="P425" s="225"/>
      <c r="Q425" s="973"/>
      <c r="R425" s="974"/>
      <c r="S425" s="974"/>
      <c r="T425" s="974"/>
      <c r="U425" s="974"/>
      <c r="V425" s="974"/>
      <c r="W425" s="974"/>
      <c r="X425" s="974"/>
      <c r="Y425" s="974"/>
      <c r="Z425" s="974"/>
      <c r="AA425" s="97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3"/>
      <c r="B426" s="242"/>
      <c r="C426" s="241"/>
      <c r="D426" s="242"/>
      <c r="E426" s="305"/>
      <c r="F426" s="306"/>
      <c r="G426" s="226"/>
      <c r="H426" s="154"/>
      <c r="I426" s="154"/>
      <c r="J426" s="154"/>
      <c r="K426" s="154"/>
      <c r="L426" s="154"/>
      <c r="M426" s="154"/>
      <c r="N426" s="154"/>
      <c r="O426" s="154"/>
      <c r="P426" s="227"/>
      <c r="Q426" s="976"/>
      <c r="R426" s="977"/>
      <c r="S426" s="977"/>
      <c r="T426" s="977"/>
      <c r="U426" s="977"/>
      <c r="V426" s="977"/>
      <c r="W426" s="977"/>
      <c r="X426" s="977"/>
      <c r="Y426" s="977"/>
      <c r="Z426" s="977"/>
      <c r="AA426" s="97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3"/>
      <c r="B429" s="242"/>
      <c r="C429" s="305"/>
      <c r="D429" s="98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3"/>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3"/>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3"/>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4" hidden="1" customHeight="1" x14ac:dyDescent="0.15">
      <c r="A481" s="983"/>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3"/>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3"/>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4" hidden="1" customHeight="1" x14ac:dyDescent="0.15">
      <c r="A535" s="983"/>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3"/>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4" hidden="1" customHeight="1" x14ac:dyDescent="0.15">
      <c r="A589" s="983"/>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3"/>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4" hidden="1" customHeight="1" x14ac:dyDescent="0.15">
      <c r="A643" s="983"/>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3"/>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4" hidden="1" customHeight="1" x14ac:dyDescent="0.15">
      <c r="A697" s="983"/>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3"/>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1"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2"/>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3.6"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3" t="s">
        <v>484</v>
      </c>
      <c r="AE702" s="884"/>
      <c r="AF702" s="884"/>
      <c r="AG702" s="873" t="s">
        <v>538</v>
      </c>
      <c r="AH702" s="874"/>
      <c r="AI702" s="874"/>
      <c r="AJ702" s="874"/>
      <c r="AK702" s="874"/>
      <c r="AL702" s="874"/>
      <c r="AM702" s="874"/>
      <c r="AN702" s="874"/>
      <c r="AO702" s="874"/>
      <c r="AP702" s="874"/>
      <c r="AQ702" s="874"/>
      <c r="AR702" s="874"/>
      <c r="AS702" s="874"/>
      <c r="AT702" s="874"/>
      <c r="AU702" s="874"/>
      <c r="AV702" s="874"/>
      <c r="AW702" s="874"/>
      <c r="AX702" s="875"/>
    </row>
    <row r="703" spans="1:50" ht="63.6"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545</v>
      </c>
      <c r="AH703" s="655"/>
      <c r="AI703" s="655"/>
      <c r="AJ703" s="655"/>
      <c r="AK703" s="655"/>
      <c r="AL703" s="655"/>
      <c r="AM703" s="655"/>
      <c r="AN703" s="655"/>
      <c r="AO703" s="655"/>
      <c r="AP703" s="655"/>
      <c r="AQ703" s="655"/>
      <c r="AR703" s="655"/>
      <c r="AS703" s="655"/>
      <c r="AT703" s="655"/>
      <c r="AU703" s="655"/>
      <c r="AV703" s="655"/>
      <c r="AW703" s="655"/>
      <c r="AX703" s="656"/>
    </row>
    <row r="704" spans="1:50" ht="63.6"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530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541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543</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529</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5.450000000000003"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540</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35.450000000000003"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531</v>
      </c>
      <c r="AH709" s="655"/>
      <c r="AI709" s="655"/>
      <c r="AJ709" s="655"/>
      <c r="AK709" s="655"/>
      <c r="AL709" s="655"/>
      <c r="AM709" s="655"/>
      <c r="AN709" s="655"/>
      <c r="AO709" s="655"/>
      <c r="AP709" s="655"/>
      <c r="AQ709" s="655"/>
      <c r="AR709" s="655"/>
      <c r="AS709" s="655"/>
      <c r="AT709" s="655"/>
      <c r="AU709" s="655"/>
      <c r="AV709" s="655"/>
      <c r="AW709" s="655"/>
      <c r="AX709" s="656"/>
    </row>
    <row r="710" spans="1:50" ht="35.450000000000003"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484</v>
      </c>
      <c r="AE710" s="145"/>
      <c r="AF710" s="145"/>
      <c r="AG710" s="654" t="s">
        <v>532</v>
      </c>
      <c r="AH710" s="655"/>
      <c r="AI710" s="655"/>
      <c r="AJ710" s="655"/>
      <c r="AK710" s="655"/>
      <c r="AL710" s="655"/>
      <c r="AM710" s="655"/>
      <c r="AN710" s="655"/>
      <c r="AO710" s="655"/>
      <c r="AP710" s="655"/>
      <c r="AQ710" s="655"/>
      <c r="AR710" s="655"/>
      <c r="AS710" s="655"/>
      <c r="AT710" s="655"/>
      <c r="AU710" s="655"/>
      <c r="AV710" s="655"/>
      <c r="AW710" s="655"/>
      <c r="AX710" s="656"/>
    </row>
    <row r="711" spans="1:50" ht="35.450000000000003"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533</v>
      </c>
      <c r="AH711" s="655"/>
      <c r="AI711" s="655"/>
      <c r="AJ711" s="655"/>
      <c r="AK711" s="655"/>
      <c r="AL711" s="655"/>
      <c r="AM711" s="655"/>
      <c r="AN711" s="655"/>
      <c r="AO711" s="655"/>
      <c r="AP711" s="655"/>
      <c r="AQ711" s="655"/>
      <c r="AR711" s="655"/>
      <c r="AS711" s="655"/>
      <c r="AT711" s="655"/>
      <c r="AU711" s="655"/>
      <c r="AV711" s="655"/>
      <c r="AW711" s="655"/>
      <c r="AX711" s="656"/>
    </row>
    <row r="712" spans="1:50" ht="35.450000000000003"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540</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35.450000000000003"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540</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5.450000000000003"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534</v>
      </c>
      <c r="AH714" s="680"/>
      <c r="AI714" s="680"/>
      <c r="AJ714" s="680"/>
      <c r="AK714" s="680"/>
      <c r="AL714" s="680"/>
      <c r="AM714" s="680"/>
      <c r="AN714" s="680"/>
      <c r="AO714" s="680"/>
      <c r="AP714" s="680"/>
      <c r="AQ714" s="680"/>
      <c r="AR714" s="680"/>
      <c r="AS714" s="680"/>
      <c r="AT714" s="680"/>
      <c r="AU714" s="680"/>
      <c r="AV714" s="680"/>
      <c r="AW714" s="680"/>
      <c r="AX714" s="681"/>
    </row>
    <row r="715" spans="1:50" ht="35.450000000000003"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535</v>
      </c>
      <c r="AH715" s="514"/>
      <c r="AI715" s="514"/>
      <c r="AJ715" s="514"/>
      <c r="AK715" s="514"/>
      <c r="AL715" s="514"/>
      <c r="AM715" s="514"/>
      <c r="AN715" s="514"/>
      <c r="AO715" s="514"/>
      <c r="AP715" s="514"/>
      <c r="AQ715" s="514"/>
      <c r="AR715" s="514"/>
      <c r="AS715" s="514"/>
      <c r="AT715" s="514"/>
      <c r="AU715" s="514"/>
      <c r="AV715" s="514"/>
      <c r="AW715" s="514"/>
      <c r="AX715" s="515"/>
    </row>
    <row r="716" spans="1:50" ht="35.450000000000003"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536</v>
      </c>
      <c r="AH716" s="655"/>
      <c r="AI716" s="655"/>
      <c r="AJ716" s="655"/>
      <c r="AK716" s="655"/>
      <c r="AL716" s="655"/>
      <c r="AM716" s="655"/>
      <c r="AN716" s="655"/>
      <c r="AO716" s="655"/>
      <c r="AP716" s="655"/>
      <c r="AQ716" s="655"/>
      <c r="AR716" s="655"/>
      <c r="AS716" s="655"/>
      <c r="AT716" s="655"/>
      <c r="AU716" s="655"/>
      <c r="AV716" s="655"/>
      <c r="AW716" s="655"/>
      <c r="AX716" s="656"/>
    </row>
    <row r="717" spans="1:50" ht="35.450000000000003"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537</v>
      </c>
      <c r="AH717" s="655"/>
      <c r="AI717" s="655"/>
      <c r="AJ717" s="655"/>
      <c r="AK717" s="655"/>
      <c r="AL717" s="655"/>
      <c r="AM717" s="655"/>
      <c r="AN717" s="655"/>
      <c r="AO717" s="655"/>
      <c r="AP717" s="655"/>
      <c r="AQ717" s="655"/>
      <c r="AR717" s="655"/>
      <c r="AS717" s="655"/>
      <c r="AT717" s="655"/>
      <c r="AU717" s="655"/>
      <c r="AV717" s="655"/>
      <c r="AW717" s="655"/>
      <c r="AX717" s="656"/>
    </row>
    <row r="718" spans="1:50" ht="35.450000000000003"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539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484</v>
      </c>
      <c r="AE719" s="658"/>
      <c r="AF719" s="658"/>
      <c r="AG719" s="150" t="s">
        <v>546</v>
      </c>
      <c r="AH719" s="151"/>
      <c r="AI719" s="151"/>
      <c r="AJ719" s="151"/>
      <c r="AK719" s="151"/>
      <c r="AL719" s="151"/>
      <c r="AM719" s="151"/>
      <c r="AN719" s="151"/>
      <c r="AO719" s="151"/>
      <c r="AP719" s="151"/>
      <c r="AQ719" s="151"/>
      <c r="AR719" s="151"/>
      <c r="AS719" s="151"/>
      <c r="AT719" s="151"/>
      <c r="AU719" s="151"/>
      <c r="AV719" s="151"/>
      <c r="AW719" s="151"/>
      <c r="AX719" s="152"/>
    </row>
    <row r="720" spans="1:50" ht="31.35" customHeight="1" x14ac:dyDescent="0.15">
      <c r="A720" s="640"/>
      <c r="B720" s="641"/>
      <c r="C720" s="924" t="s">
        <v>264</v>
      </c>
      <c r="D720" s="922"/>
      <c r="E720" s="922"/>
      <c r="F720" s="925"/>
      <c r="G720" s="921" t="s">
        <v>265</v>
      </c>
      <c r="H720" s="922"/>
      <c r="I720" s="922"/>
      <c r="J720" s="922"/>
      <c r="K720" s="922"/>
      <c r="L720" s="922"/>
      <c r="M720" s="922"/>
      <c r="N720" s="921" t="s">
        <v>268</v>
      </c>
      <c r="O720" s="922"/>
      <c r="P720" s="922"/>
      <c r="Q720" s="922"/>
      <c r="R720" s="922"/>
      <c r="S720" s="922"/>
      <c r="T720" s="922"/>
      <c r="U720" s="922"/>
      <c r="V720" s="922"/>
      <c r="W720" s="922"/>
      <c r="X720" s="922"/>
      <c r="Y720" s="922"/>
      <c r="Z720" s="922"/>
      <c r="AA720" s="922"/>
      <c r="AB720" s="922"/>
      <c r="AC720" s="922"/>
      <c r="AD720" s="922"/>
      <c r="AE720" s="922"/>
      <c r="AF720" s="923"/>
      <c r="AG720" s="418"/>
      <c r="AH720" s="224"/>
      <c r="AI720" s="224"/>
      <c r="AJ720" s="224"/>
      <c r="AK720" s="224"/>
      <c r="AL720" s="224"/>
      <c r="AM720" s="224"/>
      <c r="AN720" s="224"/>
      <c r="AO720" s="224"/>
      <c r="AP720" s="224"/>
      <c r="AQ720" s="224"/>
      <c r="AR720" s="224"/>
      <c r="AS720" s="224"/>
      <c r="AT720" s="224"/>
      <c r="AU720" s="224"/>
      <c r="AV720" s="224"/>
      <c r="AW720" s="224"/>
      <c r="AX720" s="419"/>
    </row>
    <row r="721" spans="1:50" ht="31.35" customHeight="1" x14ac:dyDescent="0.15">
      <c r="A721" s="640"/>
      <c r="B721" s="641"/>
      <c r="C721" s="906" t="s">
        <v>481</v>
      </c>
      <c r="D721" s="907"/>
      <c r="E721" s="907"/>
      <c r="F721" s="908"/>
      <c r="G721" s="926"/>
      <c r="H721" s="927"/>
      <c r="I721" s="68" t="str">
        <f>IF(OR(G721="　", G721=""), "", "-")</f>
        <v/>
      </c>
      <c r="J721" s="905">
        <v>469</v>
      </c>
      <c r="K721" s="905"/>
      <c r="L721" s="68" t="str">
        <f>IF(M721="","","-")</f>
        <v/>
      </c>
      <c r="M721" s="69"/>
      <c r="N721" s="902" t="s">
        <v>542</v>
      </c>
      <c r="O721" s="903"/>
      <c r="P721" s="903"/>
      <c r="Q721" s="903"/>
      <c r="R721" s="903"/>
      <c r="S721" s="903"/>
      <c r="T721" s="903"/>
      <c r="U721" s="903"/>
      <c r="V721" s="903"/>
      <c r="W721" s="903"/>
      <c r="X721" s="903"/>
      <c r="Y721" s="903"/>
      <c r="Z721" s="903"/>
      <c r="AA721" s="903"/>
      <c r="AB721" s="903"/>
      <c r="AC721" s="903"/>
      <c r="AD721" s="903"/>
      <c r="AE721" s="903"/>
      <c r="AF721" s="904"/>
      <c r="AG721" s="418"/>
      <c r="AH721" s="224"/>
      <c r="AI721" s="224"/>
      <c r="AJ721" s="224"/>
      <c r="AK721" s="224"/>
      <c r="AL721" s="224"/>
      <c r="AM721" s="224"/>
      <c r="AN721" s="224"/>
      <c r="AO721" s="224"/>
      <c r="AP721" s="224"/>
      <c r="AQ721" s="224"/>
      <c r="AR721" s="224"/>
      <c r="AS721" s="224"/>
      <c r="AT721" s="224"/>
      <c r="AU721" s="224"/>
      <c r="AV721" s="224"/>
      <c r="AW721" s="224"/>
      <c r="AX721" s="419"/>
    </row>
    <row r="722" spans="1:50" ht="31.35" customHeight="1" x14ac:dyDescent="0.15">
      <c r="A722" s="640"/>
      <c r="B722" s="641"/>
      <c r="C722" s="906"/>
      <c r="D722" s="907"/>
      <c r="E722" s="907"/>
      <c r="F722" s="908"/>
      <c r="G722" s="926"/>
      <c r="H722" s="927"/>
      <c r="I722" s="68" t="str">
        <f t="shared" ref="I722:I725" si="4">IF(OR(G722="　", G722=""), "", "-")</f>
        <v/>
      </c>
      <c r="J722" s="905"/>
      <c r="K722" s="905"/>
      <c r="L722" s="68" t="str">
        <f t="shared" ref="L722:L725" si="5">IF(M722="","","-")</f>
        <v/>
      </c>
      <c r="M722" s="69"/>
      <c r="N722" s="902"/>
      <c r="O722" s="903"/>
      <c r="P722" s="903"/>
      <c r="Q722" s="903"/>
      <c r="R722" s="903"/>
      <c r="S722" s="903"/>
      <c r="T722" s="903"/>
      <c r="U722" s="903"/>
      <c r="V722" s="903"/>
      <c r="W722" s="903"/>
      <c r="X722" s="903"/>
      <c r="Y722" s="903"/>
      <c r="Z722" s="903"/>
      <c r="AA722" s="903"/>
      <c r="AB722" s="903"/>
      <c r="AC722" s="903"/>
      <c r="AD722" s="903"/>
      <c r="AE722" s="903"/>
      <c r="AF722" s="904"/>
      <c r="AG722" s="418"/>
      <c r="AH722" s="224"/>
      <c r="AI722" s="224"/>
      <c r="AJ722" s="224"/>
      <c r="AK722" s="224"/>
      <c r="AL722" s="224"/>
      <c r="AM722" s="224"/>
      <c r="AN722" s="224"/>
      <c r="AO722" s="224"/>
      <c r="AP722" s="224"/>
      <c r="AQ722" s="224"/>
      <c r="AR722" s="224"/>
      <c r="AS722" s="224"/>
      <c r="AT722" s="224"/>
      <c r="AU722" s="224"/>
      <c r="AV722" s="224"/>
      <c r="AW722" s="224"/>
      <c r="AX722" s="419"/>
    </row>
    <row r="723" spans="1:50" ht="31.35" customHeight="1" x14ac:dyDescent="0.15">
      <c r="A723" s="640"/>
      <c r="B723" s="641"/>
      <c r="C723" s="906"/>
      <c r="D723" s="907"/>
      <c r="E723" s="907"/>
      <c r="F723" s="908"/>
      <c r="G723" s="926"/>
      <c r="H723" s="927"/>
      <c r="I723" s="68" t="str">
        <f t="shared" si="4"/>
        <v/>
      </c>
      <c r="J723" s="905"/>
      <c r="K723" s="905"/>
      <c r="L723" s="68" t="str">
        <f t="shared" si="5"/>
        <v/>
      </c>
      <c r="M723" s="69"/>
      <c r="N723" s="902"/>
      <c r="O723" s="903"/>
      <c r="P723" s="903"/>
      <c r="Q723" s="903"/>
      <c r="R723" s="903"/>
      <c r="S723" s="903"/>
      <c r="T723" s="903"/>
      <c r="U723" s="903"/>
      <c r="V723" s="903"/>
      <c r="W723" s="903"/>
      <c r="X723" s="903"/>
      <c r="Y723" s="903"/>
      <c r="Z723" s="903"/>
      <c r="AA723" s="903"/>
      <c r="AB723" s="903"/>
      <c r="AC723" s="903"/>
      <c r="AD723" s="903"/>
      <c r="AE723" s="903"/>
      <c r="AF723" s="904"/>
      <c r="AG723" s="418"/>
      <c r="AH723" s="224"/>
      <c r="AI723" s="224"/>
      <c r="AJ723" s="224"/>
      <c r="AK723" s="224"/>
      <c r="AL723" s="224"/>
      <c r="AM723" s="224"/>
      <c r="AN723" s="224"/>
      <c r="AO723" s="224"/>
      <c r="AP723" s="224"/>
      <c r="AQ723" s="224"/>
      <c r="AR723" s="224"/>
      <c r="AS723" s="224"/>
      <c r="AT723" s="224"/>
      <c r="AU723" s="224"/>
      <c r="AV723" s="224"/>
      <c r="AW723" s="224"/>
      <c r="AX723" s="419"/>
    </row>
    <row r="724" spans="1:50" ht="31.35" customHeight="1" x14ac:dyDescent="0.15">
      <c r="A724" s="640"/>
      <c r="B724" s="641"/>
      <c r="C724" s="906"/>
      <c r="D724" s="907"/>
      <c r="E724" s="907"/>
      <c r="F724" s="908"/>
      <c r="G724" s="926"/>
      <c r="H724" s="927"/>
      <c r="I724" s="68" t="str">
        <f t="shared" si="4"/>
        <v/>
      </c>
      <c r="J724" s="905"/>
      <c r="K724" s="905"/>
      <c r="L724" s="68" t="str">
        <f t="shared" si="5"/>
        <v/>
      </c>
      <c r="M724" s="69"/>
      <c r="N724" s="902"/>
      <c r="O724" s="903"/>
      <c r="P724" s="903"/>
      <c r="Q724" s="903"/>
      <c r="R724" s="903"/>
      <c r="S724" s="903"/>
      <c r="T724" s="903"/>
      <c r="U724" s="903"/>
      <c r="V724" s="903"/>
      <c r="W724" s="903"/>
      <c r="X724" s="903"/>
      <c r="Y724" s="903"/>
      <c r="Z724" s="903"/>
      <c r="AA724" s="903"/>
      <c r="AB724" s="903"/>
      <c r="AC724" s="903"/>
      <c r="AD724" s="903"/>
      <c r="AE724" s="903"/>
      <c r="AF724" s="904"/>
      <c r="AG724" s="418"/>
      <c r="AH724" s="224"/>
      <c r="AI724" s="224"/>
      <c r="AJ724" s="224"/>
      <c r="AK724" s="224"/>
      <c r="AL724" s="224"/>
      <c r="AM724" s="224"/>
      <c r="AN724" s="224"/>
      <c r="AO724" s="224"/>
      <c r="AP724" s="224"/>
      <c r="AQ724" s="224"/>
      <c r="AR724" s="224"/>
      <c r="AS724" s="224"/>
      <c r="AT724" s="224"/>
      <c r="AU724" s="224"/>
      <c r="AV724" s="224"/>
      <c r="AW724" s="224"/>
      <c r="AX724" s="419"/>
    </row>
    <row r="725" spans="1:50" ht="31.35" customHeight="1" x14ac:dyDescent="0.15">
      <c r="A725" s="642"/>
      <c r="B725" s="643"/>
      <c r="C725" s="909"/>
      <c r="D725" s="910"/>
      <c r="E725" s="910"/>
      <c r="F725" s="911"/>
      <c r="G725" s="948"/>
      <c r="H725" s="949"/>
      <c r="I725" s="70" t="str">
        <f t="shared" si="4"/>
        <v/>
      </c>
      <c r="J725" s="950"/>
      <c r="K725" s="950"/>
      <c r="L725" s="70" t="str">
        <f t="shared" si="5"/>
        <v/>
      </c>
      <c r="M725" s="71"/>
      <c r="N725" s="941"/>
      <c r="O725" s="942"/>
      <c r="P725" s="942"/>
      <c r="Q725" s="942"/>
      <c r="R725" s="942"/>
      <c r="S725" s="942"/>
      <c r="T725" s="942"/>
      <c r="U725" s="942"/>
      <c r="V725" s="942"/>
      <c r="W725" s="942"/>
      <c r="X725" s="942"/>
      <c r="Y725" s="942"/>
      <c r="Z725" s="942"/>
      <c r="AA725" s="942"/>
      <c r="AB725" s="942"/>
      <c r="AC725" s="942"/>
      <c r="AD725" s="942"/>
      <c r="AE725" s="942"/>
      <c r="AF725" s="94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thickBot="1" x14ac:dyDescent="0.2">
      <c r="A726" s="608" t="s">
        <v>47</v>
      </c>
      <c r="B726" s="609"/>
      <c r="C726" s="433" t="s">
        <v>52</v>
      </c>
      <c r="D726" s="568"/>
      <c r="E726" s="568"/>
      <c r="F726" s="569"/>
      <c r="G726" s="785" t="s">
        <v>547</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10"/>
      <c r="B727" s="611"/>
      <c r="C727" s="685" t="s">
        <v>56</v>
      </c>
      <c r="D727" s="686"/>
      <c r="E727" s="686"/>
      <c r="F727" s="687"/>
      <c r="G727" s="785" t="s">
        <v>544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t="s">
        <v>502</v>
      </c>
      <c r="AS738" s="97"/>
      <c r="AT738" s="97"/>
      <c r="AU738" s="97"/>
      <c r="AV738" s="97"/>
      <c r="AW738" s="97"/>
      <c r="AX738" s="98"/>
    </row>
    <row r="739" spans="1:52" ht="24.75" customHeight="1" x14ac:dyDescent="0.15">
      <c r="A739" s="86" t="s">
        <v>315</v>
      </c>
      <c r="B739" s="87"/>
      <c r="C739" s="87"/>
      <c r="D739" s="88"/>
      <c r="E739" s="89" t="s">
        <v>503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427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8.7"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8.7"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8.7"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8.7"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504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505</v>
      </c>
      <c r="H782" s="440"/>
      <c r="I782" s="440"/>
      <c r="J782" s="440"/>
      <c r="K782" s="441"/>
      <c r="L782" s="442" t="s">
        <v>506</v>
      </c>
      <c r="M782" s="443"/>
      <c r="N782" s="443"/>
      <c r="O782" s="443"/>
      <c r="P782" s="443"/>
      <c r="Q782" s="443"/>
      <c r="R782" s="443"/>
      <c r="S782" s="443"/>
      <c r="T782" s="443"/>
      <c r="U782" s="443"/>
      <c r="V782" s="443"/>
      <c r="W782" s="443"/>
      <c r="X782" s="444"/>
      <c r="Y782" s="445">
        <v>4.5999999999999996</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4.5999999999999996</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4" t="s">
        <v>269</v>
      </c>
      <c r="AM832" s="945"/>
      <c r="AN832" s="94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54.75" customHeight="1" x14ac:dyDescent="0.15">
      <c r="A838" s="395">
        <v>1</v>
      </c>
      <c r="B838" s="395">
        <v>1</v>
      </c>
      <c r="C838" s="415" t="s">
        <v>507</v>
      </c>
      <c r="D838" s="409"/>
      <c r="E838" s="409"/>
      <c r="F838" s="409"/>
      <c r="G838" s="409"/>
      <c r="H838" s="409"/>
      <c r="I838" s="409"/>
      <c r="J838" s="410">
        <v>3040001052133</v>
      </c>
      <c r="K838" s="411"/>
      <c r="L838" s="411"/>
      <c r="M838" s="411"/>
      <c r="N838" s="411"/>
      <c r="O838" s="411"/>
      <c r="P838" s="307" t="s">
        <v>506</v>
      </c>
      <c r="Q838" s="308"/>
      <c r="R838" s="308"/>
      <c r="S838" s="308"/>
      <c r="T838" s="308"/>
      <c r="U838" s="308"/>
      <c r="V838" s="308"/>
      <c r="W838" s="308"/>
      <c r="X838" s="308"/>
      <c r="Y838" s="309">
        <v>4.5999999999999996</v>
      </c>
      <c r="Z838" s="310"/>
      <c r="AA838" s="310"/>
      <c r="AB838" s="311"/>
      <c r="AC838" s="319" t="s">
        <v>296</v>
      </c>
      <c r="AD838" s="414"/>
      <c r="AE838" s="414"/>
      <c r="AF838" s="414"/>
      <c r="AG838" s="414"/>
      <c r="AH838" s="412">
        <v>2</v>
      </c>
      <c r="AI838" s="413"/>
      <c r="AJ838" s="413"/>
      <c r="AK838" s="413"/>
      <c r="AL838" s="316">
        <v>96.7</v>
      </c>
      <c r="AM838" s="317"/>
      <c r="AN838" s="317"/>
      <c r="AO838" s="318"/>
      <c r="AP838" s="312"/>
      <c r="AQ838" s="312"/>
      <c r="AR838" s="312"/>
      <c r="AS838" s="312"/>
      <c r="AT838" s="312"/>
      <c r="AU838" s="312"/>
      <c r="AV838" s="312"/>
      <c r="AW838" s="312"/>
      <c r="AX838" s="312"/>
    </row>
    <row r="839" spans="1:50" ht="54.75" customHeight="1" x14ac:dyDescent="0.15">
      <c r="A839" s="395">
        <v>2</v>
      </c>
      <c r="B839" s="395">
        <v>1</v>
      </c>
      <c r="C839" s="415" t="s">
        <v>509</v>
      </c>
      <c r="D839" s="409"/>
      <c r="E839" s="409"/>
      <c r="F839" s="409"/>
      <c r="G839" s="409"/>
      <c r="H839" s="409"/>
      <c r="I839" s="409"/>
      <c r="J839" s="410">
        <v>4010401039038</v>
      </c>
      <c r="K839" s="411"/>
      <c r="L839" s="411"/>
      <c r="M839" s="411"/>
      <c r="N839" s="411"/>
      <c r="O839" s="411"/>
      <c r="P839" s="307" t="s">
        <v>508</v>
      </c>
      <c r="Q839" s="308"/>
      <c r="R839" s="308"/>
      <c r="S839" s="308"/>
      <c r="T839" s="308"/>
      <c r="U839" s="308"/>
      <c r="V839" s="308"/>
      <c r="W839" s="308"/>
      <c r="X839" s="308"/>
      <c r="Y839" s="309">
        <v>4.2</v>
      </c>
      <c r="Z839" s="310"/>
      <c r="AA839" s="310"/>
      <c r="AB839" s="311"/>
      <c r="AC839" s="319" t="s">
        <v>300</v>
      </c>
      <c r="AD839" s="319"/>
      <c r="AE839" s="319"/>
      <c r="AF839" s="319"/>
      <c r="AG839" s="319"/>
      <c r="AH839" s="412">
        <v>1</v>
      </c>
      <c r="AI839" s="413"/>
      <c r="AJ839" s="413"/>
      <c r="AK839" s="413"/>
      <c r="AL839" s="316">
        <v>99.5</v>
      </c>
      <c r="AM839" s="317"/>
      <c r="AN839" s="317"/>
      <c r="AO839" s="318"/>
      <c r="AP839" s="312"/>
      <c r="AQ839" s="312"/>
      <c r="AR839" s="312"/>
      <c r="AS839" s="312"/>
      <c r="AT839" s="312"/>
      <c r="AU839" s="312"/>
      <c r="AV839" s="312"/>
      <c r="AW839" s="312"/>
      <c r="AX839" s="312"/>
    </row>
    <row r="840" spans="1:50" ht="54.75" customHeight="1" x14ac:dyDescent="0.15">
      <c r="A840" s="395">
        <v>3</v>
      </c>
      <c r="B840" s="395">
        <v>1</v>
      </c>
      <c r="C840" s="415" t="s">
        <v>511</v>
      </c>
      <c r="D840" s="409"/>
      <c r="E840" s="409"/>
      <c r="F840" s="409"/>
      <c r="G840" s="409"/>
      <c r="H840" s="409"/>
      <c r="I840" s="409"/>
      <c r="J840" s="410">
        <v>9050001026270</v>
      </c>
      <c r="K840" s="411"/>
      <c r="L840" s="411"/>
      <c r="M840" s="411"/>
      <c r="N840" s="411"/>
      <c r="O840" s="411"/>
      <c r="P840" s="307" t="s">
        <v>510</v>
      </c>
      <c r="Q840" s="308"/>
      <c r="R840" s="308"/>
      <c r="S840" s="308"/>
      <c r="T840" s="308"/>
      <c r="U840" s="308"/>
      <c r="V840" s="308"/>
      <c r="W840" s="308"/>
      <c r="X840" s="308"/>
      <c r="Y840" s="309">
        <v>1</v>
      </c>
      <c r="Z840" s="310"/>
      <c r="AA840" s="310"/>
      <c r="AB840" s="311"/>
      <c r="AC840" s="319" t="s">
        <v>302</v>
      </c>
      <c r="AD840" s="319"/>
      <c r="AE840" s="319"/>
      <c r="AF840" s="319"/>
      <c r="AG840" s="319"/>
      <c r="AH840" s="314" t="s">
        <v>513</v>
      </c>
      <c r="AI840" s="315"/>
      <c r="AJ840" s="315"/>
      <c r="AK840" s="315"/>
      <c r="AL840" s="316" t="s">
        <v>513</v>
      </c>
      <c r="AM840" s="317"/>
      <c r="AN840" s="317"/>
      <c r="AO840" s="318"/>
      <c r="AP840" s="312"/>
      <c r="AQ840" s="312"/>
      <c r="AR840" s="312"/>
      <c r="AS840" s="312"/>
      <c r="AT840" s="312"/>
      <c r="AU840" s="312"/>
      <c r="AV840" s="312"/>
      <c r="AW840" s="312"/>
      <c r="AX840" s="312"/>
    </row>
    <row r="841" spans="1:50" ht="54.75" customHeight="1" x14ac:dyDescent="0.15">
      <c r="A841" s="395">
        <v>4</v>
      </c>
      <c r="B841" s="395">
        <v>1</v>
      </c>
      <c r="C841" s="415" t="s">
        <v>514</v>
      </c>
      <c r="D841" s="409"/>
      <c r="E841" s="409"/>
      <c r="F841" s="409"/>
      <c r="G841" s="409"/>
      <c r="H841" s="409"/>
      <c r="I841" s="409"/>
      <c r="J841" s="410">
        <v>9011601002061</v>
      </c>
      <c r="K841" s="411"/>
      <c r="L841" s="411"/>
      <c r="M841" s="411"/>
      <c r="N841" s="411"/>
      <c r="O841" s="411"/>
      <c r="P841" s="307" t="s">
        <v>512</v>
      </c>
      <c r="Q841" s="308"/>
      <c r="R841" s="308"/>
      <c r="S841" s="308"/>
      <c r="T841" s="308"/>
      <c r="U841" s="308"/>
      <c r="V841" s="308"/>
      <c r="W841" s="308"/>
      <c r="X841" s="308"/>
      <c r="Y841" s="309">
        <v>1</v>
      </c>
      <c r="Z841" s="310"/>
      <c r="AA841" s="310"/>
      <c r="AB841" s="311"/>
      <c r="AC841" s="319" t="s">
        <v>302</v>
      </c>
      <c r="AD841" s="319"/>
      <c r="AE841" s="319"/>
      <c r="AF841" s="319"/>
      <c r="AG841" s="319"/>
      <c r="AH841" s="314" t="s">
        <v>513</v>
      </c>
      <c r="AI841" s="315"/>
      <c r="AJ841" s="315"/>
      <c r="AK841" s="315"/>
      <c r="AL841" s="316" t="s">
        <v>513</v>
      </c>
      <c r="AM841" s="317"/>
      <c r="AN841" s="317"/>
      <c r="AO841" s="318"/>
      <c r="AP841" s="312"/>
      <c r="AQ841" s="312"/>
      <c r="AR841" s="312"/>
      <c r="AS841" s="312"/>
      <c r="AT841" s="312"/>
      <c r="AU841" s="312"/>
      <c r="AV841" s="312"/>
      <c r="AW841" s="312"/>
      <c r="AX841" s="312"/>
    </row>
    <row r="842" spans="1:50" ht="54.75" customHeight="1" x14ac:dyDescent="0.15">
      <c r="A842" s="395">
        <v>5</v>
      </c>
      <c r="B842" s="395">
        <v>1</v>
      </c>
      <c r="C842" s="415" t="s">
        <v>514</v>
      </c>
      <c r="D842" s="409"/>
      <c r="E842" s="409"/>
      <c r="F842" s="409"/>
      <c r="G842" s="409"/>
      <c r="H842" s="409"/>
      <c r="I842" s="409"/>
      <c r="J842" s="410">
        <v>9011601002061</v>
      </c>
      <c r="K842" s="411"/>
      <c r="L842" s="411"/>
      <c r="M842" s="411"/>
      <c r="N842" s="411"/>
      <c r="O842" s="411"/>
      <c r="P842" s="307" t="s">
        <v>515</v>
      </c>
      <c r="Q842" s="308"/>
      <c r="R842" s="308"/>
      <c r="S842" s="308"/>
      <c r="T842" s="308"/>
      <c r="U842" s="308"/>
      <c r="V842" s="308"/>
      <c r="W842" s="308"/>
      <c r="X842" s="308"/>
      <c r="Y842" s="309">
        <v>1</v>
      </c>
      <c r="Z842" s="310"/>
      <c r="AA842" s="310"/>
      <c r="AB842" s="311"/>
      <c r="AC842" s="313" t="s">
        <v>302</v>
      </c>
      <c r="AD842" s="313"/>
      <c r="AE842" s="313"/>
      <c r="AF842" s="313"/>
      <c r="AG842" s="313"/>
      <c r="AH842" s="314" t="s">
        <v>513</v>
      </c>
      <c r="AI842" s="315"/>
      <c r="AJ842" s="315"/>
      <c r="AK842" s="315"/>
      <c r="AL842" s="316" t="s">
        <v>513</v>
      </c>
      <c r="AM842" s="317"/>
      <c r="AN842" s="317"/>
      <c r="AO842" s="318"/>
      <c r="AP842" s="312"/>
      <c r="AQ842" s="312"/>
      <c r="AR842" s="312"/>
      <c r="AS842" s="312"/>
      <c r="AT842" s="312"/>
      <c r="AU842" s="312"/>
      <c r="AV842" s="312"/>
      <c r="AW842" s="312"/>
      <c r="AX842" s="312"/>
    </row>
    <row r="843" spans="1:50" ht="54.75" customHeight="1" x14ac:dyDescent="0.15">
      <c r="A843" s="395">
        <v>6</v>
      </c>
      <c r="B843" s="395">
        <v>1</v>
      </c>
      <c r="C843" s="415" t="s">
        <v>517</v>
      </c>
      <c r="D843" s="409"/>
      <c r="E843" s="409"/>
      <c r="F843" s="409"/>
      <c r="G843" s="409"/>
      <c r="H843" s="409"/>
      <c r="I843" s="409"/>
      <c r="J843" s="410">
        <v>5010001080226</v>
      </c>
      <c r="K843" s="411"/>
      <c r="L843" s="411"/>
      <c r="M843" s="411"/>
      <c r="N843" s="411"/>
      <c r="O843" s="411"/>
      <c r="P843" s="307" t="s">
        <v>516</v>
      </c>
      <c r="Q843" s="308"/>
      <c r="R843" s="308"/>
      <c r="S843" s="308"/>
      <c r="T843" s="308"/>
      <c r="U843" s="308"/>
      <c r="V843" s="308"/>
      <c r="W843" s="308"/>
      <c r="X843" s="308"/>
      <c r="Y843" s="309">
        <v>1</v>
      </c>
      <c r="Z843" s="310"/>
      <c r="AA843" s="310"/>
      <c r="AB843" s="311"/>
      <c r="AC843" s="313" t="s">
        <v>302</v>
      </c>
      <c r="AD843" s="313"/>
      <c r="AE843" s="313"/>
      <c r="AF843" s="313"/>
      <c r="AG843" s="313"/>
      <c r="AH843" s="314" t="s">
        <v>513</v>
      </c>
      <c r="AI843" s="315"/>
      <c r="AJ843" s="315"/>
      <c r="AK843" s="315"/>
      <c r="AL843" s="316" t="s">
        <v>513</v>
      </c>
      <c r="AM843" s="317"/>
      <c r="AN843" s="317"/>
      <c r="AO843" s="318"/>
      <c r="AP843" s="312"/>
      <c r="AQ843" s="312"/>
      <c r="AR843" s="312"/>
      <c r="AS843" s="312"/>
      <c r="AT843" s="312"/>
      <c r="AU843" s="312"/>
      <c r="AV843" s="312"/>
      <c r="AW843" s="312"/>
      <c r="AX843" s="312"/>
    </row>
    <row r="844" spans="1:50" ht="54.75" customHeight="1" x14ac:dyDescent="0.15">
      <c r="A844" s="395">
        <v>7</v>
      </c>
      <c r="B844" s="395">
        <v>1</v>
      </c>
      <c r="C844" s="415" t="s">
        <v>519</v>
      </c>
      <c r="D844" s="409"/>
      <c r="E844" s="409"/>
      <c r="F844" s="409"/>
      <c r="G844" s="409"/>
      <c r="H844" s="409"/>
      <c r="I844" s="409"/>
      <c r="J844" s="410">
        <v>8030001065560</v>
      </c>
      <c r="K844" s="411"/>
      <c r="L844" s="411"/>
      <c r="M844" s="411"/>
      <c r="N844" s="411"/>
      <c r="O844" s="411"/>
      <c r="P844" s="307" t="s">
        <v>518</v>
      </c>
      <c r="Q844" s="308"/>
      <c r="R844" s="308"/>
      <c r="S844" s="308"/>
      <c r="T844" s="308"/>
      <c r="U844" s="308"/>
      <c r="V844" s="308"/>
      <c r="W844" s="308"/>
      <c r="X844" s="308"/>
      <c r="Y844" s="309">
        <v>1</v>
      </c>
      <c r="Z844" s="310"/>
      <c r="AA844" s="310"/>
      <c r="AB844" s="311"/>
      <c r="AC844" s="313" t="s">
        <v>302</v>
      </c>
      <c r="AD844" s="313"/>
      <c r="AE844" s="313"/>
      <c r="AF844" s="313"/>
      <c r="AG844" s="313"/>
      <c r="AH844" s="314" t="s">
        <v>513</v>
      </c>
      <c r="AI844" s="315"/>
      <c r="AJ844" s="315"/>
      <c r="AK844" s="315"/>
      <c r="AL844" s="316" t="s">
        <v>513</v>
      </c>
      <c r="AM844" s="317"/>
      <c r="AN844" s="317"/>
      <c r="AO844" s="318"/>
      <c r="AP844" s="312"/>
      <c r="AQ844" s="312"/>
      <c r="AR844" s="312"/>
      <c r="AS844" s="312"/>
      <c r="AT844" s="312"/>
      <c r="AU844" s="312"/>
      <c r="AV844" s="312"/>
      <c r="AW844" s="312"/>
      <c r="AX844" s="312"/>
    </row>
    <row r="845" spans="1:50" ht="54.75" customHeight="1" x14ac:dyDescent="0.15">
      <c r="A845" s="395">
        <v>8</v>
      </c>
      <c r="B845" s="395">
        <v>1</v>
      </c>
      <c r="C845" s="415" t="s">
        <v>521</v>
      </c>
      <c r="D845" s="409"/>
      <c r="E845" s="409"/>
      <c r="F845" s="409"/>
      <c r="G845" s="409"/>
      <c r="H845" s="409"/>
      <c r="I845" s="409"/>
      <c r="J845" s="410">
        <v>6010001024025</v>
      </c>
      <c r="K845" s="411"/>
      <c r="L845" s="411"/>
      <c r="M845" s="411"/>
      <c r="N845" s="411"/>
      <c r="O845" s="411"/>
      <c r="P845" s="307" t="s">
        <v>520</v>
      </c>
      <c r="Q845" s="308"/>
      <c r="R845" s="308"/>
      <c r="S845" s="308"/>
      <c r="T845" s="308"/>
      <c r="U845" s="308"/>
      <c r="V845" s="308"/>
      <c r="W845" s="308"/>
      <c r="X845" s="308"/>
      <c r="Y845" s="309">
        <v>0.9</v>
      </c>
      <c r="Z845" s="310"/>
      <c r="AA845" s="310"/>
      <c r="AB845" s="311"/>
      <c r="AC845" s="313" t="s">
        <v>302</v>
      </c>
      <c r="AD845" s="313"/>
      <c r="AE845" s="313"/>
      <c r="AF845" s="313"/>
      <c r="AG845" s="313"/>
      <c r="AH845" s="314" t="s">
        <v>513</v>
      </c>
      <c r="AI845" s="315"/>
      <c r="AJ845" s="315"/>
      <c r="AK845" s="315"/>
      <c r="AL845" s="316" t="s">
        <v>513</v>
      </c>
      <c r="AM845" s="317"/>
      <c r="AN845" s="317"/>
      <c r="AO845" s="318"/>
      <c r="AP845" s="312"/>
      <c r="AQ845" s="312"/>
      <c r="AR845" s="312"/>
      <c r="AS845" s="312"/>
      <c r="AT845" s="312"/>
      <c r="AU845" s="312"/>
      <c r="AV845" s="312"/>
      <c r="AW845" s="312"/>
      <c r="AX845" s="312"/>
    </row>
    <row r="846" spans="1:50" ht="54.75" customHeight="1" x14ac:dyDescent="0.15">
      <c r="A846" s="395">
        <v>9</v>
      </c>
      <c r="B846" s="395">
        <v>1</v>
      </c>
      <c r="C846" s="415" t="s">
        <v>521</v>
      </c>
      <c r="D846" s="409"/>
      <c r="E846" s="409"/>
      <c r="F846" s="409"/>
      <c r="G846" s="409"/>
      <c r="H846" s="409"/>
      <c r="I846" s="409"/>
      <c r="J846" s="410">
        <v>6010001024025</v>
      </c>
      <c r="K846" s="411"/>
      <c r="L846" s="411"/>
      <c r="M846" s="411"/>
      <c r="N846" s="411"/>
      <c r="O846" s="411"/>
      <c r="P846" s="307" t="s">
        <v>522</v>
      </c>
      <c r="Q846" s="308"/>
      <c r="R846" s="308"/>
      <c r="S846" s="308"/>
      <c r="T846" s="308"/>
      <c r="U846" s="308"/>
      <c r="V846" s="308"/>
      <c r="W846" s="308"/>
      <c r="X846" s="308"/>
      <c r="Y846" s="309">
        <v>0.9</v>
      </c>
      <c r="Z846" s="310"/>
      <c r="AA846" s="310"/>
      <c r="AB846" s="311"/>
      <c r="AC846" s="313" t="s">
        <v>302</v>
      </c>
      <c r="AD846" s="313"/>
      <c r="AE846" s="313"/>
      <c r="AF846" s="313"/>
      <c r="AG846" s="313"/>
      <c r="AH846" s="314" t="s">
        <v>513</v>
      </c>
      <c r="AI846" s="315"/>
      <c r="AJ846" s="315"/>
      <c r="AK846" s="315"/>
      <c r="AL846" s="316" t="s">
        <v>513</v>
      </c>
      <c r="AM846" s="317"/>
      <c r="AN846" s="317"/>
      <c r="AO846" s="318"/>
      <c r="AP846" s="312"/>
      <c r="AQ846" s="312"/>
      <c r="AR846" s="312"/>
      <c r="AS846" s="312"/>
      <c r="AT846" s="312"/>
      <c r="AU846" s="312"/>
      <c r="AV846" s="312"/>
      <c r="AW846" s="312"/>
      <c r="AX846" s="312"/>
    </row>
    <row r="847" spans="1:50" ht="54.75" customHeight="1" x14ac:dyDescent="0.15">
      <c r="A847" s="395">
        <v>10</v>
      </c>
      <c r="B847" s="395">
        <v>1</v>
      </c>
      <c r="C847" s="415" t="s">
        <v>524</v>
      </c>
      <c r="D847" s="409"/>
      <c r="E847" s="409"/>
      <c r="F847" s="409"/>
      <c r="G847" s="409"/>
      <c r="H847" s="409"/>
      <c r="I847" s="409"/>
      <c r="J847" s="410">
        <v>1010405008867</v>
      </c>
      <c r="K847" s="411"/>
      <c r="L847" s="411"/>
      <c r="M847" s="411"/>
      <c r="N847" s="411"/>
      <c r="O847" s="411"/>
      <c r="P847" s="307" t="s">
        <v>523</v>
      </c>
      <c r="Q847" s="308"/>
      <c r="R847" s="308"/>
      <c r="S847" s="308"/>
      <c r="T847" s="308"/>
      <c r="U847" s="308"/>
      <c r="V847" s="308"/>
      <c r="W847" s="308"/>
      <c r="X847" s="308"/>
      <c r="Y847" s="309">
        <v>0.9</v>
      </c>
      <c r="Z847" s="310"/>
      <c r="AA847" s="310"/>
      <c r="AB847" s="311"/>
      <c r="AC847" s="313" t="s">
        <v>302</v>
      </c>
      <c r="AD847" s="313"/>
      <c r="AE847" s="313"/>
      <c r="AF847" s="313"/>
      <c r="AG847" s="313"/>
      <c r="AH847" s="314" t="s">
        <v>513</v>
      </c>
      <c r="AI847" s="315"/>
      <c r="AJ847" s="315"/>
      <c r="AK847" s="315"/>
      <c r="AL847" s="316" t="s">
        <v>513</v>
      </c>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6" t="s">
        <v>254</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46" t="s">
        <v>269</v>
      </c>
      <c r="AM1099" s="947"/>
      <c r="AN1099" s="94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79"/>
      <c r="E1102" s="267" t="s">
        <v>217</v>
      </c>
      <c r="F1102" s="879"/>
      <c r="G1102" s="879"/>
      <c r="H1102" s="879"/>
      <c r="I1102" s="879"/>
      <c r="J1102" s="267" t="s">
        <v>224</v>
      </c>
      <c r="K1102" s="267"/>
      <c r="L1102" s="267"/>
      <c r="M1102" s="267"/>
      <c r="N1102" s="267"/>
      <c r="O1102" s="267"/>
      <c r="P1102" s="335" t="s">
        <v>27</v>
      </c>
      <c r="Q1102" s="335"/>
      <c r="R1102" s="335"/>
      <c r="S1102" s="335"/>
      <c r="T1102" s="335"/>
      <c r="U1102" s="335"/>
      <c r="V1102" s="335"/>
      <c r="W1102" s="335"/>
      <c r="X1102" s="335"/>
      <c r="Y1102" s="267" t="s">
        <v>226</v>
      </c>
      <c r="Z1102" s="879"/>
      <c r="AA1102" s="879"/>
      <c r="AB1102" s="879"/>
      <c r="AC1102" s="267" t="s">
        <v>200</v>
      </c>
      <c r="AD1102" s="267"/>
      <c r="AE1102" s="267"/>
      <c r="AF1102" s="267"/>
      <c r="AG1102" s="267"/>
      <c r="AH1102" s="335" t="s">
        <v>213</v>
      </c>
      <c r="AI1102" s="336"/>
      <c r="AJ1102" s="336"/>
      <c r="AK1102" s="336"/>
      <c r="AL1102" s="336" t="s">
        <v>21</v>
      </c>
      <c r="AM1102" s="336"/>
      <c r="AN1102" s="336"/>
      <c r="AO1102" s="882"/>
      <c r="AP1102" s="417" t="s">
        <v>255</v>
      </c>
      <c r="AQ1102" s="417"/>
      <c r="AR1102" s="417"/>
      <c r="AS1102" s="417"/>
      <c r="AT1102" s="417"/>
      <c r="AU1102" s="417"/>
      <c r="AV1102" s="417"/>
      <c r="AW1102" s="417"/>
      <c r="AX1102" s="417"/>
    </row>
    <row r="1103" spans="1:50" ht="30" hidden="1" customHeight="1" x14ac:dyDescent="0.15">
      <c r="A1103" s="395">
        <v>1</v>
      </c>
      <c r="B1103" s="395">
        <v>1</v>
      </c>
      <c r="C1103" s="881"/>
      <c r="D1103" s="881"/>
      <c r="E1103" s="880"/>
      <c r="F1103" s="880"/>
      <c r="G1103" s="880"/>
      <c r="H1103" s="880"/>
      <c r="I1103" s="880"/>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1"/>
      <c r="D1104" s="881"/>
      <c r="E1104" s="880"/>
      <c r="F1104" s="880"/>
      <c r="G1104" s="880"/>
      <c r="H1104" s="880"/>
      <c r="I1104" s="880"/>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1"/>
      <c r="D1105" s="881"/>
      <c r="E1105" s="880"/>
      <c r="F1105" s="880"/>
      <c r="G1105" s="880"/>
      <c r="H1105" s="880"/>
      <c r="I1105" s="880"/>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1"/>
      <c r="D1106" s="881"/>
      <c r="E1106" s="880"/>
      <c r="F1106" s="880"/>
      <c r="G1106" s="880"/>
      <c r="H1106" s="880"/>
      <c r="I1106" s="880"/>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1"/>
      <c r="D1107" s="881"/>
      <c r="E1107" s="880"/>
      <c r="F1107" s="880"/>
      <c r="G1107" s="880"/>
      <c r="H1107" s="880"/>
      <c r="I1107" s="880"/>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1"/>
      <c r="D1108" s="881"/>
      <c r="E1108" s="880"/>
      <c r="F1108" s="880"/>
      <c r="G1108" s="880"/>
      <c r="H1108" s="880"/>
      <c r="I1108" s="880"/>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1"/>
      <c r="D1109" s="881"/>
      <c r="E1109" s="880"/>
      <c r="F1109" s="880"/>
      <c r="G1109" s="880"/>
      <c r="H1109" s="880"/>
      <c r="I1109" s="880"/>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1"/>
      <c r="D1110" s="881"/>
      <c r="E1110" s="880"/>
      <c r="F1110" s="880"/>
      <c r="G1110" s="880"/>
      <c r="H1110" s="880"/>
      <c r="I1110" s="880"/>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1"/>
      <c r="D1111" s="881"/>
      <c r="E1111" s="880"/>
      <c r="F1111" s="880"/>
      <c r="G1111" s="880"/>
      <c r="H1111" s="880"/>
      <c r="I1111" s="880"/>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1"/>
      <c r="D1112" s="881"/>
      <c r="E1112" s="880"/>
      <c r="F1112" s="880"/>
      <c r="G1112" s="880"/>
      <c r="H1112" s="880"/>
      <c r="I1112" s="880"/>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1"/>
      <c r="D1113" s="881"/>
      <c r="E1113" s="880"/>
      <c r="F1113" s="880"/>
      <c r="G1113" s="880"/>
      <c r="H1113" s="880"/>
      <c r="I1113" s="880"/>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1"/>
      <c r="D1114" s="881"/>
      <c r="E1114" s="880"/>
      <c r="F1114" s="880"/>
      <c r="G1114" s="880"/>
      <c r="H1114" s="880"/>
      <c r="I1114" s="880"/>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1"/>
      <c r="D1115" s="881"/>
      <c r="E1115" s="880"/>
      <c r="F1115" s="880"/>
      <c r="G1115" s="880"/>
      <c r="H1115" s="880"/>
      <c r="I1115" s="880"/>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1"/>
      <c r="D1116" s="881"/>
      <c r="E1116" s="880"/>
      <c r="F1116" s="880"/>
      <c r="G1116" s="880"/>
      <c r="H1116" s="880"/>
      <c r="I1116" s="880"/>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1"/>
      <c r="D1117" s="881"/>
      <c r="E1117" s="880"/>
      <c r="F1117" s="880"/>
      <c r="G1117" s="880"/>
      <c r="H1117" s="880"/>
      <c r="I1117" s="880"/>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1"/>
      <c r="D1118" s="881"/>
      <c r="E1118" s="880"/>
      <c r="F1118" s="880"/>
      <c r="G1118" s="880"/>
      <c r="H1118" s="880"/>
      <c r="I1118" s="880"/>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1"/>
      <c r="D1119" s="881"/>
      <c r="E1119" s="880"/>
      <c r="F1119" s="880"/>
      <c r="G1119" s="880"/>
      <c r="H1119" s="880"/>
      <c r="I1119" s="880"/>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1"/>
      <c r="D1120" s="881"/>
      <c r="E1120" s="251"/>
      <c r="F1120" s="880"/>
      <c r="G1120" s="880"/>
      <c r="H1120" s="880"/>
      <c r="I1120" s="880"/>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1"/>
      <c r="D1121" s="881"/>
      <c r="E1121" s="880"/>
      <c r="F1121" s="880"/>
      <c r="G1121" s="880"/>
      <c r="H1121" s="880"/>
      <c r="I1121" s="880"/>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1"/>
      <c r="D1122" s="881"/>
      <c r="E1122" s="880"/>
      <c r="F1122" s="880"/>
      <c r="G1122" s="880"/>
      <c r="H1122" s="880"/>
      <c r="I1122" s="880"/>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1"/>
      <c r="D1123" s="881"/>
      <c r="E1123" s="880"/>
      <c r="F1123" s="880"/>
      <c r="G1123" s="880"/>
      <c r="H1123" s="880"/>
      <c r="I1123" s="880"/>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1"/>
      <c r="D1124" s="881"/>
      <c r="E1124" s="880"/>
      <c r="F1124" s="880"/>
      <c r="G1124" s="880"/>
      <c r="H1124" s="880"/>
      <c r="I1124" s="880"/>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1"/>
      <c r="D1125" s="881"/>
      <c r="E1125" s="880"/>
      <c r="F1125" s="880"/>
      <c r="G1125" s="880"/>
      <c r="H1125" s="880"/>
      <c r="I1125" s="880"/>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1"/>
      <c r="D1126" s="881"/>
      <c r="E1126" s="880"/>
      <c r="F1126" s="880"/>
      <c r="G1126" s="880"/>
      <c r="H1126" s="880"/>
      <c r="I1126" s="880"/>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1"/>
      <c r="D1127" s="881"/>
      <c r="E1127" s="880"/>
      <c r="F1127" s="880"/>
      <c r="G1127" s="880"/>
      <c r="H1127" s="880"/>
      <c r="I1127" s="880"/>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1"/>
      <c r="D1128" s="881"/>
      <c r="E1128" s="880"/>
      <c r="F1128" s="880"/>
      <c r="G1128" s="880"/>
      <c r="H1128" s="880"/>
      <c r="I1128" s="880"/>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1"/>
      <c r="D1129" s="881"/>
      <c r="E1129" s="880"/>
      <c r="F1129" s="880"/>
      <c r="G1129" s="880"/>
      <c r="H1129" s="880"/>
      <c r="I1129" s="880"/>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1"/>
      <c r="D1130" s="881"/>
      <c r="E1130" s="880"/>
      <c r="F1130" s="880"/>
      <c r="G1130" s="880"/>
      <c r="H1130" s="880"/>
      <c r="I1130" s="880"/>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1"/>
      <c r="D1131" s="881"/>
      <c r="E1131" s="880"/>
      <c r="F1131" s="880"/>
      <c r="G1131" s="880"/>
      <c r="H1131" s="880"/>
      <c r="I1131" s="880"/>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1"/>
      <c r="D1132" s="881"/>
      <c r="E1132" s="880"/>
      <c r="F1132" s="880"/>
      <c r="G1132" s="880"/>
      <c r="H1132" s="880"/>
      <c r="I1132" s="880"/>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52" man="1"/>
    <brk id="699" max="52" man="1"/>
    <brk id="727" max="52" man="1"/>
    <brk id="735" max="52" man="1"/>
    <brk id="779" max="52" man="1"/>
    <brk id="834" max="52" man="1"/>
    <brk id="868" max="52" man="1"/>
  </rowBreaks>
  <colBreaks count="1" manualBreakCount="1">
    <brk id="6" max="107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11" sqref="B1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2020-07-01T07:54:07Z</cp:lastPrinted>
  <dcterms:created xsi:type="dcterms:W3CDTF">2012-03-13T00:50:25Z</dcterms:created>
  <dcterms:modified xsi:type="dcterms:W3CDTF">2020-07-30T12:57:06Z</dcterms:modified>
</cp:coreProperties>
</file>