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tabRatio="59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<sst xmlns="http://schemas.openxmlformats.org/spreadsheetml/2006/main" count="3787" uniqueCount="773">
  <si>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</si>
  <si>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</si>
  <si>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</si>
  <si>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</si>
  <si>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</si>
  <si>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</si>
  <si>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</si>
  <si>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</si>
  <si>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</si>
  <si>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</si>
  <si>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</si>
  <si>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</si>
  <si>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</si>
  <si>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</si>
  <si>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</si>
  <si>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</si>
  <si>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</si>
  <si>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</si>
  <si>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</si>
  <si>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</si>
  <si>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</si>
  <si>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</si>
  <si>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</si>
  <si>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</si>
  <si>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</si>
  <si>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</si>
  <si>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</si>
  <si>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</si>
  <si>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</si>
  <si>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</si>
  <si>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</si>
  <si>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</si>
  <si>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</si>
  <si>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</si>
  <si>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</si>
  <si>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</si>
  <si>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</si>
  <si>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</si>
  <si>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</si>
  <si>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</si>
  <si>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</si>
  <si>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</si>
  <si>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</si>
  <si>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</si>
  <si>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</si>
  <si>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</si>
  <si>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</si>
  <si>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</si>
  <si>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</si>
  <si>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</si>
  <si>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</si>
  <si>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</si>
  <si>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</si>
  <si>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</si>
  <si>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</si>
  <si>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</si>
  <si>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</si>
  <si>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</si>
  <si>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</si>
  <si>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</si>
  <si>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</si>
  <si>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</si>
  <si>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</si>
  <si>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</si>
  <si>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</si>
  <si>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</si>
  <si>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</si>
  <si>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</si>
  <si>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</si>
  <si>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</si>
  <si>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</si>
  <si>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</si>
  <si>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</si>
  <si>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</si>
  <si>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</si>
  <si>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</si>
  <si>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</si>
  <si>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</si>
  <si>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</si>
  <si>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</si>
  <si>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</si>
  <si>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</si>
  <si>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</si>
  <si>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</si>
  <si>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</si>
  <si>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</si>
  <si>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</si>
  <si>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</si>
  <si>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</si>
  <si>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</si>
  <si>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</si>
  <si>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</si>
  <si>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</si>
  <si>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</si>
  <si>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</si>
  <si>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</si>
  <si>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</si>
  <si>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</si>
  <si>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</si>
  <si>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</si>
  <si>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</si>
  <si>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</si>
  <si>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</si>
  <si>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</si>
  <si>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</si>
  <si>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</si>
  <si>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</si>
  <si>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</si>
  <si>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</si>
  <si>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</si>
  <si>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</si>
  <si>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</si>
  <si>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</si>
  <si>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</si>
  <si>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</si>
  <si>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</si>
  <si>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</si>
  <si>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</si>
  <si>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</si>
  <si>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</si>
  <si>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</si>
  <si>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</si>
  <si>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</si>
  <si>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</si>
  <si>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</si>
  <si>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</si>
  <si>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</si>
  <si>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</si>
  <si>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</si>
  <si>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</si>
  <si>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</si>
  <si>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</si>
  <si>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</si>
  <si>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</si>
  <si>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</si>
  <si>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</si>
  <si>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</si>
  <si>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</si>
  <si>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</si>
  <si>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</si>
  <si>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</si>
  <si>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</si>
  <si>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</si>
  <si>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</si>
  <si>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</si>
  <si>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</si>
  <si>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</si>
  <si>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</si>
  <si>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</si>
  <si>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</si>
  <si>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</si>
  <si>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</si>
  <si>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</si>
  <si>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</si>
  <si>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</si>
  <si>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</si>
  <si>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</si>
  <si>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</si>
  <si>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</si>
  <si>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</si>
  <si>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</si>
  <si>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</si>
  <si>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</si>
  <si>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</si>
  <si>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</si>
  <si>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</si>
  <si>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</si>
  <si>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</si>
  <si>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</si>
  <si>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</si>
  <si>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</si>
  <si>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</si>
  <si>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</si>
  <si>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</si>
  <si>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</si>
  <si>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</si>
  <si>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</si>
  <si>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</si>
  <si>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</si>
  <si>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</si>
  <si>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</si>
  <si>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</si>
  <si>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</si>
  <si>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</si>
  <si>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</si>
  <si>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</si>
  <si>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</si>
  <si>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</si>
  <si>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</si>
  <si>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</si>
  <si>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</si>
  <si>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</si>
  <si>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</si>
  <si>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</si>
  <si>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</si>
  <si>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</si>
  <si>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</si>
  <si>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</si>
  <si>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</si>
  <si>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</si>
  <si>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</si>
  <si>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</si>
  <si>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</si>
  <si>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</si>
  <si>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</si>
  <si>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</si>
  <si>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</si>
  <si>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</si>
  <si>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</si>
  <si>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</si>
  <si>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</si>
  <si>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</si>
  <si>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</si>
  <si>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</si>
  <si>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</si>
  <si>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</si>
  <si>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</si>
  <si>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</si>
  <si>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</si>
  <si>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</si>
  <si>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</si>
  <si>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</si>
  <si>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</si>
  <si>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</si>
  <si>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</si>
  <si>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</si>
  <si>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</si>
  <si>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</si>
  <si>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</si>
  <si>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</si>
  <si>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</si>
  <si>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</si>
  <si>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</si>
  <si>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</si>
  <si>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</si>
  <si>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</si>
  <si>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</si>
  <si>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</si>
  <si>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</si>
  <si>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</si>
  <si>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</si>
  <si>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</si>
  <si>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</si>
  <si>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</si>
  <si>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</si>
  <si>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</si>
  <si>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</si>
  <si>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</si>
  <si>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</si>
  <si>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</si>
  <si>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</si>
  <si>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</si>
  <si>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</si>
  <si>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</si>
  <si>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</si>
  <si>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</si>
  <si>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</si>
  <si>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</si>
  <si>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</si>
  <si>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</si>
  <si>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</si>
  <si>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</si>
  <si>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</si>
  <si>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</si>
  <si>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</si>
  <si>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</si>
  <si>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</si>
  <si>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</si>
  <si>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</si>
  <si>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</si>
  <si>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</si>
  <si>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</si>
  <si>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</si>
  <si>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</si>
  <si>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</si>
  <si>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</si>
  <si>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</si>
  <si>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</si>
  <si>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</si>
  <si>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</si>
  <si>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</si>
  <si>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</si>
  <si>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</si>
  <si>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</si>
  <si>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</si>
  <si>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</si>
  <si>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</si>
  <si>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</si>
  <si>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</si>
  <si>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</si>
  <si>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</si>
  <si>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</si>
  <si>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</si>
  <si>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</si>
  <si>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</si>
  <si>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</si>
  <si>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</si>
  <si>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</si>
  <si>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</si>
  <si>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</si>
  <si>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</si>
  <si>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</si>
  <si>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</si>
  <si>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</si>
  <si>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</si>
  <si>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</si>
  <si>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</si>
  <si>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</si>
  <si>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</si>
  <si>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</si>
  <si>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</si>
  <si>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</si>
  <si>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</si>
  <si>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</si>
  <si>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</si>
  <si>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</si>
  <si>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</si>
  <si>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</si>
  <si>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</si>
  <si>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</si>
  <si>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</si>
  <si>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</si>
  <si>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</si>
  <si>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</si>
  <si>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</si>
  <si>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</si>
  <si>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</si>
  <si>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</si>
  <si>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</si>
  <si>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</si>
  <si>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</si>
  <si>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</si>
  <si>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</si>
  <si>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</si>
  <si>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</si>
  <si>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</si>
  <si>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</si>
  <si>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</si>
  <si>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</si>
  <si>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</si>
  <si>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</si>
  <si>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</si>
  <si>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</si>
  <si>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</si>
  <si>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</si>
  <si>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</si>
  <si>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</si>
  <si>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</si>
  <si>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</si>
  <si>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</si>
  <si>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</si>
  <si>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</si>
  <si>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</si>
  <si>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</si>
  <si>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</si>
  <si>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</si>
  <si>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</si>
  <si>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</si>
  <si>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</si>
  <si>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</si>
  <si>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</si>
  <si>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</si>
  <si>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</si>
  <si>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</si>
  <si>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</si>
  <si>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</si>
  <si>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</si>
  <si>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</si>
  <si>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</si>
  <si>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</si>
  <si>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</si>
  <si>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</si>
  <si>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</si>
  <si>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</si>
  <si>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</si>
  <si>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</si>
  <si>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</si>
  <si>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</si>
  <si>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</si>
  <si>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</si>
  <si>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</si>
  <si>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</si>
  <si>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</si>
  <si>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</si>
  <si>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</si>
  <si>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</si>
  <si>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</si>
  <si>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</si>
  <si>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</si>
  <si>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</si>
  <si>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</si>
  <si>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</si>
  <si>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</si>
  <si>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</si>
  <si>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</si>
  <si>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</si>
  <si>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</si>
  <si>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</si>
  <si>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</si>
  <si>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</si>
  <si>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</si>
  <si>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</si>
  <si>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</si>
  <si>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</si>
  <si>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</si>
  <si>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</si>
  <si>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</si>
  <si>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</si>
  <si>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</si>
  <si>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</si>
  <si>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</si>
  <si>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</si>
  <si>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</si>
  <si>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</si>
  <si>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</si>
  <si>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</si>
  <si>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</si>
  <si>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</si>
  <si>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</si>
  <si>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</si>
  <si>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</si>
  <si>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</si>
  <si>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</si>
  <si>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</si>
  <si>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</si>
  <si>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</si>
  <si>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</si>
  <si>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</si>
  <si>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</si>
  <si>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</si>
  <si>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</si>
  <si>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</si>
  <si>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</si>
  <si>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</si>
  <si>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</si>
  <si>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</si>
  <si>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</si>
  <si>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</si>
  <si>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</si>
  <si>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</si>
  <si>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</si>
  <si>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</si>
  <si>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</si>
  <si>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</si>
  <si>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</si>
  <si>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</si>
  <si>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</si>
  <si>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</si>
  <si>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</si>
  <si>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</si>
  <si>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</si>
  <si>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</si>
  <si>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</si>
  <si>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</si>
  <si>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</si>
  <si>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</si>
  <si>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</si>
  <si>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</si>
  <si>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</si>
  <si>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</si>
  <si>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</si>
  <si>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</si>
  <si>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</si>
  <si>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</si>
  <si>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</si>
  <si>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</si>
  <si>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</si>
  <si>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</si>
  <si>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</si>
  <si>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</si>
  <si>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</si>
  <si>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</si>
  <si>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</si>
  <si>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</si>
  <si>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</si>
  <si>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</si>
  <si>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</si>
  <si>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</si>
  <si>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</si>
  <si>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</si>
  <si>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</si>
  <si>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</si>
  <si>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</si>
  <si>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</si>
  <si>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</si>
  <si>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</si>
  <si>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</si>
  <si>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</si>
  <si>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</si>
  <si>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</si>
  <si>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</si>
  <si>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</si>
  <si>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</si>
  <si>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</si>
  <si>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</si>
  <si>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</si>
  <si>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</si>
  <si>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</si>
  <si>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</si>
  <si>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</si>
  <si>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</si>
  <si>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</si>
  <si>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</si>
  <si>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</si>
  <si>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</si>
  <si>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</si>
  <si>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</si>
  <si>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</si>
  <si>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</si>
  <si>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</si>
  <si>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</si>
  <si>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</si>
  <si>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</si>
  <si>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</si>
  <si>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</si>
  <si>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</si>
  <si>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</si>
  <si>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</si>
  <si>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</si>
  <si>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</si>
  <si>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</si>
  <si>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</si>
  <si>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</si>
  <si>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</si>
  <si>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</si>
  <si>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</si>
  <si>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</si>
  <si>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</si>
  <si>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</si>
  <si>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</si>
  <si>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</si>
  <si>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</si>
  <si>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</si>
  <si>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</si>
  <si>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</si>
  <si>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</si>
  <si>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</si>
  <si>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</si>
  <si>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</si>
  <si>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</si>
  <si>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</si>
  <si>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</si>
  <si>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</si>
  <si>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</si>
  <si>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</si>
  <si>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</si>
  <si>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</si>
  <si>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</si>
  <si>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</si>
  <si>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</si>
  <si>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</si>
  <si>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</si>
  <si>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</si>
  <si>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</si>
  <si>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</si>
  <si>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</si>
  <si>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</si>
  <si>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</si>
  <si>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</si>
  <si>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科学技術イノベーション創造推進に必要な経費
（官民研究開発投資拡大プログラム）</t>
    <phoneticPr fontId="5"/>
  </si>
  <si>
    <t>大臣官房
総合政策局</t>
    <phoneticPr fontId="5"/>
  </si>
  <si>
    <t>技術調査課
技術政策課</t>
    <phoneticPr fontId="5"/>
  </si>
  <si>
    <t>新しい経済政策パッケージ（平成29年12月8日閣議決定）
経済財政運営と改革の基本方針2018 （平成30年6月15日閣議決定）
未来投資戦略2018　（平成30年6月15日閣議決定）
統合イノベーション戦略　（平成30年6月15日閣議決定）</t>
    <phoneticPr fontId="5"/>
  </si>
  <si>
    <t>民間研究開発投資誘発効果の高い領域又は財政支出の効率化に資する領域への各省庁施策の誘導を図ることを目的とする。</t>
    <phoneticPr fontId="5"/>
  </si>
  <si>
    <t>技術研究開発調査費</t>
    <rPh sb="0" eb="2">
      <t>ギジュツ</t>
    </rPh>
    <rPh sb="2" eb="4">
      <t>ケンキュウ</t>
    </rPh>
    <rPh sb="4" eb="6">
      <t>カイハツ</t>
    </rPh>
    <rPh sb="6" eb="9">
      <t>チョウサヒ</t>
    </rPh>
    <phoneticPr fontId="5"/>
  </si>
  <si>
    <t>技術研究開発費補助金</t>
    <rPh sb="0" eb="4">
      <t>ギジュツケンキュウ</t>
    </rPh>
    <rPh sb="4" eb="7">
      <t>カイハツヒ</t>
    </rPh>
    <rPh sb="7" eb="10">
      <t>ホジョキン</t>
    </rPh>
    <phoneticPr fontId="5"/>
  </si>
  <si>
    <t>試験研究費</t>
    <rPh sb="0" eb="2">
      <t>シケン</t>
    </rPh>
    <rPh sb="2" eb="5">
      <t>ケンキュウヒ</t>
    </rPh>
    <phoneticPr fontId="5"/>
  </si>
  <si>
    <t>-</t>
  </si>
  <si>
    <t>-</t>
    <phoneticPr fontId="5"/>
  </si>
  <si>
    <t>-</t>
    <phoneticPr fontId="5"/>
  </si>
  <si>
    <t>内閣府からの移替え予算のため、令和3年度要求額は記入せず。</t>
    <rPh sb="15" eb="17">
      <t>レイワ</t>
    </rPh>
    <phoneticPr fontId="5"/>
  </si>
  <si>
    <t>-</t>
    <phoneticPr fontId="5"/>
  </si>
  <si>
    <t>○</t>
  </si>
  <si>
    <t>○</t>
    <phoneticPr fontId="5"/>
  </si>
  <si>
    <t>１１　　ICTの利活用及び技術研究開発の推進</t>
    <phoneticPr fontId="5"/>
  </si>
  <si>
    <t>４１　　技術研究開発を推進する</t>
    <phoneticPr fontId="5"/>
  </si>
  <si>
    <t>‐</t>
  </si>
  <si>
    <t>無</t>
  </si>
  <si>
    <t>有</t>
  </si>
  <si>
    <t>本事業は、2020年度に名目GDP600兆円経済を実現する成長のエンジンである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rPh sb="10" eb="11">
      <t>ド</t>
    </rPh>
    <rPh sb="12" eb="14">
      <t>メイモク</t>
    </rPh>
    <rPh sb="25" eb="27">
      <t>ジツゲン</t>
    </rPh>
    <rPh sb="51" eb="54">
      <t>カッセイカ</t>
    </rPh>
    <rPh sb="60" eb="62">
      <t>ミンカン</t>
    </rPh>
    <rPh sb="62" eb="64">
      <t>ケンキュウ</t>
    </rPh>
    <rPh sb="64" eb="66">
      <t>カイハツ</t>
    </rPh>
    <rPh sb="69" eb="71">
      <t>ユウハツ</t>
    </rPh>
    <rPh sb="71" eb="73">
      <t>コウカ</t>
    </rPh>
    <rPh sb="74" eb="75">
      <t>タカ</t>
    </rPh>
    <rPh sb="76" eb="78">
      <t>リョウイキ</t>
    </rPh>
    <rPh sb="78" eb="79">
      <t>マタ</t>
    </rPh>
    <rPh sb="80" eb="82">
      <t>ザイセイ</t>
    </rPh>
    <rPh sb="82" eb="84">
      <t>シシュツ</t>
    </rPh>
    <rPh sb="85" eb="87">
      <t>コウリツ</t>
    </rPh>
    <rPh sb="87" eb="88">
      <t>カ</t>
    </rPh>
    <rPh sb="89" eb="90">
      <t>シ</t>
    </rPh>
    <rPh sb="92" eb="94">
      <t>リョウイキ</t>
    </rPh>
    <rPh sb="96" eb="99">
      <t>カクショウチョウ</t>
    </rPh>
    <rPh sb="99" eb="100">
      <t>セ</t>
    </rPh>
    <rPh sb="100" eb="101">
      <t>サク</t>
    </rPh>
    <rPh sb="102" eb="104">
      <t>ユウドウ</t>
    </rPh>
    <rPh sb="105" eb="106">
      <t>ハカ</t>
    </rPh>
    <rPh sb="118" eb="119">
      <t>ホン</t>
    </rPh>
    <rPh sb="119" eb="121">
      <t>ジギョウ</t>
    </rPh>
    <rPh sb="127" eb="129">
      <t>リョウイキ</t>
    </rPh>
    <rPh sb="130" eb="132">
      <t>タイショウ</t>
    </rPh>
    <rPh sb="132" eb="133">
      <t>セ</t>
    </rPh>
    <rPh sb="133" eb="134">
      <t>サク</t>
    </rPh>
    <rPh sb="134" eb="135">
      <t>ナド</t>
    </rPh>
    <rPh sb="182" eb="184">
      <t>コクミン</t>
    </rPh>
    <rPh sb="185" eb="187">
      <t>シャカイ</t>
    </rPh>
    <rPh sb="199" eb="200">
      <t>カンガ</t>
    </rPh>
    <phoneticPr fontId="4"/>
  </si>
  <si>
    <t>本事業は、関係省庁の実施する研究開発関連施策に対し、内閣府から予算を移し替えのうえ、当該関係省庁が有する施策と一体的に執行することとしている。そのため、国が実施すべき事業である。</t>
    <rPh sb="14" eb="16">
      <t>ケンキュウ</t>
    </rPh>
    <rPh sb="16" eb="18">
      <t>カイハツ</t>
    </rPh>
    <rPh sb="18" eb="20">
      <t>カンレン</t>
    </rPh>
    <rPh sb="31" eb="33">
      <t>ヨサン</t>
    </rPh>
    <rPh sb="42" eb="44">
      <t>トウガイ</t>
    </rPh>
    <rPh sb="44" eb="46">
      <t>カンケイ</t>
    </rPh>
    <rPh sb="46" eb="48">
      <t>ショウチョウ</t>
    </rPh>
    <rPh sb="49" eb="50">
      <t>ユウ</t>
    </rPh>
    <rPh sb="52" eb="54">
      <t>セサク</t>
    </rPh>
    <rPh sb="57" eb="58">
      <t>テキ</t>
    </rPh>
    <phoneticPr fontId="4"/>
  </si>
  <si>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6"/>
  </si>
  <si>
    <t>あらかじめ検討項目、調査対象範囲等について十分検討を行い、効率的な執行に努めている。</t>
  </si>
  <si>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6"/>
  </si>
  <si>
    <t>見積もり等を十分精査し、コスト削減に向けた工夫を行っている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</si>
  <si>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</si>
  <si>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</si>
  <si>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各省庁が実施する研究開発関連施策に予算を追加するという本事業は、独創的であり、内閣府のみが行い得るものと考えるが、各省庁の元施策に一体化されるため、PRISMによる政策効果のみを抽出することが難しい。また、SIPとの連携も今のところ限定的である。</t>
    <rPh sb="0" eb="1">
      <t>カク</t>
    </rPh>
    <rPh sb="1" eb="3">
      <t>ショウチョウ</t>
    </rPh>
    <rPh sb="4" eb="6">
      <t>ジッシ</t>
    </rPh>
    <rPh sb="8" eb="10">
      <t>ケンキュウ</t>
    </rPh>
    <rPh sb="10" eb="12">
      <t>カイハツ</t>
    </rPh>
    <rPh sb="12" eb="14">
      <t>カンレン</t>
    </rPh>
    <rPh sb="14" eb="15">
      <t>セ</t>
    </rPh>
    <rPh sb="15" eb="16">
      <t>サク</t>
    </rPh>
    <rPh sb="17" eb="19">
      <t>ヨサン</t>
    </rPh>
    <rPh sb="20" eb="22">
      <t>ツイカ</t>
    </rPh>
    <rPh sb="27" eb="28">
      <t>ホン</t>
    </rPh>
    <rPh sb="28" eb="30">
      <t>ジギョウ</t>
    </rPh>
    <rPh sb="32" eb="35">
      <t>ドクソウテキ</t>
    </rPh>
    <rPh sb="39" eb="41">
      <t>ナイカク</t>
    </rPh>
    <rPh sb="41" eb="42">
      <t>フ</t>
    </rPh>
    <rPh sb="45" eb="46">
      <t>オコナ</t>
    </rPh>
    <rPh sb="47" eb="48">
      <t>ウ</t>
    </rPh>
    <rPh sb="52" eb="53">
      <t>カンガ</t>
    </rPh>
    <rPh sb="57" eb="60">
      <t>カクショウチョウ</t>
    </rPh>
    <rPh sb="61" eb="62">
      <t>モト</t>
    </rPh>
    <rPh sb="62" eb="63">
      <t>セ</t>
    </rPh>
    <rPh sb="63" eb="64">
      <t>サク</t>
    </rPh>
    <rPh sb="65" eb="68">
      <t>イッタイカ</t>
    </rPh>
    <rPh sb="82" eb="84">
      <t>セイサク</t>
    </rPh>
    <rPh sb="84" eb="86">
      <t>コウカ</t>
    </rPh>
    <rPh sb="89" eb="91">
      <t>チュウシュツ</t>
    </rPh>
    <rPh sb="96" eb="97">
      <t>ムズカ</t>
    </rPh>
    <rPh sb="108" eb="110">
      <t>レンケイ</t>
    </rPh>
    <rPh sb="111" eb="112">
      <t>イマ</t>
    </rPh>
    <rPh sb="116" eb="119">
      <t>ゲンテイテキ</t>
    </rPh>
    <phoneticPr fontId="5"/>
  </si>
  <si>
    <t>SIPとの更なる連携を高める。今後も内部組織又は外部有識者による点検・評価結果等を踏まえて、適切に取組を実施して行く。</t>
    <rPh sb="15" eb="17">
      <t>コンゴ</t>
    </rPh>
    <rPh sb="18" eb="20">
      <t>ナイブ</t>
    </rPh>
    <rPh sb="20" eb="22">
      <t>ソシキ</t>
    </rPh>
    <rPh sb="22" eb="23">
      <t>マタ</t>
    </rPh>
    <rPh sb="24" eb="26">
      <t>ガイブ</t>
    </rPh>
    <rPh sb="26" eb="29">
      <t>ユウシキシャ</t>
    </rPh>
    <rPh sb="32" eb="34">
      <t>テンケン</t>
    </rPh>
    <rPh sb="35" eb="37">
      <t>ヒョウカ</t>
    </rPh>
    <rPh sb="37" eb="39">
      <t>ケッカ</t>
    </rPh>
    <rPh sb="39" eb="40">
      <t>ナド</t>
    </rPh>
    <rPh sb="41" eb="42">
      <t>フ</t>
    </rPh>
    <rPh sb="46" eb="48">
      <t>テキセツ</t>
    </rPh>
    <rPh sb="49" eb="51">
      <t>トリクミ</t>
    </rPh>
    <rPh sb="52" eb="54">
      <t>ジッシ</t>
    </rPh>
    <rPh sb="56" eb="57">
      <t>イ</t>
    </rPh>
    <phoneticPr fontId="5"/>
  </si>
  <si>
    <t>国土交通省</t>
    <rPh sb="0" eb="2">
      <t>コクド</t>
    </rPh>
    <rPh sb="2" eb="5">
      <t>コウツウショウ</t>
    </rPh>
    <phoneticPr fontId="5"/>
  </si>
  <si>
    <t>A.関東地方整備局</t>
    <rPh sb="2" eb="4">
      <t>カントウ</t>
    </rPh>
    <rPh sb="4" eb="6">
      <t>チホウ</t>
    </rPh>
    <rPh sb="6" eb="8">
      <t>セイビ</t>
    </rPh>
    <rPh sb="8" eb="9">
      <t>キョク</t>
    </rPh>
    <phoneticPr fontId="5"/>
  </si>
  <si>
    <t>C.国土技術政策総合研究所</t>
    <rPh sb="2" eb="4">
      <t>コクド</t>
    </rPh>
    <rPh sb="4" eb="6">
      <t>ギジュツ</t>
    </rPh>
    <rPh sb="6" eb="8">
      <t>セイサク</t>
    </rPh>
    <rPh sb="8" eb="10">
      <t>ソウゴウ</t>
    </rPh>
    <rPh sb="10" eb="13">
      <t>ケンキュウジョ</t>
    </rPh>
    <phoneticPr fontId="5"/>
  </si>
  <si>
    <t>E.（国研）土木研究所</t>
    <rPh sb="3" eb="5">
      <t>コッケン</t>
    </rPh>
    <rPh sb="6" eb="8">
      <t>ドボク</t>
    </rPh>
    <rPh sb="8" eb="11">
      <t>ケンキュウショ</t>
    </rPh>
    <phoneticPr fontId="5"/>
  </si>
  <si>
    <t>技術研究開発費補助金</t>
    <rPh sb="0" eb="2">
      <t>ギジュツ</t>
    </rPh>
    <rPh sb="2" eb="4">
      <t>ケンキュウ</t>
    </rPh>
    <rPh sb="4" eb="6">
      <t>カイハツ</t>
    </rPh>
    <rPh sb="6" eb="7">
      <t>ヒ</t>
    </rPh>
    <rPh sb="7" eb="10">
      <t>ホジョキン</t>
    </rPh>
    <phoneticPr fontId="5"/>
  </si>
  <si>
    <t>技術研究開発調査費</t>
    <rPh sb="0" eb="2">
      <t>ギジュツ</t>
    </rPh>
    <rPh sb="2" eb="4">
      <t>ケンキュウ</t>
    </rPh>
    <rPh sb="4" eb="6">
      <t>カイハツ</t>
    </rPh>
    <rPh sb="6" eb="8">
      <t>チョウサ</t>
    </rPh>
    <rPh sb="8" eb="9">
      <t>ヒ</t>
    </rPh>
    <phoneticPr fontId="5"/>
  </si>
  <si>
    <t>職員旅費</t>
    <rPh sb="0" eb="2">
      <t>ショクイン</t>
    </rPh>
    <rPh sb="2" eb="4">
      <t>リョヒ</t>
    </rPh>
    <phoneticPr fontId="5"/>
  </si>
  <si>
    <t>現地調査等</t>
    <rPh sb="0" eb="2">
      <t>ゲンチ</t>
    </rPh>
    <rPh sb="2" eb="4">
      <t>チョウサ</t>
    </rPh>
    <rPh sb="4" eb="5">
      <t>トウ</t>
    </rPh>
    <phoneticPr fontId="5"/>
  </si>
  <si>
    <t>技術研究開発委託費</t>
    <rPh sb="0" eb="2">
      <t>ギジュツ</t>
    </rPh>
    <rPh sb="2" eb="4">
      <t>ケンキュウ</t>
    </rPh>
    <rPh sb="4" eb="6">
      <t>カイハツ</t>
    </rPh>
    <rPh sb="6" eb="8">
      <t>イタク</t>
    </rPh>
    <rPh sb="8" eb="9">
      <t>ヒ</t>
    </rPh>
    <phoneticPr fontId="5"/>
  </si>
  <si>
    <t>ＪＦＥエンジニアリング株式会社</t>
  </si>
  <si>
    <t>株式会社奥村組</t>
  </si>
  <si>
    <t>大成建設、成和コンサルタント、横浜国立大学、ソイルアンドロックエンジニアリング、パナソニックアドバンストテクノロジー、エム・エス・ティー、応用技術コンソーシアム</t>
  </si>
  <si>
    <t>大林組・伊藤忠テクノソリューションズコンソーシアム</t>
  </si>
  <si>
    <t>株式会社淺沼組</t>
  </si>
  <si>
    <t>エヌ・ティ・ティ・インフラネット（株）</t>
  </si>
  <si>
    <t>五洋建設株式会社　東北支店</t>
  </si>
  <si>
    <t>清水建設（株）</t>
  </si>
  <si>
    <t>株式会社安藤・間　東北支店</t>
  </si>
  <si>
    <t>(株)堀口組</t>
  </si>
  <si>
    <t xml:space="preserve">8010001008843 </t>
  </si>
  <si>
    <t xml:space="preserve">7120001004931 </t>
  </si>
  <si>
    <t>1010001000006</t>
  </si>
  <si>
    <t>4011101011880</t>
  </si>
  <si>
    <t>1010401013565</t>
  </si>
  <si>
    <t>7010401088742</t>
  </si>
  <si>
    <t>2010401051696</t>
  </si>
  <si>
    <t xml:space="preserve">8120001022651 </t>
  </si>
  <si>
    <t>2010001063299</t>
  </si>
  <si>
    <t xml:space="preserve">8450001008989 </t>
  </si>
  <si>
    <t>随意契約
（その他）</t>
  </si>
  <si>
    <t>随意契約
（企画競争）</t>
  </si>
  <si>
    <t>「中部横断塩之沢川橋上部工事」施工現場における品質管理の高度化等を図る技術の試行業務</t>
  </si>
  <si>
    <t>「千代田幹線工事」施工現場における品質管理の高度化等を図る技術の試
行業務</t>
  </si>
  <si>
    <t>国道106号与部沢トンネル工事の労働生産性向上を図る技術の試行業務</t>
  </si>
  <si>
    <t>「天ヶ瀬ダム再開発流入部本体他建設工事」施工現場における品質管理の高度化
等を図る技術の試行業務</t>
  </si>
  <si>
    <t>「熊本５７号 滝室坂トンネル西新設（一期）工事」施工現場における労働生産性の向上を図る技術の試行業務</t>
  </si>
  <si>
    <t>「冠山峠道路第２号トンネル工事」施工現場における品質管理の高度化等を図る技術の試行業務</t>
  </si>
  <si>
    <t>二級河川大槌川筋大槌における河川災害復旧水門土木工事の労働生産性向上を図る技術の試行業務</t>
  </si>
  <si>
    <t>「H30・31 国道51 号神宮橋架替鹿嶋側橋梁下部他工事」品質管理の高度化
等を図る技術の試行業務</t>
  </si>
  <si>
    <t>Ｒ１インフラデータプラットフォームの構築及び活用検討業務</t>
  </si>
  <si>
    <t>「一般国土231号増毛町大別苅トンネル補修外一連工事」施工現場における労働生産性の向上を図る技術の試行業務</t>
  </si>
  <si>
    <t>「千代田幹線工事」施工現場における品質管理の高度化等を図る技術の試行業務</t>
    <phoneticPr fontId="5"/>
  </si>
  <si>
    <t>「天ヶ瀬ダム再開発流入部本体他建設工事」施工現場における品質管理の高度化等を図る技術の試行業務</t>
    <phoneticPr fontId="5"/>
  </si>
  <si>
    <t>「H30・31 国道51 号神宮橋架替鹿嶋側橋梁下部他工事」品質管理の高度化等を図る技術の試行業務</t>
    <phoneticPr fontId="5"/>
  </si>
  <si>
    <t>インフラデータプラットフォームの構築及び活用検討業務</t>
    <phoneticPr fontId="5"/>
  </si>
  <si>
    <t>令和元年度インフラ維持管理におけるデータベースの構築・連携等に関する検討業務価値総合研究所・アイ・エス・エス・オリエンタルコンサルタンツ共同提案体</t>
  </si>
  <si>
    <t>（株）Ｐｒｅｆｅｒｒｅｄ　Ｎｅｔｗｏｒｋｓ</t>
  </si>
  <si>
    <t>施工現場の工程進捗データ活用に関する調査業務　日本建設機械施工協会・先端建設技術センター設計共同体</t>
  </si>
  <si>
    <t>都市丸ごとのシミュレーション技術研究組合</t>
  </si>
  <si>
    <t>一般財団法人日本建設情報総合センター</t>
  </si>
  <si>
    <t>（株）エムティーアイ</t>
  </si>
  <si>
    <t>日本工営（株）東京支店</t>
  </si>
  <si>
    <t>（株）建設技術研究所　東京本社</t>
  </si>
  <si>
    <t>国土技術研究センター</t>
  </si>
  <si>
    <t>都市丸ごとのシミュレーション技術研究組合</t>
    <phoneticPr fontId="5"/>
  </si>
  <si>
    <t>3010401037091
8013201011088
4011001005165</t>
  </si>
  <si>
    <t>1010001159494</t>
  </si>
  <si>
    <t>6010405010463</t>
  </si>
  <si>
    <t>7140005024775</t>
  </si>
  <si>
    <t>4010405010556</t>
  </si>
  <si>
    <t>6011101023123</t>
  </si>
  <si>
    <t xml:space="preserve">4010405000185 </t>
  </si>
  <si>
    <t xml:space="preserve">2010001016851 </t>
  </si>
  <si>
    <t xml:space="preserve">7010001042703 </t>
  </si>
  <si>
    <t>令和元年度インフラ維持管理におけるデータベースの構築・連携等に関する検討業務</t>
  </si>
  <si>
    <t>深層学習を用いた竜巻検出技術の高度化に関する研究開発</t>
  </si>
  <si>
    <t>施工現場の工程進捗データ活用に関する調査業務</t>
  </si>
  <si>
    <t>ＷｅｂＡＰＩを用いた様々な分野のデータ連携技術と３次元モデル上での可視化に関する調査業務</t>
  </si>
  <si>
    <t>オンライン電子納品システムの構築に関する技術検討業務</t>
  </si>
  <si>
    <t>竜巻等突風の予測情報と交通データを組み合わせたアラート情報生成の研究開発</t>
  </si>
  <si>
    <t>令和元年度　BIM／CIMを活用した建設生産性の向上のための国際標準対応に関する調査検討業務</t>
  </si>
  <si>
    <t>令和元年度　データ活用による施工の労働生産性の向上及び品質管理の高度化に関する検討業務</t>
  </si>
  <si>
    <t>契約時に用いる３次元モデル及びパラメトリックモデルの標準化に関する調査業務</t>
  </si>
  <si>
    <t>危機管理型水位計データを同化した洪水予測システムへの改良等業務</t>
  </si>
  <si>
    <t>インフラ維持管理におけるデータベースの構築・連携等に関する検討業務</t>
    <phoneticPr fontId="5"/>
  </si>
  <si>
    <t>BIM／CIMを活用した建設生産性の向上のための国際標準対応に関する調査検討業務</t>
    <phoneticPr fontId="5"/>
  </si>
  <si>
    <t>データ活用による施工の労働生産性の向上及び品質管理の高度化に関する検討業務</t>
    <phoneticPr fontId="5"/>
  </si>
  <si>
    <t>随意契約
（公募）</t>
  </si>
  <si>
    <t>（国研）土木研究所</t>
    <rPh sb="1" eb="3">
      <t>コッケン</t>
    </rPh>
    <rPh sb="4" eb="6">
      <t>ドボク</t>
    </rPh>
    <rPh sb="6" eb="9">
      <t>ケンキュウショ</t>
    </rPh>
    <phoneticPr fontId="5"/>
  </si>
  <si>
    <t>（国研）建築研究所</t>
    <rPh sb="1" eb="3">
      <t>コッケン</t>
    </rPh>
    <rPh sb="4" eb="6">
      <t>ケンチク</t>
    </rPh>
    <rPh sb="6" eb="9">
      <t>ケンキュウショ</t>
    </rPh>
    <phoneticPr fontId="5"/>
  </si>
  <si>
    <t>（国研）海上・港湾・航空技術研究所</t>
    <rPh sb="1" eb="3">
      <t>コッケン</t>
    </rPh>
    <rPh sb="4" eb="6">
      <t>カイジョウ</t>
    </rPh>
    <rPh sb="7" eb="9">
      <t>コウワン</t>
    </rPh>
    <rPh sb="10" eb="12">
      <t>コウクウ</t>
    </rPh>
    <rPh sb="12" eb="14">
      <t>ギジュツ</t>
    </rPh>
    <rPh sb="14" eb="17">
      <t>ケンキュウショ</t>
    </rPh>
    <phoneticPr fontId="5"/>
  </si>
  <si>
    <t>-</t>
    <phoneticPr fontId="5"/>
  </si>
  <si>
    <t>-</t>
    <phoneticPr fontId="5"/>
  </si>
  <si>
    <t>国立大学法人東京大学</t>
  </si>
  <si>
    <t>三井倉庫（株）</t>
  </si>
  <si>
    <t>ＢＩＭライブラリ技術研究組合</t>
  </si>
  <si>
    <t>(株)イー・アイ・ソル</t>
  </si>
  <si>
    <t>一般財団法人　日本建築センター</t>
  </si>
  <si>
    <t xml:space="preserve"> （一財）先端建設技術センター</t>
  </si>
  <si>
    <t>（株）計測リサーチコンサルタント</t>
  </si>
  <si>
    <t>国立研究開発法人理化学研究所</t>
  </si>
  <si>
    <t>八千代エンジニヤリング㈱</t>
  </si>
  <si>
    <t>(一社)日本建設機械施工協会</t>
  </si>
  <si>
    <t>5010005007398</t>
  </si>
  <si>
    <t>8010401114448</t>
  </si>
  <si>
    <t>1010401065722</t>
  </si>
  <si>
    <t>1010005002873</t>
  </si>
  <si>
    <t>5240001003072</t>
  </si>
  <si>
    <t>1030005007111</t>
  </si>
  <si>
    <t>2011101037696</t>
  </si>
  <si>
    <t>中小河川洪水予測システム拡張業務</t>
  </si>
  <si>
    <t>令和元年度コンテナダメージチェックの自動化システムの研究開発に資する各種フィールドデータ収集、整理及び現地調査等業務</t>
  </si>
  <si>
    <t>BIMｵﾌﾞｼﾞｪｸﾄﾗｲﾌﾞﾗﾘの拡充と法適合判定等に必要な情報連携手法の開発</t>
  </si>
  <si>
    <t>排水機場ポンプ設備状態監視データ収集計測装置改造</t>
  </si>
  <si>
    <t>BIMを用いる建築確認図書の作成標準（案）の開発</t>
  </si>
  <si>
    <t>ロボットを用いた３次元橋梁点検データの利活用検討業務</t>
  </si>
  <si>
    <t>ロボットを用いた橋梁点検画像の取得評価業務</t>
  </si>
  <si>
    <t>光学データ計測によるコンテナダメージ自動診断システムの開発業務</t>
  </si>
  <si>
    <t>中小河川洪水予測システム拡張業務</t>
    <phoneticPr fontId="5"/>
  </si>
  <si>
    <t>コンテナダメージチェックの自動化システムの研究開発に資する各種フィールドデータ収集、整理及び現地調査等業務</t>
    <phoneticPr fontId="5"/>
  </si>
  <si>
    <t>BIMｵﾌﾞｼﾞｪｸﾄﾗｲﾌﾞﾗﾘの拡充と法適合判定等に必要な情報連携手法の開発</t>
    <phoneticPr fontId="5"/>
  </si>
  <si>
    <t>ロボットを用いた３次元橋梁点検データの利活用検討業務</t>
    <phoneticPr fontId="5"/>
  </si>
  <si>
    <t>BIMを用いる建築確認図書の作成標準（案）の開発</t>
    <phoneticPr fontId="5"/>
  </si>
  <si>
    <t>桟橋の模型振動台実験及び地震応答解析補助業務</t>
    <rPh sb="0" eb="2">
      <t>サンバシ</t>
    </rPh>
    <rPh sb="3" eb="5">
      <t>モケイ</t>
    </rPh>
    <rPh sb="5" eb="8">
      <t>シンドウダイ</t>
    </rPh>
    <rPh sb="8" eb="10">
      <t>ジッケン</t>
    </rPh>
    <rPh sb="10" eb="11">
      <t>オヨ</t>
    </rPh>
    <rPh sb="12" eb="14">
      <t>ジシン</t>
    </rPh>
    <rPh sb="14" eb="16">
      <t>オウトウ</t>
    </rPh>
    <rPh sb="16" eb="18">
      <t>カイセキ</t>
    </rPh>
    <rPh sb="18" eb="20">
      <t>ホジョ</t>
    </rPh>
    <rPh sb="20" eb="22">
      <t>ギョウム</t>
    </rPh>
    <phoneticPr fontId="15"/>
  </si>
  <si>
    <t>トンネル変状抽出ＡＩ検討業務</t>
  </si>
  <si>
    <t>一般競争契約
（最低価格）</t>
  </si>
  <si>
    <t>一般競争
（最低価格）</t>
  </si>
  <si>
    <t>関東地方整備局</t>
  </si>
  <si>
    <t>近畿地方整備局</t>
  </si>
  <si>
    <t>東北地方整備局</t>
  </si>
  <si>
    <t>北陸地方整備局</t>
  </si>
  <si>
    <t>中部地方整備局</t>
  </si>
  <si>
    <t>九州地方整備局</t>
  </si>
  <si>
    <t>四国地方整備局</t>
  </si>
  <si>
    <t>北海道開発局</t>
  </si>
  <si>
    <t>中国地方整備局</t>
  </si>
  <si>
    <t>沖縄総合事務局</t>
  </si>
  <si>
    <t>本省</t>
    <rPh sb="0" eb="2">
      <t>ホンショウ</t>
    </rPh>
    <phoneticPr fontId="5"/>
  </si>
  <si>
    <t>気象庁</t>
    <rPh sb="0" eb="3">
      <t>キショウチョウ</t>
    </rPh>
    <phoneticPr fontId="5"/>
  </si>
  <si>
    <t>ＪＦＥエンジニアリング株式会社</t>
    <phoneticPr fontId="5"/>
  </si>
  <si>
    <t>B.ＪＦＥエンジニアリング株式会社</t>
    <rPh sb="13" eb="17">
      <t>カブシキガイシャ</t>
    </rPh>
    <phoneticPr fontId="5"/>
  </si>
  <si>
    <t>-</t>
    <phoneticPr fontId="5"/>
  </si>
  <si>
    <t>施工現場の工程進捗データ活用に関する調査業務　日本建設機械施工協会・先端建設技術センター設計共同体</t>
    <phoneticPr fontId="5"/>
  </si>
  <si>
    <t>令和元年度インフラ維持管理におけるデータベースの構築・連携等に関する検討業務　価値総合研究所・アイ・エス・エス・オリエンタルコンサルタンツ共同提案体</t>
    <phoneticPr fontId="5"/>
  </si>
  <si>
    <t>国立大学法人東京大学</t>
    <phoneticPr fontId="5"/>
  </si>
  <si>
    <t>F. 国立大学法人東京大学</t>
    <rPh sb="3" eb="5">
      <t>コクリツ</t>
    </rPh>
    <rPh sb="5" eb="7">
      <t>ダイガク</t>
    </rPh>
    <rPh sb="7" eb="9">
      <t>ホウジン</t>
    </rPh>
    <rPh sb="9" eb="11">
      <t>トウキョウ</t>
    </rPh>
    <rPh sb="11" eb="13">
      <t>ダイガク</t>
    </rPh>
    <phoneticPr fontId="5"/>
  </si>
  <si>
    <t>技術研究開発費補助金</t>
    <phoneticPr fontId="5"/>
  </si>
  <si>
    <t>中小河川洪水予測システム拡張業務</t>
    <phoneticPr fontId="5"/>
  </si>
  <si>
    <t>インフラ維持管理におけるデータベースの構築・連携等に関する検討業務</t>
    <phoneticPr fontId="5"/>
  </si>
  <si>
    <t>「中部横断塩之沢川橋上部工事」施工現場における品質管理の高度化等を図る技術の試行業務</t>
    <phoneticPr fontId="5"/>
  </si>
  <si>
    <t>「中部横断塩之沢川橋上部工事」施工現場における品質管理の高度化等を図る技術の試行業務</t>
    <phoneticPr fontId="5"/>
  </si>
  <si>
    <t>２次元ＣＡＤデータを用いたＡＩによる３次元モデル構築技術に関する研究</t>
    <phoneticPr fontId="5"/>
  </si>
  <si>
    <t>国土技術政策総合研究所</t>
    <rPh sb="0" eb="2">
      <t>コクド</t>
    </rPh>
    <rPh sb="2" eb="4">
      <t>ギジュツ</t>
    </rPh>
    <rPh sb="4" eb="6">
      <t>セイサク</t>
    </rPh>
    <rPh sb="6" eb="8">
      <t>ソウゴウ</t>
    </rPh>
    <rPh sb="8" eb="11">
      <t>ケンキュウショ</t>
    </rPh>
    <phoneticPr fontId="5"/>
  </si>
  <si>
    <t>-</t>
    <phoneticPr fontId="5"/>
  </si>
  <si>
    <t>竜巻等の自動検知・進路予測システム開発</t>
    <phoneticPr fontId="5"/>
  </si>
  <si>
    <t>国土地理院</t>
    <rPh sb="0" eb="2">
      <t>コクド</t>
    </rPh>
    <rPh sb="2" eb="4">
      <t>チリ</t>
    </rPh>
    <rPh sb="4" eb="5">
      <t>イン</t>
    </rPh>
    <phoneticPr fontId="5"/>
  </si>
  <si>
    <t>i-Constructionの推進等</t>
    <rPh sb="17" eb="18">
      <t>トウ</t>
    </rPh>
    <phoneticPr fontId="5"/>
  </si>
  <si>
    <t>測量・調査データの3D化による生産性の向上、品質の確保</t>
    <phoneticPr fontId="5"/>
  </si>
  <si>
    <t>施工の合理化・自動化技術の開発等</t>
    <phoneticPr fontId="5"/>
  </si>
  <si>
    <t>施工の合理化・自動化技術の開発等</t>
    <phoneticPr fontId="5"/>
  </si>
  <si>
    <t>施工の合理化・自動化技術の開発等</t>
    <rPh sb="0" eb="2">
      <t>セコウ</t>
    </rPh>
    <rPh sb="3" eb="6">
      <t>ゴウリカ</t>
    </rPh>
    <rPh sb="7" eb="10">
      <t>ジドウカ</t>
    </rPh>
    <rPh sb="10" eb="12">
      <t>ギジュツ</t>
    </rPh>
    <rPh sb="13" eb="15">
      <t>カイハツ</t>
    </rPh>
    <rPh sb="15" eb="16">
      <t>トウ</t>
    </rPh>
    <phoneticPr fontId="5"/>
  </si>
  <si>
    <t>効率的かつ効果的なインフラ維持管理・更新の実現等</t>
    <rPh sb="0" eb="3">
      <t>コウリツテキ</t>
    </rPh>
    <rPh sb="5" eb="8">
      <t>コウカテキ</t>
    </rPh>
    <rPh sb="13" eb="15">
      <t>イジ</t>
    </rPh>
    <rPh sb="15" eb="17">
      <t>カンリ</t>
    </rPh>
    <rPh sb="18" eb="20">
      <t>コウシン</t>
    </rPh>
    <rPh sb="21" eb="23">
      <t>ジツゲン</t>
    </rPh>
    <rPh sb="23" eb="24">
      <t>ナド</t>
    </rPh>
    <phoneticPr fontId="5"/>
  </si>
  <si>
    <t>i-Constructionの推進等</t>
    <rPh sb="17" eb="18">
      <t>トウ</t>
    </rPh>
    <phoneticPr fontId="5"/>
  </si>
  <si>
    <t>効率的かつ効果的なインフラ維持管理・更新の実現等</t>
    <rPh sb="0" eb="3">
      <t>コウリツテキ</t>
    </rPh>
    <rPh sb="5" eb="8">
      <t>コウカテキ</t>
    </rPh>
    <rPh sb="13" eb="15">
      <t>イジ</t>
    </rPh>
    <rPh sb="15" eb="17">
      <t>カンリ</t>
    </rPh>
    <rPh sb="18" eb="20">
      <t>コウシン</t>
    </rPh>
    <rPh sb="21" eb="23">
      <t>ジツゲン</t>
    </rPh>
    <rPh sb="23" eb="24">
      <t>トウ</t>
    </rPh>
    <phoneticPr fontId="5"/>
  </si>
  <si>
    <t>仮設・復興住宅の早期整備による応急対応促進等</t>
    <rPh sb="0" eb="2">
      <t>カセツ</t>
    </rPh>
    <rPh sb="3" eb="5">
      <t>フッコウ</t>
    </rPh>
    <rPh sb="5" eb="7">
      <t>ジュウタク</t>
    </rPh>
    <rPh sb="8" eb="10">
      <t>ソウキ</t>
    </rPh>
    <rPh sb="10" eb="12">
      <t>セイビ</t>
    </rPh>
    <rPh sb="15" eb="17">
      <t>オウキュウ</t>
    </rPh>
    <rPh sb="17" eb="19">
      <t>タイオウ</t>
    </rPh>
    <rPh sb="19" eb="21">
      <t>ソクシン</t>
    </rPh>
    <rPh sb="21" eb="22">
      <t>ナド</t>
    </rPh>
    <phoneticPr fontId="5"/>
  </si>
  <si>
    <t>物流データプラットフォーム展
開を踏まえた生産性革命等</t>
    <rPh sb="0" eb="2">
      <t>ブツリュウ</t>
    </rPh>
    <rPh sb="13" eb="14">
      <t>テン</t>
    </rPh>
    <rPh sb="15" eb="16">
      <t>カイ</t>
    </rPh>
    <rPh sb="17" eb="18">
      <t>フ</t>
    </rPh>
    <rPh sb="21" eb="24">
      <t>セイサンセイ</t>
    </rPh>
    <rPh sb="24" eb="26">
      <t>カクメイ</t>
    </rPh>
    <rPh sb="26" eb="27">
      <t>ナド</t>
    </rPh>
    <phoneticPr fontId="5"/>
  </si>
  <si>
    <t>D.価値総合研究所・アイ・エス・エス・
オリエンタルコンサルタンツ共同提案体</t>
    <phoneticPr fontId="5"/>
  </si>
  <si>
    <t>件</t>
    <rPh sb="0" eb="1">
      <t>ケン</t>
    </rPh>
    <phoneticPr fontId="5"/>
  </si>
  <si>
    <t>百万円/件</t>
    <rPh sb="0" eb="2">
      <t>ヒャクマン</t>
    </rPh>
    <rPh sb="2" eb="3">
      <t>エン</t>
    </rPh>
    <rPh sb="4" eb="5">
      <t>ケン</t>
    </rPh>
    <phoneticPr fontId="5"/>
  </si>
  <si>
    <t>　　X/Y</t>
    <phoneticPr fontId="5"/>
  </si>
  <si>
    <t>-</t>
    <phoneticPr fontId="5"/>
  </si>
  <si>
    <t>職員旅費</t>
    <phoneticPr fontId="5"/>
  </si>
  <si>
    <t>国立研究開発法人海上・港湾・航空技術研究所運営費交付金</t>
    <phoneticPr fontId="5"/>
  </si>
  <si>
    <t>%</t>
    <phoneticPr fontId="5"/>
  </si>
  <si>
    <t>139　目標を達成した技術開発課題の割合</t>
    <phoneticPr fontId="5"/>
  </si>
  <si>
    <t>国土交通省が実施している技術研究開発課題を効果的・効率的に推進することに資する。</t>
    <phoneticPr fontId="5"/>
  </si>
  <si>
    <t>-</t>
    <phoneticPr fontId="5"/>
  </si>
  <si>
    <t>-</t>
    <phoneticPr fontId="5"/>
  </si>
  <si>
    <t>単位あたりコスト＝X/Y
X：当年度執行額（単位：百万円）
Y：対象施策数（単位：件）</t>
    <rPh sb="32" eb="34">
      <t>タイショウ</t>
    </rPh>
    <rPh sb="34" eb="36">
      <t>セサク</t>
    </rPh>
    <rPh sb="36" eb="37">
      <t>スウ</t>
    </rPh>
    <rPh sb="38" eb="40">
      <t>タンイ</t>
    </rPh>
    <rPh sb="41" eb="42">
      <t>ケン</t>
    </rPh>
    <phoneticPr fontId="5"/>
  </si>
  <si>
    <t>2,813/6</t>
    <phoneticPr fontId="5"/>
  </si>
  <si>
    <t>3,099/8</t>
    <phoneticPr fontId="5"/>
  </si>
  <si>
    <t>インフラ・データプラットフォームと連携するデータ数：毎年度増加</t>
    <rPh sb="17" eb="19">
      <t>レンケイ</t>
    </rPh>
    <rPh sb="24" eb="25">
      <t>スウ</t>
    </rPh>
    <rPh sb="26" eb="29">
      <t>マイネンド</t>
    </rPh>
    <rPh sb="29" eb="31">
      <t>ゾウカ</t>
    </rPh>
    <phoneticPr fontId="5"/>
  </si>
  <si>
    <t>インフラ・データプラットフォームと連携するデータ数</t>
    <rPh sb="17" eb="19">
      <t>レンケイ</t>
    </rPh>
    <rPh sb="24" eb="25">
      <t>スウ</t>
    </rPh>
    <phoneticPr fontId="5"/>
  </si>
  <si>
    <t>国土交通省大臣官房調べ</t>
    <rPh sb="0" eb="2">
      <t>コクド</t>
    </rPh>
    <rPh sb="2" eb="5">
      <t>コウツウショウ</t>
    </rPh>
    <rPh sb="5" eb="7">
      <t>ダイジン</t>
    </rPh>
    <rPh sb="7" eb="9">
      <t>カンボウ</t>
    </rPh>
    <rPh sb="9" eb="10">
      <t>シラ</t>
    </rPh>
    <phoneticPr fontId="5"/>
  </si>
  <si>
    <t>-</t>
    <phoneticPr fontId="5"/>
  </si>
  <si>
    <t>-</t>
    <phoneticPr fontId="5"/>
  </si>
  <si>
    <t>-</t>
    <phoneticPr fontId="5"/>
  </si>
  <si>
    <t>国土交通省の施策に係る対象施策数</t>
    <rPh sb="0" eb="2">
      <t>コクド</t>
    </rPh>
    <rPh sb="2" eb="5">
      <t>コウツウショウ</t>
    </rPh>
    <rPh sb="6" eb="8">
      <t>セサク</t>
    </rPh>
    <rPh sb="9" eb="10">
      <t>カカワ</t>
    </rPh>
    <rPh sb="11" eb="13">
      <t>タイショウ</t>
    </rPh>
    <rPh sb="13" eb="15">
      <t>セサク</t>
    </rPh>
    <rPh sb="15" eb="16">
      <t>スウ</t>
    </rPh>
    <phoneticPr fontId="5"/>
  </si>
  <si>
    <t>新型コロナウイルス感染症対策の関係で、業務期間の延期が必要となり、繰越が生じたものである。</t>
    <rPh sb="0" eb="2">
      <t>シンガタ</t>
    </rPh>
    <rPh sb="9" eb="12">
      <t>カンセンショウ</t>
    </rPh>
    <rPh sb="12" eb="14">
      <t>タイサク</t>
    </rPh>
    <rPh sb="15" eb="17">
      <t>カンケイ</t>
    </rPh>
    <rPh sb="19" eb="21">
      <t>ギョウム</t>
    </rPh>
    <rPh sb="21" eb="23">
      <t>キカン</t>
    </rPh>
    <rPh sb="24" eb="26">
      <t>エンキ</t>
    </rPh>
    <rPh sb="27" eb="29">
      <t>ヒツヨウ</t>
    </rPh>
    <rPh sb="33" eb="35">
      <t>クリコシ</t>
    </rPh>
    <rPh sb="36" eb="37">
      <t>ショウ</t>
    </rPh>
    <phoneticPr fontId="5"/>
  </si>
  <si>
    <t>研究開発投資拡大プログラム（以下、PRISM）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国土交通省では、インフラ・データプラットフォームの構築等を実施する。</t>
    <phoneticPr fontId="5"/>
  </si>
  <si>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 とも連携・情報共有を図りながら、SIP型マネジメントの各省庁への展開にも活用しており、優先度の高い事業と考える。
※SIP（戦略的イノベーション創造プログラム）： 総合科学技術・イノベーション会議が自らの司令塔機能を発揮して、府省の枠や旧来の分野の枠を超えたマネジメントに主導的な役割を果たすことを通じて、科学技術イノベーションを実現するために創設されたプログラム。</t>
    <rPh sb="14" eb="17">
      <t>シレイトウ</t>
    </rPh>
    <rPh sb="17" eb="19">
      <t>キノウ</t>
    </rPh>
    <rPh sb="20" eb="21">
      <t>モト</t>
    </rPh>
    <rPh sb="39" eb="40">
      <t>カク</t>
    </rPh>
    <rPh sb="40" eb="42">
      <t>ショウチョウ</t>
    </rPh>
    <rPh sb="43" eb="45">
      <t>ジッシ</t>
    </rPh>
    <rPh sb="47" eb="49">
      <t>ケンキュウ</t>
    </rPh>
    <rPh sb="49" eb="51">
      <t>カイハツ</t>
    </rPh>
    <rPh sb="51" eb="53">
      <t>カンレン</t>
    </rPh>
    <rPh sb="53" eb="54">
      <t>セ</t>
    </rPh>
    <rPh sb="54" eb="55">
      <t>サク</t>
    </rPh>
    <rPh sb="56" eb="58">
      <t>ミンカン</t>
    </rPh>
    <rPh sb="58" eb="60">
      <t>ケンキュウ</t>
    </rPh>
    <rPh sb="60" eb="62">
      <t>カイハツ</t>
    </rPh>
    <rPh sb="62" eb="64">
      <t>トウシ</t>
    </rPh>
    <rPh sb="65" eb="67">
      <t>ユウハツ</t>
    </rPh>
    <rPh sb="67" eb="69">
      <t>コウカ</t>
    </rPh>
    <rPh sb="70" eb="71">
      <t>タカ</t>
    </rPh>
    <rPh sb="72" eb="74">
      <t>リョウイキ</t>
    </rPh>
    <rPh sb="74" eb="75">
      <t>マタ</t>
    </rPh>
    <rPh sb="76" eb="78">
      <t>ザイセイ</t>
    </rPh>
    <rPh sb="78" eb="80">
      <t>シシュツ</t>
    </rPh>
    <rPh sb="81" eb="83">
      <t>コウリツ</t>
    </rPh>
    <rPh sb="83" eb="84">
      <t>カ</t>
    </rPh>
    <rPh sb="85" eb="86">
      <t>シ</t>
    </rPh>
    <rPh sb="88" eb="90">
      <t>リョウイキ</t>
    </rPh>
    <rPh sb="91" eb="93">
      <t>ユウドウ</t>
    </rPh>
    <rPh sb="94" eb="95">
      <t>ハカ</t>
    </rPh>
    <rPh sb="102" eb="104">
      <t>セイサク</t>
    </rPh>
    <rPh sb="127" eb="128">
      <t>ホン</t>
    </rPh>
    <rPh sb="128" eb="130">
      <t>ジギョウ</t>
    </rPh>
    <rPh sb="132" eb="135">
      <t>サンギョウカイ</t>
    </rPh>
    <rPh sb="138" eb="140">
      <t>ヒョウカ</t>
    </rPh>
    <rPh sb="141" eb="142">
      <t>タカ</t>
    </rPh>
    <rPh sb="150" eb="152">
      <t>レンケイ</t>
    </rPh>
    <rPh sb="153" eb="155">
      <t>ジョウホウ</t>
    </rPh>
    <rPh sb="155" eb="157">
      <t>キョウユウ</t>
    </rPh>
    <rPh sb="158" eb="159">
      <t>ハカ</t>
    </rPh>
    <rPh sb="167" eb="168">
      <t>ガタ</t>
    </rPh>
    <rPh sb="175" eb="178">
      <t>カクショウチョウ</t>
    </rPh>
    <rPh sb="180" eb="182">
      <t>テンカイ</t>
    </rPh>
    <rPh sb="184" eb="186">
      <t>カツヨウ</t>
    </rPh>
    <rPh sb="191" eb="194">
      <t>ユウセンド</t>
    </rPh>
    <rPh sb="195" eb="196">
      <t>タカ</t>
    </rPh>
    <rPh sb="197" eb="199">
      <t>ジギョウ</t>
    </rPh>
    <rPh sb="200" eb="201">
      <t>カンガ</t>
    </rPh>
    <phoneticPr fontId="6"/>
  </si>
  <si>
    <t>当初の見込み通りの活動実績となっている。</t>
    <rPh sb="0" eb="2">
      <t>トウショ</t>
    </rPh>
    <rPh sb="3" eb="5">
      <t>ミコ</t>
    </rPh>
    <rPh sb="6" eb="7">
      <t>ドオ</t>
    </rPh>
    <rPh sb="9" eb="11">
      <t>カツドウ</t>
    </rPh>
    <rPh sb="11" eb="13">
      <t>ジッセキ</t>
    </rPh>
    <phoneticPr fontId="6"/>
  </si>
  <si>
    <t>国土交通データプラットフォームにおいては、プロトタイプ版を公開したところである。</t>
    <rPh sb="0" eb="2">
      <t>コクド</t>
    </rPh>
    <rPh sb="2" eb="4">
      <t>コウツウ</t>
    </rPh>
    <rPh sb="27" eb="28">
      <t>バン</t>
    </rPh>
    <rPh sb="29" eb="31">
      <t>コウカイ</t>
    </rPh>
    <phoneticPr fontId="6"/>
  </si>
  <si>
    <t>課長　森戸 義貴
課長　吉原　敬一</t>
    <rPh sb="12" eb="14">
      <t>ヨシワラ</t>
    </rPh>
    <rPh sb="15" eb="17">
      <t>ケイイチ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</si>
</sst>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144953</xdr:colOff>
      <xdr:row>744</xdr:row>
      <xdr:rowOff>222153</xdr:rowOff>
    </xdr:from>
    <xdr:to>
      <xdr:col>17</xdr:col>
      <xdr:colOff>55983</xdr:colOff>
      <xdr:row>746</xdr:row>
      <xdr:rowOff>238781</xdr:rowOff>
    </xdr:to>
    <xdr:sp macro="" textlink="">
      <xdr:nvSpPr>
        <xdr:cNvPr id="34" name="テキスト ボックス 33">
          <a:extLst>
            <a:ext uri="{FF2B5EF4-FFF2-40B4-BE49-F238E27FC236}">
              <a16:creationId xmlns:a16="http://schemas.microsoft.com/office/drawing/2014/main" id="{00000000-0008-0000-0000-000003000000}"/>
            </a:ext>
          </a:extLst>
        </xdr:cNvPr>
        <xdr:cNvSpPr txBox="1"/>
      </xdr:nvSpPr>
      <xdr:spPr>
        <a:xfrm>
          <a:off x="1380629" y="42183639"/>
          <a:ext cx="2176435" cy="7116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
          </a:r>
          <a:br>
            <a:rPr kumimoji="1" lang="en-US" altLang="ja-JP" sz="1100"/>
          </a:br>
          <a:r>
            <a:rPr kumimoji="1" lang="ja-JP" altLang="en-US" sz="1100"/>
            <a:t>百万円</a:t>
          </a:r>
          <a:r>
            <a:rPr kumimoji="1" lang="en-US" altLang="ja-JP" sz="1100"/>
            <a:t/>
          </a:r>
          <a:br>
            <a:rPr kumimoji="1" lang="en-US" altLang="ja-JP" sz="1100"/>
          </a:br>
          <a:r>
            <a:rPr kumimoji="1" lang="en-US" altLang="ja-JP" sz="1100"/>
            <a:t>3151</a:t>
          </a:r>
          <a:r>
            <a:rPr kumimoji="1" lang="ja-JP" altLang="en-US" sz="1100"/>
            <a:t>百万円</a:t>
          </a:r>
          <a:endParaRPr kumimoji="1" lang="ja-JP" altLang="en-US" sz="1100">
            <a:solidFill>
              <a:srgbClr val="FF0000"/>
            </a:solidFill>
          </a:endParaRPr>
        </a:p>
      </xdr:txBody>
    </xdr:sp>
    <xdr:clientData/>
  </xdr:twoCellAnchor>
  <xdr:twoCellAnchor>
    <xdr:from>
      <xdr:col>6</xdr:col>
      <xdr:colOff>141588</xdr:colOff>
      <xdr:row>741</xdr:row>
      <xdr:rowOff>90102</xdr:rowOff>
    </xdr:from>
    <xdr:to>
      <xdr:col>17</xdr:col>
      <xdr:colOff>52618</xdr:colOff>
      <xdr:row>743</xdr:row>
      <xdr:rowOff>7056</xdr:rowOff>
    </xdr:to>
    <xdr:sp macro="" textlink="">
      <xdr:nvSpPr>
        <xdr:cNvPr id="35" name="テキスト ボックス 34">
          <a:extLst>
            <a:ext uri="{FF2B5EF4-FFF2-40B4-BE49-F238E27FC236}">
              <a16:creationId xmlns:a16="http://schemas.microsoft.com/office/drawing/2014/main" id="{00000000-0008-0000-0000-000002000000}"/>
            </a:ext>
          </a:extLst>
        </xdr:cNvPr>
        <xdr:cNvSpPr txBox="1"/>
      </xdr:nvSpPr>
      <xdr:spPr>
        <a:xfrm>
          <a:off x="1377264" y="41008987"/>
          <a:ext cx="2176435" cy="6120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内閣府</a:t>
          </a:r>
          <a:r>
            <a:rPr kumimoji="1" lang="en-US" altLang="ja-JP" sz="1100"/>
            <a:t/>
          </a:r>
          <a:br>
            <a:rPr kumimoji="1" lang="en-US" altLang="ja-JP" sz="1100"/>
          </a:br>
          <a:r>
            <a:rPr kumimoji="1" lang="en-US" altLang="ja-JP" sz="1100"/>
            <a:t>3,151</a:t>
          </a:r>
          <a:r>
            <a:rPr kumimoji="1" lang="ja-JP" altLang="en-US" sz="1100"/>
            <a:t>百万円</a:t>
          </a:r>
        </a:p>
      </xdr:txBody>
    </xdr:sp>
    <xdr:clientData/>
  </xdr:twoCellAnchor>
  <xdr:twoCellAnchor>
    <xdr:from>
      <xdr:col>19</xdr:col>
      <xdr:colOff>86662</xdr:colOff>
      <xdr:row>754</xdr:row>
      <xdr:rowOff>94538</xdr:rowOff>
    </xdr:from>
    <xdr:to>
      <xdr:col>29</xdr:col>
      <xdr:colOff>186320</xdr:colOff>
      <xdr:row>756</xdr:row>
      <xdr:rowOff>111165</xdr:rowOff>
    </xdr:to>
    <xdr:sp macro="" textlink="">
      <xdr:nvSpPr>
        <xdr:cNvPr id="36" name="テキスト ボックス 35">
          <a:extLst>
            <a:ext uri="{FF2B5EF4-FFF2-40B4-BE49-F238E27FC236}">
              <a16:creationId xmlns:a16="http://schemas.microsoft.com/office/drawing/2014/main" id="{00000000-0008-0000-0000-000003000000}"/>
            </a:ext>
          </a:extLst>
        </xdr:cNvPr>
        <xdr:cNvSpPr txBox="1"/>
      </xdr:nvSpPr>
      <xdr:spPr>
        <a:xfrm>
          <a:off x="3999635" y="45531362"/>
          <a:ext cx="2159117" cy="711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本省等（</a:t>
          </a:r>
          <a:r>
            <a:rPr kumimoji="1" lang="en-US" altLang="ja-JP" sz="1100"/>
            <a:t>4</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1,224</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39</xdr:col>
      <xdr:colOff>107143</xdr:colOff>
      <xdr:row>748</xdr:row>
      <xdr:rowOff>152830</xdr:rowOff>
    </xdr:from>
    <xdr:to>
      <xdr:col>49</xdr:col>
      <xdr:colOff>222625</xdr:colOff>
      <xdr:row>750</xdr:row>
      <xdr:rowOff>169459</xdr:rowOff>
    </xdr:to>
    <xdr:sp macro="" textlink="">
      <xdr:nvSpPr>
        <xdr:cNvPr id="37" name="テキスト ボックス 36">
          <a:extLst>
            <a:ext uri="{FF2B5EF4-FFF2-40B4-BE49-F238E27FC236}">
              <a16:creationId xmlns:a16="http://schemas.microsoft.com/office/drawing/2014/main" id="{00000000-0008-0000-0000-000003000000}"/>
            </a:ext>
          </a:extLst>
        </xdr:cNvPr>
        <xdr:cNvSpPr txBox="1"/>
      </xdr:nvSpPr>
      <xdr:spPr>
        <a:xfrm>
          <a:off x="7908118" y="43510630"/>
          <a:ext cx="2115732" cy="7214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62</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1,262</a:t>
          </a:r>
          <a:r>
            <a:rPr kumimoji="1" lang="ja-JP" altLang="en-US" sz="1100"/>
            <a:t>百万円</a:t>
          </a:r>
        </a:p>
      </xdr:txBody>
    </xdr:sp>
    <xdr:clientData/>
  </xdr:twoCellAnchor>
  <xdr:oneCellAnchor>
    <xdr:from>
      <xdr:col>41</xdr:col>
      <xdr:colOff>26352</xdr:colOff>
      <xdr:row>747</xdr:row>
      <xdr:rowOff>222515</xdr:rowOff>
    </xdr:from>
    <xdr:ext cx="1584280" cy="275717"/>
    <xdr:sp macro="" textlink="">
      <xdr:nvSpPr>
        <xdr:cNvPr id="38" name="テキスト ボックス 37"/>
        <xdr:cNvSpPr txBox="1"/>
      </xdr:nvSpPr>
      <xdr:spPr>
        <a:xfrm>
          <a:off x="8470136" y="43226603"/>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11</xdr:col>
      <xdr:colOff>157706</xdr:colOff>
      <xdr:row>743</xdr:row>
      <xdr:rowOff>45677</xdr:rowOff>
    </xdr:from>
    <xdr:to>
      <xdr:col>11</xdr:col>
      <xdr:colOff>157706</xdr:colOff>
      <xdr:row>743</xdr:row>
      <xdr:rowOff>293327</xdr:rowOff>
    </xdr:to>
    <xdr:cxnSp macro="">
      <xdr:nvCxnSpPr>
        <xdr:cNvPr id="39" name="直線コネクタ 38"/>
        <xdr:cNvCxnSpPr/>
      </xdr:nvCxnSpPr>
      <xdr:spPr>
        <a:xfrm>
          <a:off x="2423111" y="41659630"/>
          <a:ext cx="0" cy="2476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18631</xdr:colOff>
      <xdr:row>759</xdr:row>
      <xdr:rowOff>134518</xdr:rowOff>
    </xdr:from>
    <xdr:to>
      <xdr:col>19</xdr:col>
      <xdr:colOff>74405</xdr:colOff>
      <xdr:row>759</xdr:row>
      <xdr:rowOff>134518</xdr:rowOff>
    </xdr:to>
    <xdr:cxnSp macro="">
      <xdr:nvCxnSpPr>
        <xdr:cNvPr id="40" name="直線コネクタ 39"/>
        <xdr:cNvCxnSpPr/>
      </xdr:nvCxnSpPr>
      <xdr:spPr>
        <a:xfrm>
          <a:off x="3107820" y="47952592"/>
          <a:ext cx="87955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175744</xdr:colOff>
      <xdr:row>743</xdr:row>
      <xdr:rowOff>290969</xdr:rowOff>
    </xdr:from>
    <xdr:ext cx="1775422" cy="275717"/>
    <xdr:sp macro="" textlink="">
      <xdr:nvSpPr>
        <xdr:cNvPr id="41" name="テキスト ボックス 40"/>
        <xdr:cNvSpPr txBox="1"/>
      </xdr:nvSpPr>
      <xdr:spPr>
        <a:xfrm>
          <a:off x="1617366" y="41904922"/>
          <a:ext cx="177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t>【</a:t>
          </a:r>
          <a:r>
            <a:rPr kumimoji="1" lang="ja-JP" altLang="en-US" sz="1100" baseline="0"/>
            <a:t>内閣府より予算移し替え</a:t>
          </a:r>
          <a:r>
            <a:rPr kumimoji="1" lang="en-US" altLang="ja-JP" sz="1100" baseline="0"/>
            <a:t>】</a:t>
          </a:r>
        </a:p>
      </xdr:txBody>
    </xdr:sp>
    <xdr:clientData/>
  </xdr:oneCellAnchor>
  <xdr:twoCellAnchor>
    <xdr:from>
      <xdr:col>39</xdr:col>
      <xdr:colOff>107143</xdr:colOff>
      <xdr:row>754</xdr:row>
      <xdr:rowOff>94538</xdr:rowOff>
    </xdr:from>
    <xdr:to>
      <xdr:col>49</xdr:col>
      <xdr:colOff>222625</xdr:colOff>
      <xdr:row>756</xdr:row>
      <xdr:rowOff>111165</xdr:rowOff>
    </xdr:to>
    <xdr:sp macro="" textlink="">
      <xdr:nvSpPr>
        <xdr:cNvPr id="42" name="テキスト ボックス 41">
          <a:extLst>
            <a:ext uri="{FF2B5EF4-FFF2-40B4-BE49-F238E27FC236}">
              <a16:creationId xmlns:a16="http://schemas.microsoft.com/office/drawing/2014/main" id="{00000000-0008-0000-0000-000003000000}"/>
            </a:ext>
          </a:extLst>
        </xdr:cNvPr>
        <xdr:cNvSpPr txBox="1"/>
      </xdr:nvSpPr>
      <xdr:spPr>
        <a:xfrm>
          <a:off x="8139035" y="45531362"/>
          <a:ext cx="2174941" cy="711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民間企業等（</a:t>
          </a:r>
          <a:r>
            <a:rPr kumimoji="1" lang="en-US" altLang="ja-JP" sz="1100"/>
            <a:t>85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1,204</a:t>
          </a:r>
          <a:r>
            <a:rPr kumimoji="1" lang="ja-JP" altLang="en-US" sz="1100"/>
            <a:t>百万円</a:t>
          </a:r>
          <a:endParaRPr kumimoji="1" lang="en-US" altLang="ja-JP" sz="1100"/>
        </a:p>
      </xdr:txBody>
    </xdr:sp>
    <xdr:clientData/>
  </xdr:twoCellAnchor>
  <xdr:oneCellAnchor>
    <xdr:from>
      <xdr:col>41</xdr:col>
      <xdr:colOff>104793</xdr:colOff>
      <xdr:row>753</xdr:row>
      <xdr:rowOff>200488</xdr:rowOff>
    </xdr:from>
    <xdr:ext cx="1454244" cy="275717"/>
    <xdr:sp macro="" textlink="">
      <xdr:nvSpPr>
        <xdr:cNvPr id="43" name="テキスト ボックス 42"/>
        <xdr:cNvSpPr txBox="1"/>
      </xdr:nvSpPr>
      <xdr:spPr>
        <a:xfrm>
          <a:off x="8548577" y="45289779"/>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15</xdr:col>
      <xdr:colOff>25958</xdr:colOff>
      <xdr:row>749</xdr:row>
      <xdr:rowOff>160861</xdr:rowOff>
    </xdr:from>
    <xdr:to>
      <xdr:col>19</xdr:col>
      <xdr:colOff>79409</xdr:colOff>
      <xdr:row>749</xdr:row>
      <xdr:rowOff>160861</xdr:rowOff>
    </xdr:to>
    <xdr:cxnSp macro="">
      <xdr:nvCxnSpPr>
        <xdr:cNvPr id="44" name="直線コネクタ 43"/>
        <xdr:cNvCxnSpPr/>
      </xdr:nvCxnSpPr>
      <xdr:spPr>
        <a:xfrm>
          <a:off x="3115147" y="43860016"/>
          <a:ext cx="87723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98108</xdr:colOff>
      <xdr:row>758</xdr:row>
      <xdr:rowOff>412286</xdr:rowOff>
    </xdr:from>
    <xdr:to>
      <xdr:col>49</xdr:col>
      <xdr:colOff>213590</xdr:colOff>
      <xdr:row>759</xdr:row>
      <xdr:rowOff>457970</xdr:rowOff>
    </xdr:to>
    <xdr:sp macro="" textlink="">
      <xdr:nvSpPr>
        <xdr:cNvPr id="45" name="テキスト ボックス 44">
          <a:extLst>
            <a:ext uri="{FF2B5EF4-FFF2-40B4-BE49-F238E27FC236}">
              <a16:creationId xmlns:a16="http://schemas.microsoft.com/office/drawing/2014/main" id="{00000000-0008-0000-0000-000003000000}"/>
            </a:ext>
          </a:extLst>
        </xdr:cNvPr>
        <xdr:cNvSpPr txBox="1"/>
      </xdr:nvSpPr>
      <xdr:spPr>
        <a:xfrm>
          <a:off x="8130000" y="47561036"/>
          <a:ext cx="2174941" cy="7150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68</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586</a:t>
          </a:r>
          <a:r>
            <a:rPr kumimoji="1" lang="ja-JP" altLang="en-US" sz="1100"/>
            <a:t>百万円</a:t>
          </a:r>
        </a:p>
      </xdr:txBody>
    </xdr:sp>
    <xdr:clientData/>
  </xdr:twoCellAnchor>
  <xdr:oneCellAnchor>
    <xdr:from>
      <xdr:col>39</xdr:col>
      <xdr:colOff>159925</xdr:colOff>
      <xdr:row>758</xdr:row>
      <xdr:rowOff>131955</xdr:rowOff>
    </xdr:from>
    <xdr:ext cx="2018501" cy="275717"/>
    <xdr:sp macro="" textlink="">
      <xdr:nvSpPr>
        <xdr:cNvPr id="46" name="テキスト ボックス 45"/>
        <xdr:cNvSpPr txBox="1"/>
      </xdr:nvSpPr>
      <xdr:spPr>
        <a:xfrm>
          <a:off x="8191817" y="47280705"/>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19</xdr:col>
      <xdr:colOff>86662</xdr:colOff>
      <xdr:row>748</xdr:row>
      <xdr:rowOff>152830</xdr:rowOff>
    </xdr:from>
    <xdr:to>
      <xdr:col>29</xdr:col>
      <xdr:colOff>186320</xdr:colOff>
      <xdr:row>750</xdr:row>
      <xdr:rowOff>169459</xdr:rowOff>
    </xdr:to>
    <xdr:sp macro="" textlink="">
      <xdr:nvSpPr>
        <xdr:cNvPr id="47" name="テキスト ボックス 46">
          <a:extLst>
            <a:ext uri="{FF2B5EF4-FFF2-40B4-BE49-F238E27FC236}">
              <a16:creationId xmlns:a16="http://schemas.microsoft.com/office/drawing/2014/main" id="{00000000-0008-0000-0000-000003000000}"/>
            </a:ext>
          </a:extLst>
        </xdr:cNvPr>
        <xdr:cNvSpPr txBox="1"/>
      </xdr:nvSpPr>
      <xdr:spPr>
        <a:xfrm>
          <a:off x="3999635" y="43504452"/>
          <a:ext cx="2159117" cy="7116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地方整備局等（</a:t>
          </a:r>
          <a:r>
            <a:rPr kumimoji="1" lang="en-US" altLang="ja-JP" sz="1100"/>
            <a:t>10</a:t>
          </a:r>
          <a:r>
            <a:rPr kumimoji="1" lang="ja-JP" altLang="en-US" sz="1100"/>
            <a:t>機関）</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1,268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86662</xdr:colOff>
      <xdr:row>758</xdr:row>
      <xdr:rowOff>412286</xdr:rowOff>
    </xdr:from>
    <xdr:to>
      <xdr:col>29</xdr:col>
      <xdr:colOff>186320</xdr:colOff>
      <xdr:row>759</xdr:row>
      <xdr:rowOff>457970</xdr:rowOff>
    </xdr:to>
    <xdr:sp macro="" textlink="">
      <xdr:nvSpPr>
        <xdr:cNvPr id="48" name="テキスト ボックス 47">
          <a:extLst>
            <a:ext uri="{FF2B5EF4-FFF2-40B4-BE49-F238E27FC236}">
              <a16:creationId xmlns:a16="http://schemas.microsoft.com/office/drawing/2014/main" id="{00000000-0008-0000-0000-000003000000}"/>
            </a:ext>
          </a:extLst>
        </xdr:cNvPr>
        <xdr:cNvSpPr txBox="1"/>
      </xdr:nvSpPr>
      <xdr:spPr>
        <a:xfrm>
          <a:off x="3999635" y="47561036"/>
          <a:ext cx="2159117" cy="7150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国立研究開発法人（</a:t>
          </a:r>
          <a:r>
            <a:rPr kumimoji="1" lang="en-US" altLang="ja-JP" sz="1100"/>
            <a:t>3</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11</xdr:col>
      <xdr:colOff>175113</xdr:colOff>
      <xdr:row>748</xdr:row>
      <xdr:rowOff>229081</xdr:rowOff>
    </xdr:from>
    <xdr:to>
      <xdr:col>11</xdr:col>
      <xdr:colOff>175113</xdr:colOff>
      <xdr:row>752</xdr:row>
      <xdr:rowOff>15557</xdr:rowOff>
    </xdr:to>
    <xdr:cxnSp macro="">
      <xdr:nvCxnSpPr>
        <xdr:cNvPr id="49" name="直線コネクタ 48"/>
        <xdr:cNvCxnSpPr/>
      </xdr:nvCxnSpPr>
      <xdr:spPr>
        <a:xfrm>
          <a:off x="2440518" y="43580703"/>
          <a:ext cx="0" cy="117661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20440</xdr:colOff>
      <xdr:row>749</xdr:row>
      <xdr:rowOff>149608</xdr:rowOff>
    </xdr:from>
    <xdr:to>
      <xdr:col>15</xdr:col>
      <xdr:colOff>20440</xdr:colOff>
      <xdr:row>759</xdr:row>
      <xdr:rowOff>136498</xdr:rowOff>
    </xdr:to>
    <xdr:cxnSp macro="">
      <xdr:nvCxnSpPr>
        <xdr:cNvPr id="50" name="直線コネクタ 49"/>
        <xdr:cNvCxnSpPr/>
      </xdr:nvCxnSpPr>
      <xdr:spPr>
        <a:xfrm>
          <a:off x="3109629" y="43848763"/>
          <a:ext cx="0" cy="410580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181890</xdr:colOff>
      <xdr:row>752</xdr:row>
      <xdr:rowOff>12553</xdr:rowOff>
    </xdr:from>
    <xdr:to>
      <xdr:col>15</xdr:col>
      <xdr:colOff>21820</xdr:colOff>
      <xdr:row>752</xdr:row>
      <xdr:rowOff>12553</xdr:rowOff>
    </xdr:to>
    <xdr:cxnSp macro="">
      <xdr:nvCxnSpPr>
        <xdr:cNvPr id="51" name="直線コネクタ 50"/>
        <xdr:cNvCxnSpPr/>
      </xdr:nvCxnSpPr>
      <xdr:spPr>
        <a:xfrm>
          <a:off x="2447295" y="44754310"/>
          <a:ext cx="66371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186320</xdr:colOff>
      <xdr:row>755</xdr:row>
      <xdr:rowOff>102852</xdr:rowOff>
    </xdr:from>
    <xdr:to>
      <xdr:col>39</xdr:col>
      <xdr:colOff>107143</xdr:colOff>
      <xdr:row>755</xdr:row>
      <xdr:rowOff>102852</xdr:rowOff>
    </xdr:to>
    <xdr:cxnSp macro="">
      <xdr:nvCxnSpPr>
        <xdr:cNvPr id="52" name="直線コネクタ 51"/>
        <xdr:cNvCxnSpPr>
          <a:stCxn id="36" idx="3"/>
          <a:endCxn id="42" idx="1"/>
        </xdr:cNvCxnSpPr>
      </xdr:nvCxnSpPr>
      <xdr:spPr>
        <a:xfrm>
          <a:off x="6158752" y="45887210"/>
          <a:ext cx="19802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186320</xdr:colOff>
      <xdr:row>749</xdr:row>
      <xdr:rowOff>161146</xdr:rowOff>
    </xdr:from>
    <xdr:to>
      <xdr:col>39</xdr:col>
      <xdr:colOff>107143</xdr:colOff>
      <xdr:row>749</xdr:row>
      <xdr:rowOff>161146</xdr:rowOff>
    </xdr:to>
    <xdr:cxnSp macro="">
      <xdr:nvCxnSpPr>
        <xdr:cNvPr id="53" name="直線コネクタ 52"/>
        <xdr:cNvCxnSpPr>
          <a:stCxn id="47" idx="3"/>
          <a:endCxn id="37" idx="1"/>
        </xdr:cNvCxnSpPr>
      </xdr:nvCxnSpPr>
      <xdr:spPr>
        <a:xfrm>
          <a:off x="6158752" y="43860301"/>
          <a:ext cx="19802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186320</xdr:colOff>
      <xdr:row>759</xdr:row>
      <xdr:rowOff>101621</xdr:rowOff>
    </xdr:from>
    <xdr:to>
      <xdr:col>39</xdr:col>
      <xdr:colOff>98108</xdr:colOff>
      <xdr:row>759</xdr:row>
      <xdr:rowOff>101621</xdr:rowOff>
    </xdr:to>
    <xdr:cxnSp macro="">
      <xdr:nvCxnSpPr>
        <xdr:cNvPr id="54" name="直線コネクタ 53"/>
        <xdr:cNvCxnSpPr>
          <a:stCxn id="48" idx="3"/>
          <a:endCxn id="45" idx="1"/>
        </xdr:cNvCxnSpPr>
      </xdr:nvCxnSpPr>
      <xdr:spPr>
        <a:xfrm>
          <a:off x="6158752" y="47919695"/>
          <a:ext cx="19712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126257</xdr:colOff>
      <xdr:row>756</xdr:row>
      <xdr:rowOff>157711</xdr:rowOff>
    </xdr:from>
    <xdr:to>
      <xdr:col>29</xdr:col>
      <xdr:colOff>127045</xdr:colOff>
      <xdr:row>757</xdr:row>
      <xdr:rowOff>423991</xdr:rowOff>
    </xdr:to>
    <xdr:sp macro="" textlink="">
      <xdr:nvSpPr>
        <xdr:cNvPr id="55" name="大かっこ 54">
          <a:extLst>
            <a:ext uri="{FF2B5EF4-FFF2-40B4-BE49-F238E27FC236}">
              <a16:creationId xmlns:a16="http://schemas.microsoft.com/office/drawing/2014/main" id="{00000000-0008-0000-0000-000005000000}"/>
            </a:ext>
          </a:extLst>
        </xdr:cNvPr>
        <xdr:cNvSpPr/>
      </xdr:nvSpPr>
      <xdr:spPr>
        <a:xfrm>
          <a:off x="4039230" y="46289603"/>
          <a:ext cx="2060247" cy="61381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インフラ・データプラットフォームの構築等</a:t>
          </a:r>
        </a:p>
      </xdr:txBody>
    </xdr:sp>
    <xdr:clientData/>
  </xdr:twoCellAnchor>
  <xdr:twoCellAnchor>
    <xdr:from>
      <xdr:col>19</xdr:col>
      <xdr:colOff>109691</xdr:colOff>
      <xdr:row>750</xdr:row>
      <xdr:rowOff>210495</xdr:rowOff>
    </xdr:from>
    <xdr:to>
      <xdr:col>29</xdr:col>
      <xdr:colOff>110479</xdr:colOff>
      <xdr:row>752</xdr:row>
      <xdr:rowOff>131056</xdr:rowOff>
    </xdr:to>
    <xdr:sp macro="" textlink="">
      <xdr:nvSpPr>
        <xdr:cNvPr id="56" name="大かっこ 55">
          <a:extLst>
            <a:ext uri="{FF2B5EF4-FFF2-40B4-BE49-F238E27FC236}">
              <a16:creationId xmlns:a16="http://schemas.microsoft.com/office/drawing/2014/main" id="{00000000-0008-0000-0000-000005000000}"/>
            </a:ext>
          </a:extLst>
        </xdr:cNvPr>
        <xdr:cNvSpPr/>
      </xdr:nvSpPr>
      <xdr:spPr>
        <a:xfrm>
          <a:off x="4022664" y="44257184"/>
          <a:ext cx="2060247" cy="61562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施工の合理化・自動化技術の開発等</a:t>
          </a:r>
        </a:p>
      </xdr:txBody>
    </xdr:sp>
    <xdr:clientData/>
  </xdr:twoCellAnchor>
  <xdr:twoCellAnchor>
    <xdr:from>
      <xdr:col>19</xdr:col>
      <xdr:colOff>134539</xdr:colOff>
      <xdr:row>759</xdr:row>
      <xdr:rowOff>491011</xdr:rowOff>
    </xdr:from>
    <xdr:to>
      <xdr:col>29</xdr:col>
      <xdr:colOff>135327</xdr:colOff>
      <xdr:row>761</xdr:row>
      <xdr:rowOff>66759</xdr:rowOff>
    </xdr:to>
    <xdr:sp macro="" textlink="">
      <xdr:nvSpPr>
        <xdr:cNvPr id="57" name="大かっこ 56">
          <a:extLst>
            <a:ext uri="{FF2B5EF4-FFF2-40B4-BE49-F238E27FC236}">
              <a16:creationId xmlns:a16="http://schemas.microsoft.com/office/drawing/2014/main" id="{00000000-0008-0000-0000-000005000000}"/>
            </a:ext>
          </a:extLst>
        </xdr:cNvPr>
        <xdr:cNvSpPr/>
      </xdr:nvSpPr>
      <xdr:spPr>
        <a:xfrm>
          <a:off x="4047512" y="48309085"/>
          <a:ext cx="2060247" cy="61835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効率的且つ効果的なインフラ維持管理・更新の実現等</a:t>
          </a:r>
        </a:p>
      </xdr:txBody>
    </xdr:sp>
    <xdr:clientData/>
  </xdr:twoCellAnchor>
  <xdr:twoCellAnchor>
    <xdr:from>
      <xdr:col>15</xdr:col>
      <xdr:colOff>24074</xdr:colOff>
      <xdr:row>755</xdr:row>
      <xdr:rowOff>97165</xdr:rowOff>
    </xdr:from>
    <xdr:to>
      <xdr:col>19</xdr:col>
      <xdr:colOff>48840</xdr:colOff>
      <xdr:row>755</xdr:row>
      <xdr:rowOff>97165</xdr:rowOff>
    </xdr:to>
    <xdr:cxnSp macro="">
      <xdr:nvCxnSpPr>
        <xdr:cNvPr id="58" name="直線コネクタ 57"/>
        <xdr:cNvCxnSpPr/>
      </xdr:nvCxnSpPr>
      <xdr:spPr>
        <a:xfrm>
          <a:off x="3113263" y="45881523"/>
          <a:ext cx="8485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178484</xdr:colOff>
      <xdr:row>756</xdr:row>
      <xdr:rowOff>142866</xdr:rowOff>
    </xdr:from>
    <xdr:to>
      <xdr:col>49</xdr:col>
      <xdr:colOff>162861</xdr:colOff>
      <xdr:row>757</xdr:row>
      <xdr:rowOff>409146</xdr:rowOff>
    </xdr:to>
    <xdr:sp macro="" textlink="">
      <xdr:nvSpPr>
        <xdr:cNvPr id="59" name="大かっこ 58">
          <a:extLst>
            <a:ext uri="{FF2B5EF4-FFF2-40B4-BE49-F238E27FC236}">
              <a16:creationId xmlns:a16="http://schemas.microsoft.com/office/drawing/2014/main" id="{00000000-0008-0000-0000-000005000000}"/>
            </a:ext>
          </a:extLst>
        </xdr:cNvPr>
        <xdr:cNvSpPr/>
      </xdr:nvSpPr>
      <xdr:spPr>
        <a:xfrm>
          <a:off x="8210376" y="46274758"/>
          <a:ext cx="2043836" cy="61381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インフラ</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データプラットフォームの構築等</a:t>
          </a:r>
          <a:endParaRPr lang="ja-JP" altLang="ja-JP" sz="1000">
            <a:effectLst/>
          </a:endParaRPr>
        </a:p>
      </xdr:txBody>
    </xdr:sp>
    <xdr:clientData/>
  </xdr:twoCellAnchor>
  <xdr:twoCellAnchor>
    <xdr:from>
      <xdr:col>40</xdr:col>
      <xdr:colOff>22236</xdr:colOff>
      <xdr:row>750</xdr:row>
      <xdr:rowOff>220499</xdr:rowOff>
    </xdr:from>
    <xdr:to>
      <xdr:col>49</xdr:col>
      <xdr:colOff>212559</xdr:colOff>
      <xdr:row>752</xdr:row>
      <xdr:rowOff>141060</xdr:rowOff>
    </xdr:to>
    <xdr:sp macro="" textlink="">
      <xdr:nvSpPr>
        <xdr:cNvPr id="60" name="大かっこ 59">
          <a:extLst>
            <a:ext uri="{FF2B5EF4-FFF2-40B4-BE49-F238E27FC236}">
              <a16:creationId xmlns:a16="http://schemas.microsoft.com/office/drawing/2014/main" id="{00000000-0008-0000-0000-000005000000}"/>
            </a:ext>
          </a:extLst>
        </xdr:cNvPr>
        <xdr:cNvSpPr/>
      </xdr:nvSpPr>
      <xdr:spPr>
        <a:xfrm>
          <a:off x="8260074" y="44267188"/>
          <a:ext cx="2043836" cy="61562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施工の合理化・自動化技術の開発等</a:t>
          </a:r>
          <a:endParaRPr lang="ja-JP" altLang="ja-JP" sz="1000">
            <a:effectLst/>
          </a:endParaRPr>
        </a:p>
      </xdr:txBody>
    </xdr:sp>
    <xdr:clientData/>
  </xdr:twoCellAnchor>
  <xdr:twoCellAnchor>
    <xdr:from>
      <xdr:col>39</xdr:col>
      <xdr:colOff>170201</xdr:colOff>
      <xdr:row>759</xdr:row>
      <xdr:rowOff>484449</xdr:rowOff>
    </xdr:from>
    <xdr:to>
      <xdr:col>49</xdr:col>
      <xdr:colOff>154578</xdr:colOff>
      <xdr:row>761</xdr:row>
      <xdr:rowOff>60197</xdr:rowOff>
    </xdr:to>
    <xdr:sp macro="" textlink="">
      <xdr:nvSpPr>
        <xdr:cNvPr id="61" name="大かっこ 60">
          <a:extLst>
            <a:ext uri="{FF2B5EF4-FFF2-40B4-BE49-F238E27FC236}">
              <a16:creationId xmlns:a16="http://schemas.microsoft.com/office/drawing/2014/main" id="{00000000-0008-0000-0000-000005000000}"/>
            </a:ext>
          </a:extLst>
        </xdr:cNvPr>
        <xdr:cNvSpPr/>
      </xdr:nvSpPr>
      <xdr:spPr>
        <a:xfrm>
          <a:off x="8202093" y="48302523"/>
          <a:ext cx="2043836" cy="61835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効率的且つ効果的なインフラ維持管理・更新の実現等</a:t>
          </a:r>
          <a:endParaRPr lang="ja-JP" altLang="ja-JP" sz="1000">
            <a:effectLst/>
          </a:endParaRPr>
        </a:p>
      </xdr:txBody>
    </xdr:sp>
    <xdr:clientData/>
  </xdr:twoCellAnchor>
  <xdr:twoCellAnchor>
    <xdr:from>
      <xdr:col>7</xdr:col>
      <xdr:colOff>35789</xdr:colOff>
      <xdr:row>746</xdr:row>
      <xdr:rowOff>296486</xdr:rowOff>
    </xdr:from>
    <xdr:to>
      <xdr:col>17</xdr:col>
      <xdr:colOff>18071</xdr:colOff>
      <xdr:row>748</xdr:row>
      <xdr:rowOff>217047</xdr:rowOff>
    </xdr:to>
    <xdr:sp macro="" textlink="">
      <xdr:nvSpPr>
        <xdr:cNvPr id="62" name="大かっこ 61">
          <a:extLst>
            <a:ext uri="{FF2B5EF4-FFF2-40B4-BE49-F238E27FC236}">
              <a16:creationId xmlns:a16="http://schemas.microsoft.com/office/drawing/2014/main" id="{00000000-0008-0000-0000-000005000000}"/>
            </a:ext>
          </a:extLst>
        </xdr:cNvPr>
        <xdr:cNvSpPr/>
      </xdr:nvSpPr>
      <xdr:spPr>
        <a:xfrm>
          <a:off x="1477411" y="42953040"/>
          <a:ext cx="2041741" cy="61562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内閣府との連絡・調整等</a:t>
          </a:r>
        </a:p>
      </xdr:txBody>
    </xdr:sp>
    <xdr:clientData/>
  </xdr:twoCellAnchor>
  <xdr:twoCellAnchor>
    <xdr:from>
      <xdr:col>30</xdr:col>
      <xdr:colOff>10865</xdr:colOff>
      <xdr:row>759</xdr:row>
      <xdr:rowOff>168582</xdr:rowOff>
    </xdr:from>
    <xdr:to>
      <xdr:col>38</xdr:col>
      <xdr:colOff>124314</xdr:colOff>
      <xdr:row>761</xdr:row>
      <xdr:rowOff>171451</xdr:rowOff>
    </xdr:to>
    <xdr:sp macro="" textlink="">
      <xdr:nvSpPr>
        <xdr:cNvPr id="63" name="大かっこ 62">
          <a:extLst>
            <a:ext uri="{FF2B5EF4-FFF2-40B4-BE49-F238E27FC236}">
              <a16:creationId xmlns:a16="http://schemas.microsoft.com/office/drawing/2014/main" id="{00000000-0008-0000-0000-000005000000}"/>
            </a:ext>
          </a:extLst>
        </xdr:cNvPr>
        <xdr:cNvSpPr/>
      </xdr:nvSpPr>
      <xdr:spPr>
        <a:xfrm>
          <a:off x="6011615" y="48031707"/>
          <a:ext cx="1713649" cy="104109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73</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①技術研究開発費補助金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52</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②国立研究開発法人海上・港湾・</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航空技術研究所運営費交付金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21</a:t>
          </a:r>
          <a:r>
            <a:rPr lang="ja-JP" altLang="ja-JP" sz="700" b="0" i="0" baseline="0">
              <a:solidFill>
                <a:schemeClr val="tx1"/>
              </a:solidFill>
              <a:effectLst/>
              <a:latin typeface="+mn-lt"/>
              <a:ea typeface="+mn-ea"/>
              <a:cs typeface="+mn-cs"/>
            </a:rPr>
            <a:t>百万</a:t>
          </a:r>
          <a:r>
            <a:rPr lang="ja-JP" altLang="en-US" sz="700" b="0" i="0" baseline="0">
              <a:solidFill>
                <a:schemeClr val="tx1"/>
              </a:solidFill>
              <a:effectLst/>
              <a:latin typeface="+mn-lt"/>
              <a:ea typeface="+mn-ea"/>
              <a:cs typeface="+mn-cs"/>
            </a:rPr>
            <a:t>円</a:t>
          </a:r>
          <a:endParaRPr lang="ja-JP" altLang="ja-JP" sz="700">
            <a:effectLst/>
          </a:endParaRPr>
        </a:p>
      </xdr:txBody>
    </xdr:sp>
    <xdr:clientData/>
  </xdr:twoCellAnchor>
  <xdr:twoCellAnchor>
    <xdr:from>
      <xdr:col>30</xdr:col>
      <xdr:colOff>5479</xdr:colOff>
      <xdr:row>749</xdr:row>
      <xdr:rowOff>243915</xdr:rowOff>
    </xdr:from>
    <xdr:to>
      <xdr:col>37</xdr:col>
      <xdr:colOff>118778</xdr:colOff>
      <xdr:row>751</xdr:row>
      <xdr:rowOff>167812</xdr:rowOff>
    </xdr:to>
    <xdr:sp macro="" textlink="">
      <xdr:nvSpPr>
        <xdr:cNvPr id="64" name="大かっこ 63">
          <a:extLst>
            <a:ext uri="{FF2B5EF4-FFF2-40B4-BE49-F238E27FC236}">
              <a16:creationId xmlns:a16="http://schemas.microsoft.com/office/drawing/2014/main" id="{00000000-0008-0000-0000-000005000000}"/>
            </a:ext>
          </a:extLst>
        </xdr:cNvPr>
        <xdr:cNvSpPr/>
      </xdr:nvSpPr>
      <xdr:spPr>
        <a:xfrm>
          <a:off x="6183857" y="43943070"/>
          <a:ext cx="1554921" cy="6189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6</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①職員旅費　　　</a:t>
          </a:r>
          <a:r>
            <a:rPr lang="en-US" altLang="ja-JP" sz="700" b="0" i="0" baseline="0">
              <a:solidFill>
                <a:schemeClr val="tx1"/>
              </a:solidFill>
              <a:effectLst/>
              <a:latin typeface="+mn-lt"/>
              <a:ea typeface="+mn-ea"/>
              <a:cs typeface="+mn-cs"/>
            </a:rPr>
            <a:t>6</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twoCellAnchor>
    <xdr:from>
      <xdr:col>30</xdr:col>
      <xdr:colOff>6548</xdr:colOff>
      <xdr:row>755</xdr:row>
      <xdr:rowOff>161269</xdr:rowOff>
    </xdr:from>
    <xdr:to>
      <xdr:col>37</xdr:col>
      <xdr:colOff>127060</xdr:colOff>
      <xdr:row>757</xdr:row>
      <xdr:rowOff>213981</xdr:rowOff>
    </xdr:to>
    <xdr:sp macro="" textlink="">
      <xdr:nvSpPr>
        <xdr:cNvPr id="65" name="大かっこ 64">
          <a:extLst>
            <a:ext uri="{FF2B5EF4-FFF2-40B4-BE49-F238E27FC236}">
              <a16:creationId xmlns:a16="http://schemas.microsoft.com/office/drawing/2014/main" id="{00000000-0008-0000-0000-000005000000}"/>
            </a:ext>
          </a:extLst>
        </xdr:cNvPr>
        <xdr:cNvSpPr/>
      </xdr:nvSpPr>
      <xdr:spPr>
        <a:xfrm>
          <a:off x="6184926" y="45945627"/>
          <a:ext cx="1562134" cy="7477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20</a:t>
          </a:r>
          <a:r>
            <a:rPr lang="ja-JP" altLang="ja-JP"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①諸謝金　　　　　 </a:t>
          </a:r>
          <a:r>
            <a:rPr lang="en-US" altLang="ja-JP" sz="700" b="0" i="0" baseline="0">
              <a:solidFill>
                <a:schemeClr val="tx1"/>
              </a:solidFill>
              <a:effectLst/>
              <a:latin typeface="+mn-lt"/>
              <a:ea typeface="+mn-ea"/>
              <a:cs typeface="+mn-cs"/>
            </a:rPr>
            <a:t>1</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②職員旅費　　　</a:t>
          </a:r>
          <a:r>
            <a:rPr lang="en-US" altLang="ja-JP" sz="700" b="0" i="0" baseline="0">
              <a:solidFill>
                <a:schemeClr val="tx1"/>
              </a:solidFill>
              <a:effectLst/>
              <a:latin typeface="+mn-lt"/>
              <a:ea typeface="+mn-ea"/>
              <a:cs typeface="+mn-cs"/>
            </a:rPr>
            <a:t>18</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③委員等旅費　　 </a:t>
          </a:r>
          <a:r>
            <a:rPr lang="en-US" altLang="ja-JP" sz="700" b="0" i="0" baseline="0">
              <a:solidFill>
                <a:schemeClr val="tx1"/>
              </a:solidFill>
              <a:effectLst/>
              <a:latin typeface="+mn-lt"/>
              <a:ea typeface="+mn-ea"/>
              <a:cs typeface="+mn-cs"/>
            </a:rPr>
            <a:t>1</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oneCellAnchor>
    <xdr:from>
      <xdr:col>19</xdr:col>
      <xdr:colOff>102775</xdr:colOff>
      <xdr:row>758</xdr:row>
      <xdr:rowOff>131955</xdr:rowOff>
    </xdr:from>
    <xdr:ext cx="960519" cy="275717"/>
    <xdr:sp macro="" textlink="">
      <xdr:nvSpPr>
        <xdr:cNvPr id="66" name="テキスト ボックス 65"/>
        <xdr:cNvSpPr txBox="1"/>
      </xdr:nvSpPr>
      <xdr:spPr>
        <a:xfrm>
          <a:off x="3903250" y="4438510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補助・交付</a:t>
          </a:r>
          <a:r>
            <a:rPr kumimoji="1" lang="en-US" altLang="ja-JP" sz="1100"/>
            <a:t>】</a:t>
          </a:r>
          <a:endParaRPr kumimoji="1" lang="ja-JP" altLang="en-US" sz="1100"/>
        </a:p>
      </xdr:txBody>
    </xdr:sp>
    <xdr:clientData/>
  </xdr:oneCellAnchor>
  <xdr:oneCellAnchor>
    <xdr:from>
      <xdr:col>19</xdr:col>
      <xdr:colOff>102775</xdr:colOff>
      <xdr:row>753</xdr:row>
      <xdr:rowOff>189105</xdr:rowOff>
    </xdr:from>
    <xdr:ext cx="607859" cy="275717"/>
    <xdr:sp macro="" textlink="">
      <xdr:nvSpPr>
        <xdr:cNvPr id="67" name="テキスト ボックス 66"/>
        <xdr:cNvSpPr txBox="1"/>
      </xdr:nvSpPr>
      <xdr:spPr>
        <a:xfrm>
          <a:off x="3903250" y="4236580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19</xdr:col>
      <xdr:colOff>102775</xdr:colOff>
      <xdr:row>747</xdr:row>
      <xdr:rowOff>255780</xdr:rowOff>
    </xdr:from>
    <xdr:ext cx="607859" cy="275717"/>
    <xdr:sp macro="" textlink="">
      <xdr:nvSpPr>
        <xdr:cNvPr id="68" name="テキスト ボックス 67"/>
        <xdr:cNvSpPr txBox="1"/>
      </xdr:nvSpPr>
      <xdr:spPr>
        <a:xfrm>
          <a:off x="3903250" y="4031793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c r="AP2" s="973"/>
      <c r="AQ2" s="973"/>
      <c r="AR2" s="78" t="str">
        <f>IF(OR(AO2="　", AO2=""), "", "-")</f>
        <v/>
      </c>
      <c r="AS2" s="974">
        <v>466</v>
      </c>
      <c r="AT2" s="974"/>
      <c r="AU2" s="974"/>
      <c r="AV2" s="51" t="str">
        <f>IF(AW2="", "", "-")</f>
        <v/>
      </c>
      <c r="AW2" s="919"/>
      <c r="AX2" s="919"/>
    </row>
    <row r="3" spans="1:50" ht="21" customHeight="1" thickBot="1" x14ac:dyDescent="0.2">
      <c r="A3" s="872" t="s">
        <v>426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558</v>
      </c>
      <c r="AK3" s="874"/>
      <c r="AL3" s="874"/>
      <c r="AM3" s="874"/>
      <c r="AN3" s="874"/>
      <c r="AO3" s="874"/>
      <c r="AP3" s="874"/>
      <c r="AQ3" s="874"/>
      <c r="AR3" s="874"/>
      <c r="AS3" s="874"/>
      <c r="AT3" s="874"/>
      <c r="AU3" s="874"/>
      <c r="AV3" s="874"/>
      <c r="AW3" s="874"/>
      <c r="AX3" s="24" t="s">
        <v>65</v>
      </c>
    </row>
    <row r="4" spans="1:50" ht="24.75" customHeight="1" x14ac:dyDescent="0.15">
      <c r="A4" s="718" t="s">
        <v>25</v>
      </c>
      <c r="B4" s="719"/>
      <c r="C4" s="719"/>
      <c r="D4" s="719"/>
      <c r="E4" s="719"/>
      <c r="F4" s="719"/>
      <c r="G4" s="696" t="s">
        <v>559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44" t="s">
        <v>526</v>
      </c>
      <c r="H5" s="845"/>
      <c r="I5" s="845"/>
      <c r="J5" s="845"/>
      <c r="K5" s="845"/>
      <c r="L5" s="845"/>
      <c r="M5" s="846" t="s">
        <v>66</v>
      </c>
      <c r="N5" s="847"/>
      <c r="O5" s="847"/>
      <c r="P5" s="847"/>
      <c r="Q5" s="847"/>
      <c r="R5" s="848"/>
      <c r="S5" s="849" t="s">
        <v>70</v>
      </c>
      <c r="T5" s="845"/>
      <c r="U5" s="845"/>
      <c r="V5" s="845"/>
      <c r="W5" s="845"/>
      <c r="X5" s="850"/>
      <c r="Y5" s="712" t="s">
        <v>3</v>
      </c>
      <c r="Z5" s="557"/>
      <c r="AA5" s="557"/>
      <c r="AB5" s="557"/>
      <c r="AC5" s="557"/>
      <c r="AD5" s="558"/>
      <c r="AE5" s="713" t="s">
        <v>561</v>
      </c>
      <c r="AF5" s="713"/>
      <c r="AG5" s="713"/>
      <c r="AH5" s="713"/>
      <c r="AI5" s="713"/>
      <c r="AJ5" s="713"/>
      <c r="AK5" s="713"/>
      <c r="AL5" s="713"/>
      <c r="AM5" s="713"/>
      <c r="AN5" s="713"/>
      <c r="AO5" s="713"/>
      <c r="AP5" s="714"/>
      <c r="AQ5" s="715" t="s">
        <v>772</v>
      </c>
      <c r="AR5" s="716"/>
      <c r="AS5" s="716"/>
      <c r="AT5" s="716"/>
      <c r="AU5" s="716"/>
      <c r="AV5" s="716"/>
      <c r="AW5" s="716"/>
      <c r="AX5" s="717"/>
    </row>
    <row r="6" spans="1:50" ht="27" customHeight="1" x14ac:dyDescent="0.15">
      <c r="A6" s="720" t="s">
        <v>4</v>
      </c>
      <c r="B6" s="721"/>
      <c r="C6" s="721"/>
      <c r="D6" s="721"/>
      <c r="E6" s="721"/>
      <c r="F6" s="721"/>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79.5" customHeight="1" x14ac:dyDescent="0.15">
      <c r="A7" s="509" t="s">
        <v>22</v>
      </c>
      <c r="B7" s="510"/>
      <c r="C7" s="510"/>
      <c r="D7" s="510"/>
      <c r="E7" s="510"/>
      <c r="F7" s="511"/>
      <c r="G7" s="512" t="s">
        <v>765</v>
      </c>
      <c r="H7" s="513"/>
      <c r="I7" s="513"/>
      <c r="J7" s="513"/>
      <c r="K7" s="513"/>
      <c r="L7" s="513"/>
      <c r="M7" s="513"/>
      <c r="N7" s="513"/>
      <c r="O7" s="513"/>
      <c r="P7" s="513"/>
      <c r="Q7" s="513"/>
      <c r="R7" s="513"/>
      <c r="S7" s="513"/>
      <c r="T7" s="513"/>
      <c r="U7" s="513"/>
      <c r="V7" s="513"/>
      <c r="W7" s="513"/>
      <c r="X7" s="514"/>
      <c r="Y7" s="930" t="s">
        <v>390</v>
      </c>
      <c r="Z7" s="457"/>
      <c r="AA7" s="457"/>
      <c r="AB7" s="457"/>
      <c r="AC7" s="457"/>
      <c r="AD7" s="931"/>
      <c r="AE7" s="920" t="s">
        <v>562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9" t="s">
        <v>259</v>
      </c>
      <c r="B8" s="510"/>
      <c r="C8" s="510"/>
      <c r="D8" s="510"/>
      <c r="E8" s="510"/>
      <c r="F8" s="511"/>
      <c r="G8" s="941" t="str">
        <f>入力規則等!A27</f>
        <v>科学技術・イノベーション</v>
      </c>
      <c r="H8" s="732"/>
      <c r="I8" s="732"/>
      <c r="J8" s="732"/>
      <c r="K8" s="732"/>
      <c r="L8" s="732"/>
      <c r="M8" s="732"/>
      <c r="N8" s="732"/>
      <c r="O8" s="732"/>
      <c r="P8" s="732"/>
      <c r="Q8" s="732"/>
      <c r="R8" s="732"/>
      <c r="S8" s="732"/>
      <c r="T8" s="732"/>
      <c r="U8" s="732"/>
      <c r="V8" s="732"/>
      <c r="W8" s="732"/>
      <c r="X8" s="942"/>
      <c r="Y8" s="851" t="s">
        <v>260</v>
      </c>
      <c r="Z8" s="852"/>
      <c r="AA8" s="852"/>
      <c r="AB8" s="852"/>
      <c r="AC8" s="852"/>
      <c r="AD8" s="853"/>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4" t="s">
        <v>23</v>
      </c>
      <c r="B9" s="855"/>
      <c r="C9" s="855"/>
      <c r="D9" s="855"/>
      <c r="E9" s="855"/>
      <c r="F9" s="855"/>
      <c r="G9" s="856" t="s">
        <v>563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3" customHeight="1" x14ac:dyDescent="0.15">
      <c r="A10" s="675" t="s">
        <v>30</v>
      </c>
      <c r="B10" s="676"/>
      <c r="C10" s="676"/>
      <c r="D10" s="676"/>
      <c r="E10" s="676"/>
      <c r="F10" s="676"/>
      <c r="G10" s="766" t="s">
        <v>768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5" t="s">
        <v>5</v>
      </c>
      <c r="B11" s="676"/>
      <c r="C11" s="676"/>
      <c r="D11" s="676"/>
      <c r="E11" s="676"/>
      <c r="F11" s="677"/>
      <c r="G11" s="709" t="str">
        <f>入力規則等!P10</f>
        <v>委託・請負、補助、交付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4" t="s">
        <v>24</v>
      </c>
      <c r="B12" s="985"/>
      <c r="C12" s="985"/>
      <c r="D12" s="985"/>
      <c r="E12" s="985"/>
      <c r="F12" s="986"/>
      <c r="G12" s="772"/>
      <c r="H12" s="773"/>
      <c r="I12" s="773"/>
      <c r="J12" s="773"/>
      <c r="K12" s="773"/>
      <c r="L12" s="773"/>
      <c r="M12" s="773"/>
      <c r="N12" s="773"/>
      <c r="O12" s="773"/>
      <c r="P12" s="429" t="s">
        <v>393</v>
      </c>
      <c r="Q12" s="430"/>
      <c r="R12" s="430"/>
      <c r="S12" s="430"/>
      <c r="T12" s="430"/>
      <c r="U12" s="430"/>
      <c r="V12" s="431"/>
      <c r="W12" s="429" t="s">
        <v>413</v>
      </c>
      <c r="X12" s="430"/>
      <c r="Y12" s="430"/>
      <c r="Z12" s="430"/>
      <c r="AA12" s="430"/>
      <c r="AB12" s="430"/>
      <c r="AC12" s="431"/>
      <c r="AD12" s="429" t="s">
        <v>420</v>
      </c>
      <c r="AE12" s="430"/>
      <c r="AF12" s="430"/>
      <c r="AG12" s="430"/>
      <c r="AH12" s="430"/>
      <c r="AI12" s="430"/>
      <c r="AJ12" s="431"/>
      <c r="AK12" s="429" t="s">
        <v>427</v>
      </c>
      <c r="AL12" s="430"/>
      <c r="AM12" s="430"/>
      <c r="AN12" s="430"/>
      <c r="AO12" s="430"/>
      <c r="AP12" s="430"/>
      <c r="AQ12" s="431"/>
      <c r="AR12" s="429" t="s">
        <v>428</v>
      </c>
      <c r="AS12" s="430"/>
      <c r="AT12" s="430"/>
      <c r="AU12" s="430"/>
      <c r="AV12" s="430"/>
      <c r="AW12" s="430"/>
      <c r="AX12" s="734"/>
    </row>
    <row r="13" spans="1:50" ht="21" customHeight="1" x14ac:dyDescent="0.15">
      <c r="A13" s="628"/>
      <c r="B13" s="629"/>
      <c r="C13" s="629"/>
      <c r="D13" s="629"/>
      <c r="E13" s="629"/>
      <c r="F13" s="630"/>
      <c r="G13" s="735" t="s">
        <v>6</v>
      </c>
      <c r="H13" s="736"/>
      <c r="I13" s="776" t="s">
        <v>7</v>
      </c>
      <c r="J13" s="777"/>
      <c r="K13" s="777"/>
      <c r="L13" s="777"/>
      <c r="M13" s="777"/>
      <c r="N13" s="777"/>
      <c r="O13" s="778"/>
      <c r="P13" s="672" t="s">
        <v>569</v>
      </c>
      <c r="Q13" s="673"/>
      <c r="R13" s="673"/>
      <c r="S13" s="673"/>
      <c r="T13" s="673"/>
      <c r="U13" s="673"/>
      <c r="V13" s="674"/>
      <c r="W13" s="672">
        <v>2902</v>
      </c>
      <c r="X13" s="673"/>
      <c r="Y13" s="673"/>
      <c r="Z13" s="673"/>
      <c r="AA13" s="673"/>
      <c r="AB13" s="673"/>
      <c r="AC13" s="674"/>
      <c r="AD13" s="672">
        <v>3300</v>
      </c>
      <c r="AE13" s="673"/>
      <c r="AF13" s="673"/>
      <c r="AG13" s="673"/>
      <c r="AH13" s="673"/>
      <c r="AI13" s="673"/>
      <c r="AJ13" s="674"/>
      <c r="AK13" s="672">
        <v>3199</v>
      </c>
      <c r="AL13" s="673"/>
      <c r="AM13" s="673"/>
      <c r="AN13" s="673"/>
      <c r="AO13" s="673"/>
      <c r="AP13" s="673"/>
      <c r="AQ13" s="674"/>
      <c r="AR13" s="927" t="s">
        <v>569</v>
      </c>
      <c r="AS13" s="928"/>
      <c r="AT13" s="928"/>
      <c r="AU13" s="928"/>
      <c r="AV13" s="928"/>
      <c r="AW13" s="928"/>
      <c r="AX13" s="929"/>
    </row>
    <row r="14" spans="1:50" ht="21" customHeight="1" x14ac:dyDescent="0.15">
      <c r="A14" s="628"/>
      <c r="B14" s="629"/>
      <c r="C14" s="629"/>
      <c r="D14" s="629"/>
      <c r="E14" s="629"/>
      <c r="F14" s="630"/>
      <c r="G14" s="737"/>
      <c r="H14" s="738"/>
      <c r="I14" s="725" t="s">
        <v>8</v>
      </c>
      <c r="J14" s="774"/>
      <c r="K14" s="774"/>
      <c r="L14" s="774"/>
      <c r="M14" s="774"/>
      <c r="N14" s="774"/>
      <c r="O14" s="775"/>
      <c r="P14" s="672" t="s">
        <v>569</v>
      </c>
      <c r="Q14" s="673"/>
      <c r="R14" s="673"/>
      <c r="S14" s="673"/>
      <c r="T14" s="673"/>
      <c r="U14" s="673"/>
      <c r="V14" s="674"/>
      <c r="W14" s="672" t="s">
        <v>567</v>
      </c>
      <c r="X14" s="673"/>
      <c r="Y14" s="673"/>
      <c r="Z14" s="673"/>
      <c r="AA14" s="673"/>
      <c r="AB14" s="673"/>
      <c r="AC14" s="674"/>
      <c r="AD14" s="672" t="s">
        <v>567</v>
      </c>
      <c r="AE14" s="673"/>
      <c r="AF14" s="673"/>
      <c r="AG14" s="673"/>
      <c r="AH14" s="673"/>
      <c r="AI14" s="673"/>
      <c r="AJ14" s="674"/>
      <c r="AK14" s="672" t="s">
        <v>571</v>
      </c>
      <c r="AL14" s="673"/>
      <c r="AM14" s="673"/>
      <c r="AN14" s="673"/>
      <c r="AO14" s="673"/>
      <c r="AP14" s="673"/>
      <c r="AQ14" s="674"/>
      <c r="AR14" s="798"/>
      <c r="AS14" s="798"/>
      <c r="AT14" s="798"/>
      <c r="AU14" s="798"/>
      <c r="AV14" s="798"/>
      <c r="AW14" s="798"/>
      <c r="AX14" s="799"/>
    </row>
    <row r="15" spans="1:50" ht="21" customHeight="1" x14ac:dyDescent="0.15">
      <c r="A15" s="628"/>
      <c r="B15" s="629"/>
      <c r="C15" s="629"/>
      <c r="D15" s="629"/>
      <c r="E15" s="629"/>
      <c r="F15" s="630"/>
      <c r="G15" s="737"/>
      <c r="H15" s="738"/>
      <c r="I15" s="725" t="s">
        <v>51</v>
      </c>
      <c r="J15" s="726"/>
      <c r="K15" s="726"/>
      <c r="L15" s="726"/>
      <c r="M15" s="726"/>
      <c r="N15" s="726"/>
      <c r="O15" s="727"/>
      <c r="P15" s="672" t="s">
        <v>571</v>
      </c>
      <c r="Q15" s="673"/>
      <c r="R15" s="673"/>
      <c r="S15" s="673"/>
      <c r="T15" s="673"/>
      <c r="U15" s="673"/>
      <c r="V15" s="674"/>
      <c r="W15" s="672" t="s">
        <v>567</v>
      </c>
      <c r="X15" s="673"/>
      <c r="Y15" s="673"/>
      <c r="Z15" s="673"/>
      <c r="AA15" s="673"/>
      <c r="AB15" s="673"/>
      <c r="AC15" s="674"/>
      <c r="AD15" s="672">
        <v>51</v>
      </c>
      <c r="AE15" s="673"/>
      <c r="AF15" s="673"/>
      <c r="AG15" s="673"/>
      <c r="AH15" s="673"/>
      <c r="AI15" s="673"/>
      <c r="AJ15" s="674"/>
      <c r="AK15" s="672">
        <v>144</v>
      </c>
      <c r="AL15" s="673"/>
      <c r="AM15" s="673"/>
      <c r="AN15" s="673"/>
      <c r="AO15" s="673"/>
      <c r="AP15" s="673"/>
      <c r="AQ15" s="674"/>
      <c r="AR15" s="672" t="s">
        <v>569</v>
      </c>
      <c r="AS15" s="673"/>
      <c r="AT15" s="673"/>
      <c r="AU15" s="673"/>
      <c r="AV15" s="673"/>
      <c r="AW15" s="673"/>
      <c r="AX15" s="816"/>
    </row>
    <row r="16" spans="1:50" ht="21" customHeight="1" x14ac:dyDescent="0.15">
      <c r="A16" s="628"/>
      <c r="B16" s="629"/>
      <c r="C16" s="629"/>
      <c r="D16" s="629"/>
      <c r="E16" s="629"/>
      <c r="F16" s="630"/>
      <c r="G16" s="737"/>
      <c r="H16" s="738"/>
      <c r="I16" s="725" t="s">
        <v>52</v>
      </c>
      <c r="J16" s="726"/>
      <c r="K16" s="726"/>
      <c r="L16" s="726"/>
      <c r="M16" s="726"/>
      <c r="N16" s="726"/>
      <c r="O16" s="727"/>
      <c r="P16" s="672" t="s">
        <v>569</v>
      </c>
      <c r="Q16" s="673"/>
      <c r="R16" s="673"/>
      <c r="S16" s="673"/>
      <c r="T16" s="673"/>
      <c r="U16" s="673"/>
      <c r="V16" s="674"/>
      <c r="W16" s="672">
        <v>-51</v>
      </c>
      <c r="X16" s="673"/>
      <c r="Y16" s="673"/>
      <c r="Z16" s="673"/>
      <c r="AA16" s="673"/>
      <c r="AB16" s="673"/>
      <c r="AC16" s="674"/>
      <c r="AD16" s="672">
        <v>-144</v>
      </c>
      <c r="AE16" s="673"/>
      <c r="AF16" s="673"/>
      <c r="AG16" s="673"/>
      <c r="AH16" s="673"/>
      <c r="AI16" s="673"/>
      <c r="AJ16" s="674"/>
      <c r="AK16" s="672" t="s">
        <v>569</v>
      </c>
      <c r="AL16" s="673"/>
      <c r="AM16" s="673"/>
      <c r="AN16" s="673"/>
      <c r="AO16" s="673"/>
      <c r="AP16" s="673"/>
      <c r="AQ16" s="674"/>
      <c r="AR16" s="769"/>
      <c r="AS16" s="770"/>
      <c r="AT16" s="770"/>
      <c r="AU16" s="770"/>
      <c r="AV16" s="770"/>
      <c r="AW16" s="770"/>
      <c r="AX16" s="771"/>
    </row>
    <row r="17" spans="1:50" ht="24.75" customHeight="1" x14ac:dyDescent="0.15">
      <c r="A17" s="628"/>
      <c r="B17" s="629"/>
      <c r="C17" s="629"/>
      <c r="D17" s="629"/>
      <c r="E17" s="629"/>
      <c r="F17" s="630"/>
      <c r="G17" s="737"/>
      <c r="H17" s="738"/>
      <c r="I17" s="725" t="s">
        <v>50</v>
      </c>
      <c r="J17" s="774"/>
      <c r="K17" s="774"/>
      <c r="L17" s="774"/>
      <c r="M17" s="774"/>
      <c r="N17" s="774"/>
      <c r="O17" s="775"/>
      <c r="P17" s="672" t="s">
        <v>569</v>
      </c>
      <c r="Q17" s="673"/>
      <c r="R17" s="673"/>
      <c r="S17" s="673"/>
      <c r="T17" s="673"/>
      <c r="U17" s="673"/>
      <c r="V17" s="674"/>
      <c r="W17" s="672" t="s">
        <v>567</v>
      </c>
      <c r="X17" s="673"/>
      <c r="Y17" s="673"/>
      <c r="Z17" s="673"/>
      <c r="AA17" s="673"/>
      <c r="AB17" s="673"/>
      <c r="AC17" s="674"/>
      <c r="AD17" s="672" t="s">
        <v>567</v>
      </c>
      <c r="AE17" s="673"/>
      <c r="AF17" s="673"/>
      <c r="AG17" s="673"/>
      <c r="AH17" s="673"/>
      <c r="AI17" s="673"/>
      <c r="AJ17" s="674"/>
      <c r="AK17" s="672" t="s">
        <v>569</v>
      </c>
      <c r="AL17" s="673"/>
      <c r="AM17" s="673"/>
      <c r="AN17" s="673"/>
      <c r="AO17" s="673"/>
      <c r="AP17" s="673"/>
      <c r="AQ17" s="674"/>
      <c r="AR17" s="925"/>
      <c r="AS17" s="925"/>
      <c r="AT17" s="925"/>
      <c r="AU17" s="925"/>
      <c r="AV17" s="925"/>
      <c r="AW17" s="925"/>
      <c r="AX17" s="926"/>
    </row>
    <row r="18" spans="1:50" ht="24.75" customHeight="1" x14ac:dyDescent="0.15">
      <c r="A18" s="628"/>
      <c r="B18" s="629"/>
      <c r="C18" s="629"/>
      <c r="D18" s="629"/>
      <c r="E18" s="629"/>
      <c r="F18" s="630"/>
      <c r="G18" s="739"/>
      <c r="H18" s="740"/>
      <c r="I18" s="728" t="s">
        <v>20</v>
      </c>
      <c r="J18" s="729"/>
      <c r="K18" s="729"/>
      <c r="L18" s="729"/>
      <c r="M18" s="729"/>
      <c r="N18" s="729"/>
      <c r="O18" s="730"/>
      <c r="P18" s="883">
        <f>SUM(P13:V17)</f>
        <v>0</v>
      </c>
      <c r="Q18" s="884"/>
      <c r="R18" s="884"/>
      <c r="S18" s="884"/>
      <c r="T18" s="884"/>
      <c r="U18" s="884"/>
      <c r="V18" s="885"/>
      <c r="W18" s="883">
        <f>SUM(W13:AC17)</f>
        <v>2851</v>
      </c>
      <c r="X18" s="884"/>
      <c r="Y18" s="884"/>
      <c r="Z18" s="884"/>
      <c r="AA18" s="884"/>
      <c r="AB18" s="884"/>
      <c r="AC18" s="885"/>
      <c r="AD18" s="883">
        <f>SUM(AD13:AJ17)</f>
        <v>3207</v>
      </c>
      <c r="AE18" s="884"/>
      <c r="AF18" s="884"/>
      <c r="AG18" s="884"/>
      <c r="AH18" s="884"/>
      <c r="AI18" s="884"/>
      <c r="AJ18" s="885"/>
      <c r="AK18" s="883">
        <f>SUM(AK13:AQ17)</f>
        <v>3343</v>
      </c>
      <c r="AL18" s="884"/>
      <c r="AM18" s="884"/>
      <c r="AN18" s="884"/>
      <c r="AO18" s="884"/>
      <c r="AP18" s="884"/>
      <c r="AQ18" s="885"/>
      <c r="AR18" s="883">
        <f>SUM(AR13:AX17)</f>
        <v>0</v>
      </c>
      <c r="AS18" s="884"/>
      <c r="AT18" s="884"/>
      <c r="AU18" s="884"/>
      <c r="AV18" s="884"/>
      <c r="AW18" s="884"/>
      <c r="AX18" s="886"/>
    </row>
    <row r="19" spans="1:50" ht="24.75" customHeight="1" x14ac:dyDescent="0.15">
      <c r="A19" s="628"/>
      <c r="B19" s="629"/>
      <c r="C19" s="629"/>
      <c r="D19" s="629"/>
      <c r="E19" s="629"/>
      <c r="F19" s="630"/>
      <c r="G19" s="881" t="s">
        <v>9</v>
      </c>
      <c r="H19" s="882"/>
      <c r="I19" s="882"/>
      <c r="J19" s="882"/>
      <c r="K19" s="882"/>
      <c r="L19" s="882"/>
      <c r="M19" s="882"/>
      <c r="N19" s="882"/>
      <c r="O19" s="882"/>
      <c r="P19" s="672">
        <v>0</v>
      </c>
      <c r="Q19" s="673"/>
      <c r="R19" s="673"/>
      <c r="S19" s="673"/>
      <c r="T19" s="673"/>
      <c r="U19" s="673"/>
      <c r="V19" s="674"/>
      <c r="W19" s="672">
        <v>2813</v>
      </c>
      <c r="X19" s="673"/>
      <c r="Y19" s="673"/>
      <c r="Z19" s="673"/>
      <c r="AA19" s="673"/>
      <c r="AB19" s="673"/>
      <c r="AC19" s="674"/>
      <c r="AD19" s="672">
        <v>3151</v>
      </c>
      <c r="AE19" s="673"/>
      <c r="AF19" s="673"/>
      <c r="AG19" s="673"/>
      <c r="AH19" s="673"/>
      <c r="AI19" s="673"/>
      <c r="AJ19" s="674"/>
      <c r="AK19" s="329"/>
      <c r="AL19" s="329"/>
      <c r="AM19" s="329"/>
      <c r="AN19" s="329"/>
      <c r="AO19" s="329"/>
      <c r="AP19" s="329"/>
      <c r="AQ19" s="329"/>
      <c r="AR19" s="329"/>
      <c r="AS19" s="329"/>
      <c r="AT19" s="329"/>
      <c r="AU19" s="329"/>
      <c r="AV19" s="329"/>
      <c r="AW19" s="329"/>
      <c r="AX19" s="331"/>
    </row>
    <row r="20" spans="1:50" ht="24.75" customHeight="1" x14ac:dyDescent="0.15">
      <c r="A20" s="628"/>
      <c r="B20" s="629"/>
      <c r="C20" s="629"/>
      <c r="D20" s="629"/>
      <c r="E20" s="629"/>
      <c r="F20" s="630"/>
      <c r="G20" s="881" t="s">
        <v>10</v>
      </c>
      <c r="H20" s="882"/>
      <c r="I20" s="882"/>
      <c r="J20" s="882"/>
      <c r="K20" s="882"/>
      <c r="L20" s="882"/>
      <c r="M20" s="882"/>
      <c r="N20" s="882"/>
      <c r="O20" s="882"/>
      <c r="P20" s="316" t="str">
        <f>IF(P18=0, "-", SUM(P19)/P18)</f>
        <v>-</v>
      </c>
      <c r="Q20" s="316"/>
      <c r="R20" s="316"/>
      <c r="S20" s="316"/>
      <c r="T20" s="316"/>
      <c r="U20" s="316"/>
      <c r="V20" s="316"/>
      <c r="W20" s="316">
        <f t="shared" ref="W20" si="0">IF(W18=0, "-", SUM(W19)/W18)</f>
        <v>0.98667134338828477</v>
      </c>
      <c r="X20" s="316"/>
      <c r="Y20" s="316"/>
      <c r="Z20" s="316"/>
      <c r="AA20" s="316"/>
      <c r="AB20" s="316"/>
      <c r="AC20" s="316"/>
      <c r="AD20" s="316">
        <f t="shared" ref="AD20" si="1">IF(AD18=0, "-", SUM(AD19)/AD18)</f>
        <v>0.98253819769254758</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87"/>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0.96933149552033082</v>
      </c>
      <c r="X21" s="316"/>
      <c r="Y21" s="316"/>
      <c r="Z21" s="316"/>
      <c r="AA21" s="316"/>
      <c r="AB21" s="316"/>
      <c r="AC21" s="316"/>
      <c r="AD21" s="316">
        <f t="shared" ref="AD21" si="3">IF(AD19=0, "-", SUM(AD19)/SUM(AD13,AD14))</f>
        <v>0.95484848484848484</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54" t="s">
        <v>429</v>
      </c>
      <c r="B22" s="955"/>
      <c r="C22" s="955"/>
      <c r="D22" s="955"/>
      <c r="E22" s="955"/>
      <c r="F22" s="956"/>
      <c r="G22" s="992" t="s">
        <v>333</v>
      </c>
      <c r="H22" s="220"/>
      <c r="I22" s="220"/>
      <c r="J22" s="220"/>
      <c r="K22" s="220"/>
      <c r="L22" s="220"/>
      <c r="M22" s="220"/>
      <c r="N22" s="220"/>
      <c r="O22" s="221"/>
      <c r="P22" s="943" t="s">
        <v>430</v>
      </c>
      <c r="Q22" s="220"/>
      <c r="R22" s="220"/>
      <c r="S22" s="220"/>
      <c r="T22" s="220"/>
      <c r="U22" s="220"/>
      <c r="V22" s="221"/>
      <c r="W22" s="943" t="s">
        <v>431</v>
      </c>
      <c r="X22" s="220"/>
      <c r="Y22" s="220"/>
      <c r="Z22" s="220"/>
      <c r="AA22" s="220"/>
      <c r="AB22" s="220"/>
      <c r="AC22" s="221"/>
      <c r="AD22" s="943" t="s">
        <v>332</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21" customHeight="1" x14ac:dyDescent="0.15">
      <c r="A23" s="957"/>
      <c r="B23" s="958"/>
      <c r="C23" s="958"/>
      <c r="D23" s="958"/>
      <c r="E23" s="958"/>
      <c r="F23" s="959"/>
      <c r="G23" s="993" t="s">
        <v>564</v>
      </c>
      <c r="H23" s="994"/>
      <c r="I23" s="994"/>
      <c r="J23" s="994"/>
      <c r="K23" s="994"/>
      <c r="L23" s="994"/>
      <c r="M23" s="994"/>
      <c r="N23" s="994"/>
      <c r="O23" s="995"/>
      <c r="P23" s="927">
        <v>2393</v>
      </c>
      <c r="Q23" s="928"/>
      <c r="R23" s="928"/>
      <c r="S23" s="928"/>
      <c r="T23" s="928"/>
      <c r="U23" s="928"/>
      <c r="V23" s="944"/>
      <c r="W23" s="927" t="s">
        <v>568</v>
      </c>
      <c r="X23" s="928"/>
      <c r="Y23" s="928"/>
      <c r="Z23" s="928"/>
      <c r="AA23" s="928"/>
      <c r="AB23" s="928"/>
      <c r="AC23" s="944"/>
      <c r="AD23" s="964" t="s">
        <v>570</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1" customHeight="1" x14ac:dyDescent="0.15">
      <c r="A24" s="957"/>
      <c r="B24" s="958"/>
      <c r="C24" s="958"/>
      <c r="D24" s="958"/>
      <c r="E24" s="958"/>
      <c r="F24" s="959"/>
      <c r="G24" s="945" t="s">
        <v>565</v>
      </c>
      <c r="H24" s="946"/>
      <c r="I24" s="946"/>
      <c r="J24" s="946"/>
      <c r="K24" s="946"/>
      <c r="L24" s="946"/>
      <c r="M24" s="946"/>
      <c r="N24" s="946"/>
      <c r="O24" s="947"/>
      <c r="P24" s="672">
        <v>503</v>
      </c>
      <c r="Q24" s="673"/>
      <c r="R24" s="673"/>
      <c r="S24" s="673"/>
      <c r="T24" s="673"/>
      <c r="U24" s="673"/>
      <c r="V24" s="674"/>
      <c r="W24" s="672" t="s">
        <v>569</v>
      </c>
      <c r="X24" s="673"/>
      <c r="Y24" s="673"/>
      <c r="Z24" s="673"/>
      <c r="AA24" s="673"/>
      <c r="AB24" s="673"/>
      <c r="AC24" s="674"/>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1" customHeight="1" x14ac:dyDescent="0.15">
      <c r="A25" s="957"/>
      <c r="B25" s="958"/>
      <c r="C25" s="958"/>
      <c r="D25" s="958"/>
      <c r="E25" s="958"/>
      <c r="F25" s="959"/>
      <c r="G25" s="945" t="s">
        <v>566</v>
      </c>
      <c r="H25" s="946"/>
      <c r="I25" s="946"/>
      <c r="J25" s="946"/>
      <c r="K25" s="946"/>
      <c r="L25" s="946"/>
      <c r="M25" s="946"/>
      <c r="N25" s="946"/>
      <c r="O25" s="947"/>
      <c r="P25" s="672">
        <v>181</v>
      </c>
      <c r="Q25" s="673"/>
      <c r="R25" s="673"/>
      <c r="S25" s="673"/>
      <c r="T25" s="673"/>
      <c r="U25" s="673"/>
      <c r="V25" s="674"/>
      <c r="W25" s="672" t="s">
        <v>569</v>
      </c>
      <c r="X25" s="673"/>
      <c r="Y25" s="673"/>
      <c r="Z25" s="673"/>
      <c r="AA25" s="673"/>
      <c r="AB25" s="673"/>
      <c r="AC25" s="674"/>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1" customHeight="1" x14ac:dyDescent="0.15">
      <c r="A26" s="957"/>
      <c r="B26" s="958"/>
      <c r="C26" s="958"/>
      <c r="D26" s="958"/>
      <c r="E26" s="958"/>
      <c r="F26" s="959"/>
      <c r="G26" s="945" t="s">
        <v>750</v>
      </c>
      <c r="H26" s="946"/>
      <c r="I26" s="946"/>
      <c r="J26" s="946"/>
      <c r="K26" s="946"/>
      <c r="L26" s="946"/>
      <c r="M26" s="946"/>
      <c r="N26" s="946"/>
      <c r="O26" s="947"/>
      <c r="P26" s="672">
        <v>32</v>
      </c>
      <c r="Q26" s="673"/>
      <c r="R26" s="673"/>
      <c r="S26" s="673"/>
      <c r="T26" s="673"/>
      <c r="U26" s="673"/>
      <c r="V26" s="674"/>
      <c r="W26" s="672" t="s">
        <v>569</v>
      </c>
      <c r="X26" s="673"/>
      <c r="Y26" s="673"/>
      <c r="Z26" s="673"/>
      <c r="AA26" s="673"/>
      <c r="AB26" s="673"/>
      <c r="AC26" s="674"/>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44.25" customHeight="1" x14ac:dyDescent="0.15">
      <c r="A27" s="957"/>
      <c r="B27" s="958"/>
      <c r="C27" s="958"/>
      <c r="D27" s="958"/>
      <c r="E27" s="958"/>
      <c r="F27" s="959"/>
      <c r="G27" s="945" t="s">
        <v>751</v>
      </c>
      <c r="H27" s="946"/>
      <c r="I27" s="946"/>
      <c r="J27" s="946"/>
      <c r="K27" s="946"/>
      <c r="L27" s="946"/>
      <c r="M27" s="946"/>
      <c r="N27" s="946"/>
      <c r="O27" s="947"/>
      <c r="P27" s="672">
        <v>21</v>
      </c>
      <c r="Q27" s="673"/>
      <c r="R27" s="673"/>
      <c r="S27" s="673"/>
      <c r="T27" s="673"/>
      <c r="U27" s="673"/>
      <c r="V27" s="674"/>
      <c r="W27" s="672" t="s">
        <v>569</v>
      </c>
      <c r="X27" s="673"/>
      <c r="Y27" s="673"/>
      <c r="Z27" s="673"/>
      <c r="AA27" s="673"/>
      <c r="AB27" s="673"/>
      <c r="AC27" s="674"/>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337</v>
      </c>
      <c r="H28" s="949"/>
      <c r="I28" s="949"/>
      <c r="J28" s="949"/>
      <c r="K28" s="949"/>
      <c r="L28" s="949"/>
      <c r="M28" s="949"/>
      <c r="N28" s="949"/>
      <c r="O28" s="950"/>
      <c r="P28" s="883">
        <f>P29-SUM(P23:P27)</f>
        <v>69</v>
      </c>
      <c r="Q28" s="884"/>
      <c r="R28" s="884"/>
      <c r="S28" s="884"/>
      <c r="T28" s="884"/>
      <c r="U28" s="884"/>
      <c r="V28" s="885"/>
      <c r="W28" s="883" t="e">
        <f>W29-SUM(W23:W27)</f>
        <v>#VALUE!</v>
      </c>
      <c r="X28" s="884"/>
      <c r="Y28" s="884"/>
      <c r="Z28" s="884"/>
      <c r="AA28" s="884"/>
      <c r="AB28" s="884"/>
      <c r="AC28" s="885"/>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334</v>
      </c>
      <c r="H29" s="952"/>
      <c r="I29" s="952"/>
      <c r="J29" s="952"/>
      <c r="K29" s="952"/>
      <c r="L29" s="952"/>
      <c r="M29" s="952"/>
      <c r="N29" s="952"/>
      <c r="O29" s="953"/>
      <c r="P29" s="672">
        <f>AK13</f>
        <v>3199</v>
      </c>
      <c r="Q29" s="673"/>
      <c r="R29" s="673"/>
      <c r="S29" s="673"/>
      <c r="T29" s="673"/>
      <c r="U29" s="673"/>
      <c r="V29" s="674"/>
      <c r="W29" s="975" t="str">
        <f>AR13</f>
        <v>-</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6" t="s">
        <v>349</v>
      </c>
      <c r="B30" s="867"/>
      <c r="C30" s="867"/>
      <c r="D30" s="867"/>
      <c r="E30" s="867"/>
      <c r="F30" s="868"/>
      <c r="G30" s="785" t="s">
        <v>146</v>
      </c>
      <c r="H30" s="786"/>
      <c r="I30" s="786"/>
      <c r="J30" s="786"/>
      <c r="K30" s="786"/>
      <c r="L30" s="786"/>
      <c r="M30" s="786"/>
      <c r="N30" s="786"/>
      <c r="O30" s="787"/>
      <c r="P30" s="862" t="s">
        <v>59</v>
      </c>
      <c r="Q30" s="786"/>
      <c r="R30" s="786"/>
      <c r="S30" s="786"/>
      <c r="T30" s="786"/>
      <c r="U30" s="786"/>
      <c r="V30" s="786"/>
      <c r="W30" s="786"/>
      <c r="X30" s="787"/>
      <c r="Y30" s="859"/>
      <c r="Z30" s="860"/>
      <c r="AA30" s="861"/>
      <c r="AB30" s="863" t="s">
        <v>11</v>
      </c>
      <c r="AC30" s="864"/>
      <c r="AD30" s="865"/>
      <c r="AE30" s="863" t="s">
        <v>393</v>
      </c>
      <c r="AF30" s="864"/>
      <c r="AG30" s="864"/>
      <c r="AH30" s="865"/>
      <c r="AI30" s="863" t="s">
        <v>415</v>
      </c>
      <c r="AJ30" s="864"/>
      <c r="AK30" s="864"/>
      <c r="AL30" s="865"/>
      <c r="AM30" s="923" t="s">
        <v>420</v>
      </c>
      <c r="AN30" s="923"/>
      <c r="AO30" s="923"/>
      <c r="AP30" s="863"/>
      <c r="AQ30" s="779" t="s">
        <v>235</v>
      </c>
      <c r="AR30" s="780"/>
      <c r="AS30" s="780"/>
      <c r="AT30" s="781"/>
      <c r="AU30" s="786" t="s">
        <v>134</v>
      </c>
      <c r="AV30" s="786"/>
      <c r="AW30" s="786"/>
      <c r="AX30" s="924"/>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45"/>
      <c r="AC31" s="246"/>
      <c r="AD31" s="247"/>
      <c r="AE31" s="245"/>
      <c r="AF31" s="246"/>
      <c r="AG31" s="246"/>
      <c r="AH31" s="247"/>
      <c r="AI31" s="245"/>
      <c r="AJ31" s="246"/>
      <c r="AK31" s="246"/>
      <c r="AL31" s="247"/>
      <c r="AM31" s="249"/>
      <c r="AN31" s="249"/>
      <c r="AO31" s="249"/>
      <c r="AP31" s="245"/>
      <c r="AQ31" s="604" t="s">
        <v>756</v>
      </c>
      <c r="AR31" s="199"/>
      <c r="AS31" s="132" t="s">
        <v>236</v>
      </c>
      <c r="AT31" s="133"/>
      <c r="AU31" s="198" t="s">
        <v>720</v>
      </c>
      <c r="AV31" s="198"/>
      <c r="AW31" s="409" t="s">
        <v>181</v>
      </c>
      <c r="AX31" s="410"/>
    </row>
    <row r="32" spans="1:50" ht="23.25" customHeight="1" x14ac:dyDescent="0.15">
      <c r="A32" s="414"/>
      <c r="B32" s="412"/>
      <c r="C32" s="412"/>
      <c r="D32" s="412"/>
      <c r="E32" s="412"/>
      <c r="F32" s="413"/>
      <c r="G32" s="578" t="s">
        <v>760</v>
      </c>
      <c r="H32" s="579"/>
      <c r="I32" s="579"/>
      <c r="J32" s="579"/>
      <c r="K32" s="579"/>
      <c r="L32" s="579"/>
      <c r="M32" s="579"/>
      <c r="N32" s="579"/>
      <c r="O32" s="580"/>
      <c r="P32" s="124" t="s">
        <v>761</v>
      </c>
      <c r="Q32" s="104"/>
      <c r="R32" s="104"/>
      <c r="S32" s="104"/>
      <c r="T32" s="104"/>
      <c r="U32" s="104"/>
      <c r="V32" s="104"/>
      <c r="W32" s="104"/>
      <c r="X32" s="105"/>
      <c r="Y32" s="485" t="s">
        <v>12</v>
      </c>
      <c r="Z32" s="545"/>
      <c r="AA32" s="546"/>
      <c r="AB32" s="475" t="s">
        <v>746</v>
      </c>
      <c r="AC32" s="475"/>
      <c r="AD32" s="475"/>
      <c r="AE32" s="216" t="s">
        <v>409</v>
      </c>
      <c r="AF32" s="217"/>
      <c r="AG32" s="217"/>
      <c r="AH32" s="217"/>
      <c r="AI32" s="216">
        <v>0</v>
      </c>
      <c r="AJ32" s="217"/>
      <c r="AK32" s="217"/>
      <c r="AL32" s="217"/>
      <c r="AM32" s="216">
        <v>2</v>
      </c>
      <c r="AN32" s="217"/>
      <c r="AO32" s="217"/>
      <c r="AP32" s="217"/>
      <c r="AQ32" s="341" t="s">
        <v>409</v>
      </c>
      <c r="AR32" s="206"/>
      <c r="AS32" s="206"/>
      <c r="AT32" s="342"/>
      <c r="AU32" s="217" t="s">
        <v>409</v>
      </c>
      <c r="AV32" s="217"/>
      <c r="AW32" s="217"/>
      <c r="AX32" s="219"/>
    </row>
    <row r="33" spans="1:50" ht="23.25" customHeight="1" x14ac:dyDescent="0.15">
      <c r="A33" s="415"/>
      <c r="B33" s="416"/>
      <c r="C33" s="416"/>
      <c r="D33" s="416"/>
      <c r="E33" s="416"/>
      <c r="F33" s="417"/>
      <c r="G33" s="581"/>
      <c r="H33" s="582"/>
      <c r="I33" s="582"/>
      <c r="J33" s="582"/>
      <c r="K33" s="582"/>
      <c r="L33" s="582"/>
      <c r="M33" s="582"/>
      <c r="N33" s="582"/>
      <c r="O33" s="583"/>
      <c r="P33" s="166"/>
      <c r="Q33" s="107"/>
      <c r="R33" s="107"/>
      <c r="S33" s="107"/>
      <c r="T33" s="107"/>
      <c r="U33" s="107"/>
      <c r="V33" s="107"/>
      <c r="W33" s="107"/>
      <c r="X33" s="108"/>
      <c r="Y33" s="429" t="s">
        <v>54</v>
      </c>
      <c r="Z33" s="430"/>
      <c r="AA33" s="431"/>
      <c r="AB33" s="537" t="s">
        <v>746</v>
      </c>
      <c r="AC33" s="537"/>
      <c r="AD33" s="537"/>
      <c r="AE33" s="216" t="s">
        <v>409</v>
      </c>
      <c r="AF33" s="217"/>
      <c r="AG33" s="217"/>
      <c r="AH33" s="217"/>
      <c r="AI33" s="216">
        <v>0</v>
      </c>
      <c r="AJ33" s="217"/>
      <c r="AK33" s="217"/>
      <c r="AL33" s="217"/>
      <c r="AM33" s="216">
        <v>2</v>
      </c>
      <c r="AN33" s="217"/>
      <c r="AO33" s="217"/>
      <c r="AP33" s="217"/>
      <c r="AQ33" s="341" t="s">
        <v>756</v>
      </c>
      <c r="AR33" s="206"/>
      <c r="AS33" s="206"/>
      <c r="AT33" s="342"/>
      <c r="AU33" s="217" t="s">
        <v>409</v>
      </c>
      <c r="AV33" s="217"/>
      <c r="AW33" s="217"/>
      <c r="AX33" s="219"/>
    </row>
    <row r="34" spans="1:50" ht="23.25" customHeight="1" x14ac:dyDescent="0.15">
      <c r="A34" s="414"/>
      <c r="B34" s="412"/>
      <c r="C34" s="412"/>
      <c r="D34" s="412"/>
      <c r="E34" s="412"/>
      <c r="F34" s="413"/>
      <c r="G34" s="584"/>
      <c r="H34" s="585"/>
      <c r="I34" s="585"/>
      <c r="J34" s="585"/>
      <c r="K34" s="585"/>
      <c r="L34" s="585"/>
      <c r="M34" s="585"/>
      <c r="N34" s="585"/>
      <c r="O34" s="586"/>
      <c r="P34" s="126"/>
      <c r="Q34" s="110"/>
      <c r="R34" s="110"/>
      <c r="S34" s="110"/>
      <c r="T34" s="110"/>
      <c r="U34" s="110"/>
      <c r="V34" s="110"/>
      <c r="W34" s="110"/>
      <c r="X34" s="111"/>
      <c r="Y34" s="429" t="s">
        <v>13</v>
      </c>
      <c r="Z34" s="430"/>
      <c r="AA34" s="431"/>
      <c r="AB34" s="573" t="s">
        <v>182</v>
      </c>
      <c r="AC34" s="573"/>
      <c r="AD34" s="573"/>
      <c r="AE34" s="216" t="s">
        <v>756</v>
      </c>
      <c r="AF34" s="217"/>
      <c r="AG34" s="217"/>
      <c r="AH34" s="217"/>
      <c r="AI34" s="216" t="s">
        <v>756</v>
      </c>
      <c r="AJ34" s="217"/>
      <c r="AK34" s="217"/>
      <c r="AL34" s="217"/>
      <c r="AM34" s="216">
        <v>100</v>
      </c>
      <c r="AN34" s="217"/>
      <c r="AO34" s="217"/>
      <c r="AP34" s="217"/>
      <c r="AQ34" s="341" t="s">
        <v>756</v>
      </c>
      <c r="AR34" s="206"/>
      <c r="AS34" s="206"/>
      <c r="AT34" s="342"/>
      <c r="AU34" s="217" t="s">
        <v>756</v>
      </c>
      <c r="AV34" s="217"/>
      <c r="AW34" s="217"/>
      <c r="AX34" s="219"/>
    </row>
    <row r="35" spans="1:50" ht="23.25" customHeight="1" x14ac:dyDescent="0.15">
      <c r="A35" s="224" t="s">
        <v>381</v>
      </c>
      <c r="B35" s="225"/>
      <c r="C35" s="225"/>
      <c r="D35" s="225"/>
      <c r="E35" s="225"/>
      <c r="F35" s="226"/>
      <c r="G35" s="230" t="s">
        <v>762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16.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82" t="s">
        <v>349</v>
      </c>
      <c r="B37" s="783"/>
      <c r="C37" s="783"/>
      <c r="D37" s="783"/>
      <c r="E37" s="783"/>
      <c r="F37" s="784"/>
      <c r="G37" s="424" t="s">
        <v>146</v>
      </c>
      <c r="H37" s="425"/>
      <c r="I37" s="425"/>
      <c r="J37" s="425"/>
      <c r="K37" s="425"/>
      <c r="L37" s="425"/>
      <c r="M37" s="425"/>
      <c r="N37" s="425"/>
      <c r="O37" s="426"/>
      <c r="P37" s="462" t="s">
        <v>59</v>
      </c>
      <c r="Q37" s="425"/>
      <c r="R37" s="425"/>
      <c r="S37" s="425"/>
      <c r="T37" s="425"/>
      <c r="U37" s="425"/>
      <c r="V37" s="425"/>
      <c r="W37" s="425"/>
      <c r="X37" s="426"/>
      <c r="Y37" s="463"/>
      <c r="Z37" s="464"/>
      <c r="AA37" s="465"/>
      <c r="AB37" s="421" t="s">
        <v>11</v>
      </c>
      <c r="AC37" s="422"/>
      <c r="AD37" s="423"/>
      <c r="AE37" s="242" t="s">
        <v>393</v>
      </c>
      <c r="AF37" s="243"/>
      <c r="AG37" s="243"/>
      <c r="AH37" s="244"/>
      <c r="AI37" s="242" t="s">
        <v>391</v>
      </c>
      <c r="AJ37" s="243"/>
      <c r="AK37" s="243"/>
      <c r="AL37" s="244"/>
      <c r="AM37" s="248" t="s">
        <v>420</v>
      </c>
      <c r="AN37" s="248"/>
      <c r="AO37" s="248"/>
      <c r="AP37" s="248"/>
      <c r="AQ37" s="150" t="s">
        <v>235</v>
      </c>
      <c r="AR37" s="151"/>
      <c r="AS37" s="151"/>
      <c r="AT37" s="152"/>
      <c r="AU37" s="425" t="s">
        <v>134</v>
      </c>
      <c r="AV37" s="425"/>
      <c r="AW37" s="425"/>
      <c r="AX37" s="918"/>
    </row>
    <row r="38" spans="1:50" ht="18.75" hidden="1"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45"/>
      <c r="AC38" s="246"/>
      <c r="AD38" s="247"/>
      <c r="AE38" s="245"/>
      <c r="AF38" s="246"/>
      <c r="AG38" s="246"/>
      <c r="AH38" s="247"/>
      <c r="AI38" s="245"/>
      <c r="AJ38" s="246"/>
      <c r="AK38" s="246"/>
      <c r="AL38" s="247"/>
      <c r="AM38" s="249"/>
      <c r="AN38" s="249"/>
      <c r="AO38" s="249"/>
      <c r="AP38" s="249"/>
      <c r="AQ38" s="604"/>
      <c r="AR38" s="199"/>
      <c r="AS38" s="132" t="s">
        <v>236</v>
      </c>
      <c r="AT38" s="133"/>
      <c r="AU38" s="198"/>
      <c r="AV38" s="198"/>
      <c r="AW38" s="409" t="s">
        <v>181</v>
      </c>
      <c r="AX38" s="410"/>
    </row>
    <row r="39" spans="1:50" ht="23.25" hidden="1" customHeight="1" x14ac:dyDescent="0.15">
      <c r="A39" s="414"/>
      <c r="B39" s="412"/>
      <c r="C39" s="412"/>
      <c r="D39" s="412"/>
      <c r="E39" s="412"/>
      <c r="F39" s="413"/>
      <c r="G39" s="578"/>
      <c r="H39" s="579"/>
      <c r="I39" s="579"/>
      <c r="J39" s="579"/>
      <c r="K39" s="579"/>
      <c r="L39" s="579"/>
      <c r="M39" s="579"/>
      <c r="N39" s="579"/>
      <c r="O39" s="580"/>
      <c r="P39" s="104"/>
      <c r="Q39" s="104"/>
      <c r="R39" s="104"/>
      <c r="S39" s="104"/>
      <c r="T39" s="104"/>
      <c r="U39" s="104"/>
      <c r="V39" s="104"/>
      <c r="W39" s="104"/>
      <c r="X39" s="105"/>
      <c r="Y39" s="485" t="s">
        <v>12</v>
      </c>
      <c r="Z39" s="545"/>
      <c r="AA39" s="546"/>
      <c r="AB39" s="475"/>
      <c r="AC39" s="475"/>
      <c r="AD39" s="47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15"/>
      <c r="B40" s="416"/>
      <c r="C40" s="416"/>
      <c r="D40" s="416"/>
      <c r="E40" s="416"/>
      <c r="F40" s="417"/>
      <c r="G40" s="581"/>
      <c r="H40" s="582"/>
      <c r="I40" s="582"/>
      <c r="J40" s="582"/>
      <c r="K40" s="582"/>
      <c r="L40" s="582"/>
      <c r="M40" s="582"/>
      <c r="N40" s="582"/>
      <c r="O40" s="583"/>
      <c r="P40" s="107"/>
      <c r="Q40" s="107"/>
      <c r="R40" s="107"/>
      <c r="S40" s="107"/>
      <c r="T40" s="107"/>
      <c r="U40" s="107"/>
      <c r="V40" s="107"/>
      <c r="W40" s="107"/>
      <c r="X40" s="108"/>
      <c r="Y40" s="429" t="s">
        <v>54</v>
      </c>
      <c r="Z40" s="430"/>
      <c r="AA40" s="431"/>
      <c r="AB40" s="537"/>
      <c r="AC40" s="537"/>
      <c r="AD40" s="53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18"/>
      <c r="B41" s="419"/>
      <c r="C41" s="419"/>
      <c r="D41" s="419"/>
      <c r="E41" s="419"/>
      <c r="F41" s="420"/>
      <c r="G41" s="584"/>
      <c r="H41" s="585"/>
      <c r="I41" s="585"/>
      <c r="J41" s="585"/>
      <c r="K41" s="585"/>
      <c r="L41" s="585"/>
      <c r="M41" s="585"/>
      <c r="N41" s="585"/>
      <c r="O41" s="586"/>
      <c r="P41" s="110"/>
      <c r="Q41" s="110"/>
      <c r="R41" s="110"/>
      <c r="S41" s="110"/>
      <c r="T41" s="110"/>
      <c r="U41" s="110"/>
      <c r="V41" s="110"/>
      <c r="W41" s="110"/>
      <c r="X41" s="111"/>
      <c r="Y41" s="429" t="s">
        <v>13</v>
      </c>
      <c r="Z41" s="430"/>
      <c r="AA41" s="431"/>
      <c r="AB41" s="573" t="s">
        <v>182</v>
      </c>
      <c r="AC41" s="573"/>
      <c r="AD41" s="57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2" t="s">
        <v>349</v>
      </c>
      <c r="B44" s="783"/>
      <c r="C44" s="783"/>
      <c r="D44" s="783"/>
      <c r="E44" s="783"/>
      <c r="F44" s="784"/>
      <c r="G44" s="424" t="s">
        <v>146</v>
      </c>
      <c r="H44" s="425"/>
      <c r="I44" s="425"/>
      <c r="J44" s="425"/>
      <c r="K44" s="425"/>
      <c r="L44" s="425"/>
      <c r="M44" s="425"/>
      <c r="N44" s="425"/>
      <c r="O44" s="426"/>
      <c r="P44" s="462" t="s">
        <v>59</v>
      </c>
      <c r="Q44" s="425"/>
      <c r="R44" s="425"/>
      <c r="S44" s="425"/>
      <c r="T44" s="425"/>
      <c r="U44" s="425"/>
      <c r="V44" s="425"/>
      <c r="W44" s="425"/>
      <c r="X44" s="426"/>
      <c r="Y44" s="463"/>
      <c r="Z44" s="464"/>
      <c r="AA44" s="465"/>
      <c r="AB44" s="421" t="s">
        <v>11</v>
      </c>
      <c r="AC44" s="422"/>
      <c r="AD44" s="423"/>
      <c r="AE44" s="242" t="s">
        <v>393</v>
      </c>
      <c r="AF44" s="243"/>
      <c r="AG44" s="243"/>
      <c r="AH44" s="244"/>
      <c r="AI44" s="242" t="s">
        <v>391</v>
      </c>
      <c r="AJ44" s="243"/>
      <c r="AK44" s="243"/>
      <c r="AL44" s="244"/>
      <c r="AM44" s="248" t="s">
        <v>420</v>
      </c>
      <c r="AN44" s="248"/>
      <c r="AO44" s="248"/>
      <c r="AP44" s="248"/>
      <c r="AQ44" s="150" t="s">
        <v>235</v>
      </c>
      <c r="AR44" s="151"/>
      <c r="AS44" s="151"/>
      <c r="AT44" s="152"/>
      <c r="AU44" s="425" t="s">
        <v>134</v>
      </c>
      <c r="AV44" s="425"/>
      <c r="AW44" s="425"/>
      <c r="AX44" s="918"/>
    </row>
    <row r="45" spans="1:50" ht="18.75" hidden="1"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45"/>
      <c r="AC45" s="246"/>
      <c r="AD45" s="247"/>
      <c r="AE45" s="245"/>
      <c r="AF45" s="246"/>
      <c r="AG45" s="246"/>
      <c r="AH45" s="247"/>
      <c r="AI45" s="245"/>
      <c r="AJ45" s="246"/>
      <c r="AK45" s="246"/>
      <c r="AL45" s="247"/>
      <c r="AM45" s="249"/>
      <c r="AN45" s="249"/>
      <c r="AO45" s="249"/>
      <c r="AP45" s="249"/>
      <c r="AQ45" s="604"/>
      <c r="AR45" s="199"/>
      <c r="AS45" s="132" t="s">
        <v>236</v>
      </c>
      <c r="AT45" s="133"/>
      <c r="AU45" s="198"/>
      <c r="AV45" s="198"/>
      <c r="AW45" s="409" t="s">
        <v>181</v>
      </c>
      <c r="AX45" s="410"/>
    </row>
    <row r="46" spans="1:50" ht="23.25" hidden="1" customHeight="1" x14ac:dyDescent="0.15">
      <c r="A46" s="414"/>
      <c r="B46" s="412"/>
      <c r="C46" s="412"/>
      <c r="D46" s="412"/>
      <c r="E46" s="412"/>
      <c r="F46" s="413"/>
      <c r="G46" s="578"/>
      <c r="H46" s="579"/>
      <c r="I46" s="579"/>
      <c r="J46" s="579"/>
      <c r="K46" s="579"/>
      <c r="L46" s="579"/>
      <c r="M46" s="579"/>
      <c r="N46" s="579"/>
      <c r="O46" s="580"/>
      <c r="P46" s="104"/>
      <c r="Q46" s="104"/>
      <c r="R46" s="104"/>
      <c r="S46" s="104"/>
      <c r="T46" s="104"/>
      <c r="U46" s="104"/>
      <c r="V46" s="104"/>
      <c r="W46" s="104"/>
      <c r="X46" s="105"/>
      <c r="Y46" s="485" t="s">
        <v>12</v>
      </c>
      <c r="Z46" s="545"/>
      <c r="AA46" s="546"/>
      <c r="AB46" s="475"/>
      <c r="AC46" s="475"/>
      <c r="AD46" s="47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15"/>
      <c r="B47" s="416"/>
      <c r="C47" s="416"/>
      <c r="D47" s="416"/>
      <c r="E47" s="416"/>
      <c r="F47" s="417"/>
      <c r="G47" s="581"/>
      <c r="H47" s="582"/>
      <c r="I47" s="582"/>
      <c r="J47" s="582"/>
      <c r="K47" s="582"/>
      <c r="L47" s="582"/>
      <c r="M47" s="582"/>
      <c r="N47" s="582"/>
      <c r="O47" s="583"/>
      <c r="P47" s="107"/>
      <c r="Q47" s="107"/>
      <c r="R47" s="107"/>
      <c r="S47" s="107"/>
      <c r="T47" s="107"/>
      <c r="U47" s="107"/>
      <c r="V47" s="107"/>
      <c r="W47" s="107"/>
      <c r="X47" s="108"/>
      <c r="Y47" s="429" t="s">
        <v>54</v>
      </c>
      <c r="Z47" s="430"/>
      <c r="AA47" s="431"/>
      <c r="AB47" s="537"/>
      <c r="AC47" s="537"/>
      <c r="AD47" s="53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18"/>
      <c r="B48" s="419"/>
      <c r="C48" s="419"/>
      <c r="D48" s="419"/>
      <c r="E48" s="419"/>
      <c r="F48" s="420"/>
      <c r="G48" s="584"/>
      <c r="H48" s="585"/>
      <c r="I48" s="585"/>
      <c r="J48" s="585"/>
      <c r="K48" s="585"/>
      <c r="L48" s="585"/>
      <c r="M48" s="585"/>
      <c r="N48" s="585"/>
      <c r="O48" s="586"/>
      <c r="P48" s="110"/>
      <c r="Q48" s="110"/>
      <c r="R48" s="110"/>
      <c r="S48" s="110"/>
      <c r="T48" s="110"/>
      <c r="U48" s="110"/>
      <c r="V48" s="110"/>
      <c r="W48" s="110"/>
      <c r="X48" s="111"/>
      <c r="Y48" s="429" t="s">
        <v>13</v>
      </c>
      <c r="Z48" s="430"/>
      <c r="AA48" s="431"/>
      <c r="AB48" s="573" t="s">
        <v>182</v>
      </c>
      <c r="AC48" s="573"/>
      <c r="AD48" s="57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1" t="s">
        <v>349</v>
      </c>
      <c r="B51" s="412"/>
      <c r="C51" s="412"/>
      <c r="D51" s="412"/>
      <c r="E51" s="412"/>
      <c r="F51" s="413"/>
      <c r="G51" s="424" t="s">
        <v>146</v>
      </c>
      <c r="H51" s="425"/>
      <c r="I51" s="425"/>
      <c r="J51" s="425"/>
      <c r="K51" s="425"/>
      <c r="L51" s="425"/>
      <c r="M51" s="425"/>
      <c r="N51" s="425"/>
      <c r="O51" s="426"/>
      <c r="P51" s="462" t="s">
        <v>59</v>
      </c>
      <c r="Q51" s="425"/>
      <c r="R51" s="425"/>
      <c r="S51" s="425"/>
      <c r="T51" s="425"/>
      <c r="U51" s="425"/>
      <c r="V51" s="425"/>
      <c r="W51" s="425"/>
      <c r="X51" s="426"/>
      <c r="Y51" s="463"/>
      <c r="Z51" s="464"/>
      <c r="AA51" s="465"/>
      <c r="AB51" s="421" t="s">
        <v>11</v>
      </c>
      <c r="AC51" s="422"/>
      <c r="AD51" s="423"/>
      <c r="AE51" s="242" t="s">
        <v>393</v>
      </c>
      <c r="AF51" s="243"/>
      <c r="AG51" s="243"/>
      <c r="AH51" s="244"/>
      <c r="AI51" s="242" t="s">
        <v>391</v>
      </c>
      <c r="AJ51" s="243"/>
      <c r="AK51" s="243"/>
      <c r="AL51" s="244"/>
      <c r="AM51" s="248" t="s">
        <v>420</v>
      </c>
      <c r="AN51" s="248"/>
      <c r="AO51" s="248"/>
      <c r="AP51" s="248"/>
      <c r="AQ51" s="150" t="s">
        <v>235</v>
      </c>
      <c r="AR51" s="151"/>
      <c r="AS51" s="151"/>
      <c r="AT51" s="152"/>
      <c r="AU51" s="932" t="s">
        <v>134</v>
      </c>
      <c r="AV51" s="932"/>
      <c r="AW51" s="932"/>
      <c r="AX51" s="933"/>
    </row>
    <row r="52" spans="1:50" ht="18.75" hidden="1"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45"/>
      <c r="AC52" s="246"/>
      <c r="AD52" s="247"/>
      <c r="AE52" s="245"/>
      <c r="AF52" s="246"/>
      <c r="AG52" s="246"/>
      <c r="AH52" s="247"/>
      <c r="AI52" s="245"/>
      <c r="AJ52" s="246"/>
      <c r="AK52" s="246"/>
      <c r="AL52" s="247"/>
      <c r="AM52" s="249"/>
      <c r="AN52" s="249"/>
      <c r="AO52" s="249"/>
      <c r="AP52" s="249"/>
      <c r="AQ52" s="604"/>
      <c r="AR52" s="199"/>
      <c r="AS52" s="132" t="s">
        <v>236</v>
      </c>
      <c r="AT52" s="133"/>
      <c r="AU52" s="198"/>
      <c r="AV52" s="198"/>
      <c r="AW52" s="409" t="s">
        <v>181</v>
      </c>
      <c r="AX52" s="410"/>
    </row>
    <row r="53" spans="1:50" ht="23.25" hidden="1" customHeight="1" x14ac:dyDescent="0.15">
      <c r="A53" s="414"/>
      <c r="B53" s="412"/>
      <c r="C53" s="412"/>
      <c r="D53" s="412"/>
      <c r="E53" s="412"/>
      <c r="F53" s="413"/>
      <c r="G53" s="578"/>
      <c r="H53" s="579"/>
      <c r="I53" s="579"/>
      <c r="J53" s="579"/>
      <c r="K53" s="579"/>
      <c r="L53" s="579"/>
      <c r="M53" s="579"/>
      <c r="N53" s="579"/>
      <c r="O53" s="580"/>
      <c r="P53" s="104"/>
      <c r="Q53" s="104"/>
      <c r="R53" s="104"/>
      <c r="S53" s="104"/>
      <c r="T53" s="104"/>
      <c r="U53" s="104"/>
      <c r="V53" s="104"/>
      <c r="W53" s="104"/>
      <c r="X53" s="105"/>
      <c r="Y53" s="485" t="s">
        <v>12</v>
      </c>
      <c r="Z53" s="545"/>
      <c r="AA53" s="546"/>
      <c r="AB53" s="475"/>
      <c r="AC53" s="475"/>
      <c r="AD53" s="47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15"/>
      <c r="B54" s="416"/>
      <c r="C54" s="416"/>
      <c r="D54" s="416"/>
      <c r="E54" s="416"/>
      <c r="F54" s="417"/>
      <c r="G54" s="581"/>
      <c r="H54" s="582"/>
      <c r="I54" s="582"/>
      <c r="J54" s="582"/>
      <c r="K54" s="582"/>
      <c r="L54" s="582"/>
      <c r="M54" s="582"/>
      <c r="N54" s="582"/>
      <c r="O54" s="583"/>
      <c r="P54" s="107"/>
      <c r="Q54" s="107"/>
      <c r="R54" s="107"/>
      <c r="S54" s="107"/>
      <c r="T54" s="107"/>
      <c r="U54" s="107"/>
      <c r="V54" s="107"/>
      <c r="W54" s="107"/>
      <c r="X54" s="108"/>
      <c r="Y54" s="429" t="s">
        <v>54</v>
      </c>
      <c r="Z54" s="430"/>
      <c r="AA54" s="431"/>
      <c r="AB54" s="537"/>
      <c r="AC54" s="537"/>
      <c r="AD54" s="53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18"/>
      <c r="B55" s="419"/>
      <c r="C55" s="419"/>
      <c r="D55" s="419"/>
      <c r="E55" s="419"/>
      <c r="F55" s="420"/>
      <c r="G55" s="584"/>
      <c r="H55" s="585"/>
      <c r="I55" s="585"/>
      <c r="J55" s="585"/>
      <c r="K55" s="585"/>
      <c r="L55" s="585"/>
      <c r="M55" s="585"/>
      <c r="N55" s="585"/>
      <c r="O55" s="586"/>
      <c r="P55" s="110"/>
      <c r="Q55" s="110"/>
      <c r="R55" s="110"/>
      <c r="S55" s="110"/>
      <c r="T55" s="110"/>
      <c r="U55" s="110"/>
      <c r="V55" s="110"/>
      <c r="W55" s="110"/>
      <c r="X55" s="111"/>
      <c r="Y55" s="429" t="s">
        <v>13</v>
      </c>
      <c r="Z55" s="430"/>
      <c r="AA55" s="431"/>
      <c r="AB55" s="608" t="s">
        <v>14</v>
      </c>
      <c r="AC55" s="608"/>
      <c r="AD55" s="608"/>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1" t="s">
        <v>349</v>
      </c>
      <c r="B58" s="412"/>
      <c r="C58" s="412"/>
      <c r="D58" s="412"/>
      <c r="E58" s="412"/>
      <c r="F58" s="413"/>
      <c r="G58" s="424" t="s">
        <v>146</v>
      </c>
      <c r="H58" s="425"/>
      <c r="I58" s="425"/>
      <c r="J58" s="425"/>
      <c r="K58" s="425"/>
      <c r="L58" s="425"/>
      <c r="M58" s="425"/>
      <c r="N58" s="425"/>
      <c r="O58" s="426"/>
      <c r="P58" s="462" t="s">
        <v>59</v>
      </c>
      <c r="Q58" s="425"/>
      <c r="R58" s="425"/>
      <c r="S58" s="425"/>
      <c r="T58" s="425"/>
      <c r="U58" s="425"/>
      <c r="V58" s="425"/>
      <c r="W58" s="425"/>
      <c r="X58" s="426"/>
      <c r="Y58" s="463"/>
      <c r="Z58" s="464"/>
      <c r="AA58" s="465"/>
      <c r="AB58" s="421" t="s">
        <v>11</v>
      </c>
      <c r="AC58" s="422"/>
      <c r="AD58" s="423"/>
      <c r="AE58" s="242" t="s">
        <v>393</v>
      </c>
      <c r="AF58" s="243"/>
      <c r="AG58" s="243"/>
      <c r="AH58" s="244"/>
      <c r="AI58" s="242" t="s">
        <v>391</v>
      </c>
      <c r="AJ58" s="243"/>
      <c r="AK58" s="243"/>
      <c r="AL58" s="244"/>
      <c r="AM58" s="248" t="s">
        <v>420</v>
      </c>
      <c r="AN58" s="248"/>
      <c r="AO58" s="248"/>
      <c r="AP58" s="248"/>
      <c r="AQ58" s="150" t="s">
        <v>235</v>
      </c>
      <c r="AR58" s="151"/>
      <c r="AS58" s="151"/>
      <c r="AT58" s="152"/>
      <c r="AU58" s="932" t="s">
        <v>134</v>
      </c>
      <c r="AV58" s="932"/>
      <c r="AW58" s="932"/>
      <c r="AX58" s="933"/>
    </row>
    <row r="59" spans="1:50" ht="18.75" hidden="1"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45"/>
      <c r="AC59" s="246"/>
      <c r="AD59" s="247"/>
      <c r="AE59" s="245"/>
      <c r="AF59" s="246"/>
      <c r="AG59" s="246"/>
      <c r="AH59" s="247"/>
      <c r="AI59" s="245"/>
      <c r="AJ59" s="246"/>
      <c r="AK59" s="246"/>
      <c r="AL59" s="247"/>
      <c r="AM59" s="249"/>
      <c r="AN59" s="249"/>
      <c r="AO59" s="249"/>
      <c r="AP59" s="249"/>
      <c r="AQ59" s="604"/>
      <c r="AR59" s="199"/>
      <c r="AS59" s="132" t="s">
        <v>236</v>
      </c>
      <c r="AT59" s="133"/>
      <c r="AU59" s="198"/>
      <c r="AV59" s="198"/>
      <c r="AW59" s="409" t="s">
        <v>181</v>
      </c>
      <c r="AX59" s="410"/>
    </row>
    <row r="60" spans="1:50" ht="23.25" hidden="1" customHeight="1" x14ac:dyDescent="0.15">
      <c r="A60" s="414"/>
      <c r="B60" s="412"/>
      <c r="C60" s="412"/>
      <c r="D60" s="412"/>
      <c r="E60" s="412"/>
      <c r="F60" s="413"/>
      <c r="G60" s="578"/>
      <c r="H60" s="579"/>
      <c r="I60" s="579"/>
      <c r="J60" s="579"/>
      <c r="K60" s="579"/>
      <c r="L60" s="579"/>
      <c r="M60" s="579"/>
      <c r="N60" s="579"/>
      <c r="O60" s="580"/>
      <c r="P60" s="104"/>
      <c r="Q60" s="104"/>
      <c r="R60" s="104"/>
      <c r="S60" s="104"/>
      <c r="T60" s="104"/>
      <c r="U60" s="104"/>
      <c r="V60" s="104"/>
      <c r="W60" s="104"/>
      <c r="X60" s="105"/>
      <c r="Y60" s="485" t="s">
        <v>12</v>
      </c>
      <c r="Z60" s="545"/>
      <c r="AA60" s="546"/>
      <c r="AB60" s="475"/>
      <c r="AC60" s="475"/>
      <c r="AD60" s="47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15"/>
      <c r="B61" s="416"/>
      <c r="C61" s="416"/>
      <c r="D61" s="416"/>
      <c r="E61" s="416"/>
      <c r="F61" s="417"/>
      <c r="G61" s="581"/>
      <c r="H61" s="582"/>
      <c r="I61" s="582"/>
      <c r="J61" s="582"/>
      <c r="K61" s="582"/>
      <c r="L61" s="582"/>
      <c r="M61" s="582"/>
      <c r="N61" s="582"/>
      <c r="O61" s="583"/>
      <c r="P61" s="107"/>
      <c r="Q61" s="107"/>
      <c r="R61" s="107"/>
      <c r="S61" s="107"/>
      <c r="T61" s="107"/>
      <c r="U61" s="107"/>
      <c r="V61" s="107"/>
      <c r="W61" s="107"/>
      <c r="X61" s="108"/>
      <c r="Y61" s="429" t="s">
        <v>54</v>
      </c>
      <c r="Z61" s="430"/>
      <c r="AA61" s="431"/>
      <c r="AB61" s="537"/>
      <c r="AC61" s="537"/>
      <c r="AD61" s="53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15"/>
      <c r="B62" s="416"/>
      <c r="C62" s="416"/>
      <c r="D62" s="416"/>
      <c r="E62" s="416"/>
      <c r="F62" s="417"/>
      <c r="G62" s="584"/>
      <c r="H62" s="585"/>
      <c r="I62" s="585"/>
      <c r="J62" s="585"/>
      <c r="K62" s="585"/>
      <c r="L62" s="585"/>
      <c r="M62" s="585"/>
      <c r="N62" s="585"/>
      <c r="O62" s="586"/>
      <c r="P62" s="110"/>
      <c r="Q62" s="110"/>
      <c r="R62" s="110"/>
      <c r="S62" s="110"/>
      <c r="T62" s="110"/>
      <c r="U62" s="110"/>
      <c r="V62" s="110"/>
      <c r="W62" s="110"/>
      <c r="X62" s="111"/>
      <c r="Y62" s="429" t="s">
        <v>13</v>
      </c>
      <c r="Z62" s="430"/>
      <c r="AA62" s="431"/>
      <c r="AB62" s="573" t="s">
        <v>14</v>
      </c>
      <c r="AC62" s="573"/>
      <c r="AD62" s="57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6" t="s">
        <v>350</v>
      </c>
      <c r="B65" s="497"/>
      <c r="C65" s="497"/>
      <c r="D65" s="497"/>
      <c r="E65" s="497"/>
      <c r="F65" s="498"/>
      <c r="G65" s="499"/>
      <c r="H65" s="237" t="s">
        <v>146</v>
      </c>
      <c r="I65" s="237"/>
      <c r="J65" s="237"/>
      <c r="K65" s="237"/>
      <c r="L65" s="237"/>
      <c r="M65" s="237"/>
      <c r="N65" s="237"/>
      <c r="O65" s="238"/>
      <c r="P65" s="236" t="s">
        <v>59</v>
      </c>
      <c r="Q65" s="237"/>
      <c r="R65" s="237"/>
      <c r="S65" s="237"/>
      <c r="T65" s="237"/>
      <c r="U65" s="237"/>
      <c r="V65" s="238"/>
      <c r="W65" s="501" t="s">
        <v>345</v>
      </c>
      <c r="X65" s="502"/>
      <c r="Y65" s="505"/>
      <c r="Z65" s="505"/>
      <c r="AA65" s="506"/>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9"/>
      <c r="B66" s="490"/>
      <c r="C66" s="490"/>
      <c r="D66" s="490"/>
      <c r="E66" s="490"/>
      <c r="F66" s="491"/>
      <c r="G66" s="500"/>
      <c r="H66" s="240"/>
      <c r="I66" s="240"/>
      <c r="J66" s="240"/>
      <c r="K66" s="240"/>
      <c r="L66" s="240"/>
      <c r="M66" s="240"/>
      <c r="N66" s="240"/>
      <c r="O66" s="241"/>
      <c r="P66" s="239"/>
      <c r="Q66" s="240"/>
      <c r="R66" s="240"/>
      <c r="S66" s="240"/>
      <c r="T66" s="240"/>
      <c r="U66" s="240"/>
      <c r="V66" s="241"/>
      <c r="W66" s="503"/>
      <c r="X66" s="504"/>
      <c r="Y66" s="507"/>
      <c r="Z66" s="507"/>
      <c r="AA66" s="50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89"/>
      <c r="B67" s="490"/>
      <c r="C67" s="490"/>
      <c r="D67" s="490"/>
      <c r="E67" s="490"/>
      <c r="F67" s="49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9"/>
      <c r="B68" s="490"/>
      <c r="C68" s="490"/>
      <c r="D68" s="490"/>
      <c r="E68" s="490"/>
      <c r="F68" s="49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9"/>
      <c r="B69" s="490"/>
      <c r="C69" s="490"/>
      <c r="D69" s="490"/>
      <c r="E69" s="490"/>
      <c r="F69" s="49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9" t="s">
        <v>355</v>
      </c>
      <c r="B70" s="490"/>
      <c r="C70" s="490"/>
      <c r="D70" s="490"/>
      <c r="E70" s="490"/>
      <c r="F70" s="491"/>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9"/>
      <c r="B71" s="490"/>
      <c r="C71" s="490"/>
      <c r="D71" s="490"/>
      <c r="E71" s="490"/>
      <c r="F71" s="49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2"/>
      <c r="B72" s="493"/>
      <c r="C72" s="493"/>
      <c r="D72" s="493"/>
      <c r="E72" s="493"/>
      <c r="F72" s="49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0" t="s">
        <v>350</v>
      </c>
      <c r="B73" s="521"/>
      <c r="C73" s="521"/>
      <c r="D73" s="521"/>
      <c r="E73" s="521"/>
      <c r="F73" s="522"/>
      <c r="G73" s="596"/>
      <c r="H73" s="129" t="s">
        <v>146</v>
      </c>
      <c r="I73" s="129"/>
      <c r="J73" s="129"/>
      <c r="K73" s="129"/>
      <c r="L73" s="129"/>
      <c r="M73" s="129"/>
      <c r="N73" s="129"/>
      <c r="O73" s="130"/>
      <c r="P73" s="158" t="s">
        <v>59</v>
      </c>
      <c r="Q73" s="129"/>
      <c r="R73" s="129"/>
      <c r="S73" s="129"/>
      <c r="T73" s="129"/>
      <c r="U73" s="129"/>
      <c r="V73" s="129"/>
      <c r="W73" s="129"/>
      <c r="X73" s="130"/>
      <c r="Y73" s="598"/>
      <c r="Z73" s="599"/>
      <c r="AA73" s="600"/>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23"/>
      <c r="B74" s="524"/>
      <c r="C74" s="524"/>
      <c r="D74" s="524"/>
      <c r="E74" s="524"/>
      <c r="F74" s="525"/>
      <c r="G74" s="59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4"/>
      <c r="AR74" s="199"/>
      <c r="AS74" s="132" t="s">
        <v>236</v>
      </c>
      <c r="AT74" s="133"/>
      <c r="AU74" s="604"/>
      <c r="AV74" s="199"/>
      <c r="AW74" s="132" t="s">
        <v>181</v>
      </c>
      <c r="AX74" s="194"/>
    </row>
    <row r="75" spans="1:50" ht="23.25" hidden="1" customHeight="1" x14ac:dyDescent="0.15">
      <c r="A75" s="523"/>
      <c r="B75" s="524"/>
      <c r="C75" s="524"/>
      <c r="D75" s="524"/>
      <c r="E75" s="524"/>
      <c r="F75" s="525"/>
      <c r="G75" s="62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23"/>
      <c r="B76" s="524"/>
      <c r="C76" s="524"/>
      <c r="D76" s="524"/>
      <c r="E76" s="524"/>
      <c r="F76" s="525"/>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23"/>
      <c r="B77" s="524"/>
      <c r="C77" s="524"/>
      <c r="D77" s="524"/>
      <c r="E77" s="524"/>
      <c r="F77" s="525"/>
      <c r="G77" s="625"/>
      <c r="H77" s="110"/>
      <c r="I77" s="110"/>
      <c r="J77" s="110"/>
      <c r="K77" s="110"/>
      <c r="L77" s="110"/>
      <c r="M77" s="110"/>
      <c r="N77" s="110"/>
      <c r="O77" s="111"/>
      <c r="P77" s="107"/>
      <c r="Q77" s="107"/>
      <c r="R77" s="107"/>
      <c r="S77" s="107"/>
      <c r="T77" s="107"/>
      <c r="U77" s="107"/>
      <c r="V77" s="107"/>
      <c r="W77" s="107"/>
      <c r="X77" s="108"/>
      <c r="Y77" s="158" t="s">
        <v>13</v>
      </c>
      <c r="Z77" s="129"/>
      <c r="AA77" s="130"/>
      <c r="AB77" s="593" t="s">
        <v>14</v>
      </c>
      <c r="AC77" s="593"/>
      <c r="AD77" s="593"/>
      <c r="AE77" s="895"/>
      <c r="AF77" s="896"/>
      <c r="AG77" s="896"/>
      <c r="AH77" s="896"/>
      <c r="AI77" s="895"/>
      <c r="AJ77" s="896"/>
      <c r="AK77" s="896"/>
      <c r="AL77" s="896"/>
      <c r="AM77" s="895"/>
      <c r="AN77" s="896"/>
      <c r="AO77" s="896"/>
      <c r="AP77" s="896"/>
      <c r="AQ77" s="341"/>
      <c r="AR77" s="206"/>
      <c r="AS77" s="206"/>
      <c r="AT77" s="342"/>
      <c r="AU77" s="217"/>
      <c r="AV77" s="217"/>
      <c r="AW77" s="217"/>
      <c r="AX77" s="219"/>
    </row>
    <row r="78" spans="1:50" ht="69.75" hidden="1" customHeight="1" x14ac:dyDescent="0.15">
      <c r="A78" s="335" t="s">
        <v>384</v>
      </c>
      <c r="B78" s="336"/>
      <c r="C78" s="336"/>
      <c r="D78" s="336"/>
      <c r="E78" s="333" t="s">
        <v>328</v>
      </c>
      <c r="F78" s="334"/>
      <c r="G78" s="56" t="s">
        <v>238</v>
      </c>
      <c r="H78" s="601"/>
      <c r="I78" s="602"/>
      <c r="J78" s="602"/>
      <c r="K78" s="602"/>
      <c r="L78" s="602"/>
      <c r="M78" s="602"/>
      <c r="N78" s="602"/>
      <c r="O78" s="603"/>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6" t="s">
        <v>344</v>
      </c>
      <c r="AP79" s="277"/>
      <c r="AQ79" s="277"/>
      <c r="AR79" s="80" t="s">
        <v>342</v>
      </c>
      <c r="AS79" s="276"/>
      <c r="AT79" s="277"/>
      <c r="AU79" s="277"/>
      <c r="AV79" s="277"/>
      <c r="AW79" s="277"/>
      <c r="AX79" s="988"/>
    </row>
    <row r="80" spans="1:50" ht="18.75" hidden="1" customHeight="1" x14ac:dyDescent="0.15">
      <c r="A80" s="869" t="s">
        <v>147</v>
      </c>
      <c r="B80" s="538" t="s">
        <v>341</v>
      </c>
      <c r="C80" s="539"/>
      <c r="D80" s="539"/>
      <c r="E80" s="539"/>
      <c r="F80" s="540"/>
      <c r="G80" s="447" t="s">
        <v>139</v>
      </c>
      <c r="H80" s="447"/>
      <c r="I80" s="447"/>
      <c r="J80" s="447"/>
      <c r="K80" s="447"/>
      <c r="L80" s="447"/>
      <c r="M80" s="447"/>
      <c r="N80" s="447"/>
      <c r="O80" s="447"/>
      <c r="P80" s="447"/>
      <c r="Q80" s="447"/>
      <c r="R80" s="447"/>
      <c r="S80" s="447"/>
      <c r="T80" s="447"/>
      <c r="U80" s="447"/>
      <c r="V80" s="447"/>
      <c r="W80" s="447"/>
      <c r="X80" s="447"/>
      <c r="Y80" s="447"/>
      <c r="Z80" s="447"/>
      <c r="AA80" s="527"/>
      <c r="AB80" s="446" t="s">
        <v>432</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0"/>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0"/>
      <c r="B82" s="541"/>
      <c r="C82" s="442"/>
      <c r="D82" s="442"/>
      <c r="E82" s="442"/>
      <c r="F82" s="443"/>
      <c r="G82" s="690"/>
      <c r="H82" s="690"/>
      <c r="I82" s="690"/>
      <c r="J82" s="690"/>
      <c r="K82" s="690"/>
      <c r="L82" s="690"/>
      <c r="M82" s="690"/>
      <c r="N82" s="690"/>
      <c r="O82" s="690"/>
      <c r="P82" s="690"/>
      <c r="Q82" s="690"/>
      <c r="R82" s="690"/>
      <c r="S82" s="690"/>
      <c r="T82" s="690"/>
      <c r="U82" s="690"/>
      <c r="V82" s="690"/>
      <c r="W82" s="690"/>
      <c r="X82" s="690"/>
      <c r="Y82" s="690"/>
      <c r="Z82" s="690"/>
      <c r="AA82" s="691"/>
      <c r="AB82" s="88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0"/>
    </row>
    <row r="83" spans="1:60" ht="22.5" hidden="1" customHeight="1" x14ac:dyDescent="0.15">
      <c r="A83" s="870"/>
      <c r="B83" s="541"/>
      <c r="C83" s="442"/>
      <c r="D83" s="442"/>
      <c r="E83" s="442"/>
      <c r="F83" s="443"/>
      <c r="G83" s="692"/>
      <c r="H83" s="692"/>
      <c r="I83" s="692"/>
      <c r="J83" s="692"/>
      <c r="K83" s="692"/>
      <c r="L83" s="692"/>
      <c r="M83" s="692"/>
      <c r="N83" s="692"/>
      <c r="O83" s="692"/>
      <c r="P83" s="692"/>
      <c r="Q83" s="692"/>
      <c r="R83" s="692"/>
      <c r="S83" s="692"/>
      <c r="T83" s="692"/>
      <c r="U83" s="692"/>
      <c r="V83" s="692"/>
      <c r="W83" s="692"/>
      <c r="X83" s="692"/>
      <c r="Y83" s="692"/>
      <c r="Z83" s="692"/>
      <c r="AA83" s="693"/>
      <c r="AB83" s="89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2"/>
    </row>
    <row r="84" spans="1:60" ht="19.5" hidden="1" customHeight="1" x14ac:dyDescent="0.15">
      <c r="A84" s="870"/>
      <c r="B84" s="542"/>
      <c r="C84" s="543"/>
      <c r="D84" s="543"/>
      <c r="E84" s="543"/>
      <c r="F84" s="544"/>
      <c r="G84" s="694"/>
      <c r="H84" s="694"/>
      <c r="I84" s="694"/>
      <c r="J84" s="694"/>
      <c r="K84" s="694"/>
      <c r="L84" s="694"/>
      <c r="M84" s="694"/>
      <c r="N84" s="694"/>
      <c r="O84" s="694"/>
      <c r="P84" s="694"/>
      <c r="Q84" s="694"/>
      <c r="R84" s="694"/>
      <c r="S84" s="694"/>
      <c r="T84" s="694"/>
      <c r="U84" s="694"/>
      <c r="V84" s="694"/>
      <c r="W84" s="694"/>
      <c r="X84" s="694"/>
      <c r="Y84" s="694"/>
      <c r="Z84" s="694"/>
      <c r="AA84" s="695"/>
      <c r="AB84" s="89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94"/>
    </row>
    <row r="85" spans="1:60" ht="18.75" hidden="1" customHeight="1" x14ac:dyDescent="0.15">
      <c r="A85" s="870"/>
      <c r="B85" s="442" t="s">
        <v>145</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47" t="s">
        <v>134</v>
      </c>
      <c r="AV85" s="547"/>
      <c r="AW85" s="547"/>
      <c r="AX85" s="548"/>
      <c r="AY85" s="10"/>
      <c r="AZ85" s="10"/>
      <c r="BA85" s="10"/>
      <c r="BB85" s="10"/>
      <c r="BC85" s="10"/>
    </row>
    <row r="86" spans="1:60" ht="18.75" hidden="1" customHeight="1" x14ac:dyDescent="0.15">
      <c r="A86" s="870"/>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9" t="s">
        <v>181</v>
      </c>
      <c r="AX86" s="410"/>
      <c r="AY86" s="10"/>
      <c r="AZ86" s="10"/>
      <c r="BA86" s="10"/>
      <c r="BB86" s="10"/>
      <c r="BC86" s="10"/>
      <c r="BD86" s="10"/>
      <c r="BE86" s="10"/>
      <c r="BF86" s="10"/>
      <c r="BG86" s="10"/>
      <c r="BH86" s="10"/>
    </row>
    <row r="87" spans="1:60" ht="23.25" hidden="1" customHeight="1" x14ac:dyDescent="0.15">
      <c r="A87" s="870"/>
      <c r="B87" s="442"/>
      <c r="C87" s="442"/>
      <c r="D87" s="442"/>
      <c r="E87" s="442"/>
      <c r="F87" s="443"/>
      <c r="G87" s="103"/>
      <c r="H87" s="104"/>
      <c r="I87" s="104"/>
      <c r="J87" s="104"/>
      <c r="K87" s="104"/>
      <c r="L87" s="104"/>
      <c r="M87" s="104"/>
      <c r="N87" s="104"/>
      <c r="O87" s="105"/>
      <c r="P87" s="104"/>
      <c r="Q87" s="528"/>
      <c r="R87" s="528"/>
      <c r="S87" s="528"/>
      <c r="T87" s="528"/>
      <c r="U87" s="528"/>
      <c r="V87" s="528"/>
      <c r="W87" s="528"/>
      <c r="X87" s="529"/>
      <c r="Y87" s="575" t="s">
        <v>62</v>
      </c>
      <c r="Z87" s="576"/>
      <c r="AA87" s="577"/>
      <c r="AB87" s="475"/>
      <c r="AC87" s="475"/>
      <c r="AD87" s="47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70"/>
      <c r="B88" s="442"/>
      <c r="C88" s="442"/>
      <c r="D88" s="442"/>
      <c r="E88" s="442"/>
      <c r="F88" s="443"/>
      <c r="G88" s="106"/>
      <c r="H88" s="107"/>
      <c r="I88" s="107"/>
      <c r="J88" s="107"/>
      <c r="K88" s="107"/>
      <c r="L88" s="107"/>
      <c r="M88" s="107"/>
      <c r="N88" s="107"/>
      <c r="O88" s="108"/>
      <c r="P88" s="530"/>
      <c r="Q88" s="530"/>
      <c r="R88" s="530"/>
      <c r="S88" s="530"/>
      <c r="T88" s="530"/>
      <c r="U88" s="530"/>
      <c r="V88" s="530"/>
      <c r="W88" s="530"/>
      <c r="X88" s="531"/>
      <c r="Y88" s="472" t="s">
        <v>54</v>
      </c>
      <c r="Z88" s="473"/>
      <c r="AA88" s="474"/>
      <c r="AB88" s="537"/>
      <c r="AC88" s="537"/>
      <c r="AD88" s="537"/>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70"/>
      <c r="B89" s="543"/>
      <c r="C89" s="543"/>
      <c r="D89" s="543"/>
      <c r="E89" s="543"/>
      <c r="F89" s="544"/>
      <c r="G89" s="109"/>
      <c r="H89" s="110"/>
      <c r="I89" s="110"/>
      <c r="J89" s="110"/>
      <c r="K89" s="110"/>
      <c r="L89" s="110"/>
      <c r="M89" s="110"/>
      <c r="N89" s="110"/>
      <c r="O89" s="111"/>
      <c r="P89" s="175"/>
      <c r="Q89" s="175"/>
      <c r="R89" s="175"/>
      <c r="S89" s="175"/>
      <c r="T89" s="175"/>
      <c r="U89" s="175"/>
      <c r="V89" s="175"/>
      <c r="W89" s="175"/>
      <c r="X89" s="574"/>
      <c r="Y89" s="472" t="s">
        <v>13</v>
      </c>
      <c r="Z89" s="473"/>
      <c r="AA89" s="474"/>
      <c r="AB89" s="608" t="s">
        <v>14</v>
      </c>
      <c r="AC89" s="608"/>
      <c r="AD89" s="608"/>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70"/>
      <c r="B90" s="442" t="s">
        <v>145</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47" t="s">
        <v>134</v>
      </c>
      <c r="AV90" s="547"/>
      <c r="AW90" s="547"/>
      <c r="AX90" s="548"/>
    </row>
    <row r="91" spans="1:60" ht="18.75" hidden="1" customHeight="1" x14ac:dyDescent="0.15">
      <c r="A91" s="870"/>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9" t="s">
        <v>181</v>
      </c>
      <c r="AX91" s="410"/>
      <c r="AY91" s="10"/>
      <c r="AZ91" s="10"/>
      <c r="BA91" s="10"/>
      <c r="BB91" s="10"/>
      <c r="BC91" s="10"/>
    </row>
    <row r="92" spans="1:60" ht="23.25" hidden="1" customHeight="1" x14ac:dyDescent="0.15">
      <c r="A92" s="870"/>
      <c r="B92" s="442"/>
      <c r="C92" s="442"/>
      <c r="D92" s="442"/>
      <c r="E92" s="442"/>
      <c r="F92" s="443"/>
      <c r="G92" s="103"/>
      <c r="H92" s="104"/>
      <c r="I92" s="104"/>
      <c r="J92" s="104"/>
      <c r="K92" s="104"/>
      <c r="L92" s="104"/>
      <c r="M92" s="104"/>
      <c r="N92" s="104"/>
      <c r="O92" s="105"/>
      <c r="P92" s="104"/>
      <c r="Q92" s="528"/>
      <c r="R92" s="528"/>
      <c r="S92" s="528"/>
      <c r="T92" s="528"/>
      <c r="U92" s="528"/>
      <c r="V92" s="528"/>
      <c r="W92" s="528"/>
      <c r="X92" s="529"/>
      <c r="Y92" s="575" t="s">
        <v>62</v>
      </c>
      <c r="Z92" s="576"/>
      <c r="AA92" s="577"/>
      <c r="AB92" s="475"/>
      <c r="AC92" s="475"/>
      <c r="AD92" s="47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70"/>
      <c r="B93" s="442"/>
      <c r="C93" s="442"/>
      <c r="D93" s="442"/>
      <c r="E93" s="442"/>
      <c r="F93" s="443"/>
      <c r="G93" s="106"/>
      <c r="H93" s="107"/>
      <c r="I93" s="107"/>
      <c r="J93" s="107"/>
      <c r="K93" s="107"/>
      <c r="L93" s="107"/>
      <c r="M93" s="107"/>
      <c r="N93" s="107"/>
      <c r="O93" s="108"/>
      <c r="P93" s="530"/>
      <c r="Q93" s="530"/>
      <c r="R93" s="530"/>
      <c r="S93" s="530"/>
      <c r="T93" s="530"/>
      <c r="U93" s="530"/>
      <c r="V93" s="530"/>
      <c r="W93" s="530"/>
      <c r="X93" s="531"/>
      <c r="Y93" s="472" t="s">
        <v>54</v>
      </c>
      <c r="Z93" s="473"/>
      <c r="AA93" s="474"/>
      <c r="AB93" s="537"/>
      <c r="AC93" s="537"/>
      <c r="AD93" s="537"/>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70"/>
      <c r="B94" s="543"/>
      <c r="C94" s="543"/>
      <c r="D94" s="543"/>
      <c r="E94" s="543"/>
      <c r="F94" s="544"/>
      <c r="G94" s="109"/>
      <c r="H94" s="110"/>
      <c r="I94" s="110"/>
      <c r="J94" s="110"/>
      <c r="K94" s="110"/>
      <c r="L94" s="110"/>
      <c r="M94" s="110"/>
      <c r="N94" s="110"/>
      <c r="O94" s="111"/>
      <c r="P94" s="175"/>
      <c r="Q94" s="175"/>
      <c r="R94" s="175"/>
      <c r="S94" s="175"/>
      <c r="T94" s="175"/>
      <c r="U94" s="175"/>
      <c r="V94" s="175"/>
      <c r="W94" s="175"/>
      <c r="X94" s="574"/>
      <c r="Y94" s="472" t="s">
        <v>13</v>
      </c>
      <c r="Z94" s="473"/>
      <c r="AA94" s="474"/>
      <c r="AB94" s="608" t="s">
        <v>14</v>
      </c>
      <c r="AC94" s="608"/>
      <c r="AD94" s="608"/>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70"/>
      <c r="B95" s="442" t="s">
        <v>145</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47" t="s">
        <v>134</v>
      </c>
      <c r="AV95" s="547"/>
      <c r="AW95" s="547"/>
      <c r="AX95" s="548"/>
      <c r="AY95" s="10"/>
      <c r="AZ95" s="10"/>
      <c r="BA95" s="10"/>
      <c r="BB95" s="10"/>
      <c r="BC95" s="10"/>
      <c r="BD95" s="10"/>
      <c r="BE95" s="10"/>
      <c r="BF95" s="10"/>
      <c r="BG95" s="10"/>
      <c r="BH95" s="10"/>
    </row>
    <row r="96" spans="1:60" ht="18.75" hidden="1" customHeight="1" x14ac:dyDescent="0.15">
      <c r="A96" s="870"/>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9" t="s">
        <v>181</v>
      </c>
      <c r="AX96" s="410"/>
    </row>
    <row r="97" spans="1:60" ht="23.25" hidden="1" customHeight="1" x14ac:dyDescent="0.15">
      <c r="A97" s="870"/>
      <c r="B97" s="442"/>
      <c r="C97" s="442"/>
      <c r="D97" s="442"/>
      <c r="E97" s="442"/>
      <c r="F97" s="443"/>
      <c r="G97" s="103"/>
      <c r="H97" s="104"/>
      <c r="I97" s="104"/>
      <c r="J97" s="104"/>
      <c r="K97" s="104"/>
      <c r="L97" s="104"/>
      <c r="M97" s="104"/>
      <c r="N97" s="104"/>
      <c r="O97" s="105"/>
      <c r="P97" s="104"/>
      <c r="Q97" s="528"/>
      <c r="R97" s="528"/>
      <c r="S97" s="528"/>
      <c r="T97" s="528"/>
      <c r="U97" s="528"/>
      <c r="V97" s="528"/>
      <c r="W97" s="528"/>
      <c r="X97" s="529"/>
      <c r="Y97" s="575" t="s">
        <v>62</v>
      </c>
      <c r="Z97" s="576"/>
      <c r="AA97" s="577"/>
      <c r="AB97" s="482"/>
      <c r="AC97" s="483"/>
      <c r="AD97" s="48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70"/>
      <c r="B98" s="442"/>
      <c r="C98" s="442"/>
      <c r="D98" s="442"/>
      <c r="E98" s="442"/>
      <c r="F98" s="443"/>
      <c r="G98" s="106"/>
      <c r="H98" s="107"/>
      <c r="I98" s="107"/>
      <c r="J98" s="107"/>
      <c r="K98" s="107"/>
      <c r="L98" s="107"/>
      <c r="M98" s="107"/>
      <c r="N98" s="107"/>
      <c r="O98" s="108"/>
      <c r="P98" s="530"/>
      <c r="Q98" s="530"/>
      <c r="R98" s="530"/>
      <c r="S98" s="530"/>
      <c r="T98" s="530"/>
      <c r="U98" s="530"/>
      <c r="V98" s="530"/>
      <c r="W98" s="530"/>
      <c r="X98" s="531"/>
      <c r="Y98" s="472" t="s">
        <v>54</v>
      </c>
      <c r="Z98" s="473"/>
      <c r="AA98" s="474"/>
      <c r="AB98" s="476"/>
      <c r="AC98" s="477"/>
      <c r="AD98" s="47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71"/>
      <c r="B99" s="444"/>
      <c r="C99" s="444"/>
      <c r="D99" s="444"/>
      <c r="E99" s="444"/>
      <c r="F99" s="445"/>
      <c r="G99" s="594"/>
      <c r="H99" s="214"/>
      <c r="I99" s="214"/>
      <c r="J99" s="214"/>
      <c r="K99" s="214"/>
      <c r="L99" s="214"/>
      <c r="M99" s="214"/>
      <c r="N99" s="214"/>
      <c r="O99" s="595"/>
      <c r="P99" s="532"/>
      <c r="Q99" s="532"/>
      <c r="R99" s="532"/>
      <c r="S99" s="532"/>
      <c r="T99" s="532"/>
      <c r="U99" s="532"/>
      <c r="V99" s="532"/>
      <c r="W99" s="532"/>
      <c r="X99" s="533"/>
      <c r="Y99" s="900" t="s">
        <v>13</v>
      </c>
      <c r="Z99" s="901"/>
      <c r="AA99" s="902"/>
      <c r="AB99" s="897" t="s">
        <v>14</v>
      </c>
      <c r="AC99" s="898"/>
      <c r="AD99" s="899"/>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351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9"/>
      <c r="Z100" s="860"/>
      <c r="AA100" s="861"/>
      <c r="AB100" s="495" t="s">
        <v>11</v>
      </c>
      <c r="AC100" s="495"/>
      <c r="AD100" s="495"/>
      <c r="AE100" s="553" t="s">
        <v>393</v>
      </c>
      <c r="AF100" s="554"/>
      <c r="AG100" s="554"/>
      <c r="AH100" s="555"/>
      <c r="AI100" s="553" t="s">
        <v>413</v>
      </c>
      <c r="AJ100" s="554"/>
      <c r="AK100" s="554"/>
      <c r="AL100" s="555"/>
      <c r="AM100" s="553" t="s">
        <v>420</v>
      </c>
      <c r="AN100" s="554"/>
      <c r="AO100" s="554"/>
      <c r="AP100" s="555"/>
      <c r="AQ100" s="318" t="s">
        <v>433</v>
      </c>
      <c r="AR100" s="319"/>
      <c r="AS100" s="319"/>
      <c r="AT100" s="320"/>
      <c r="AU100" s="318" t="s">
        <v>434</v>
      </c>
      <c r="AV100" s="319"/>
      <c r="AW100" s="319"/>
      <c r="AX100" s="321"/>
    </row>
    <row r="101" spans="1:60" ht="23.25" customHeight="1" x14ac:dyDescent="0.15">
      <c r="A101" s="436"/>
      <c r="B101" s="437"/>
      <c r="C101" s="437"/>
      <c r="D101" s="437"/>
      <c r="E101" s="437"/>
      <c r="F101" s="438"/>
      <c r="G101" s="104" t="s">
        <v>766</v>
      </c>
      <c r="H101" s="104"/>
      <c r="I101" s="104"/>
      <c r="J101" s="104"/>
      <c r="K101" s="104"/>
      <c r="L101" s="104"/>
      <c r="M101" s="104"/>
      <c r="N101" s="104"/>
      <c r="O101" s="104"/>
      <c r="P101" s="104"/>
      <c r="Q101" s="104"/>
      <c r="R101" s="104"/>
      <c r="S101" s="104"/>
      <c r="T101" s="104"/>
      <c r="U101" s="104"/>
      <c r="V101" s="104"/>
      <c r="W101" s="104"/>
      <c r="X101" s="105"/>
      <c r="Y101" s="556" t="s">
        <v>55</v>
      </c>
      <c r="Z101" s="557"/>
      <c r="AA101" s="558"/>
      <c r="AB101" s="475" t="s">
        <v>746</v>
      </c>
      <c r="AC101" s="475"/>
      <c r="AD101" s="475"/>
      <c r="AE101" s="216" t="s">
        <v>409</v>
      </c>
      <c r="AF101" s="217"/>
      <c r="AG101" s="217"/>
      <c r="AH101" s="218"/>
      <c r="AI101" s="216">
        <v>6</v>
      </c>
      <c r="AJ101" s="217"/>
      <c r="AK101" s="217"/>
      <c r="AL101" s="218"/>
      <c r="AM101" s="216">
        <v>8</v>
      </c>
      <c r="AN101" s="217"/>
      <c r="AO101" s="217"/>
      <c r="AP101" s="218"/>
      <c r="AQ101" s="216" t="s">
        <v>755</v>
      </c>
      <c r="AR101" s="217"/>
      <c r="AS101" s="217"/>
      <c r="AT101" s="218"/>
      <c r="AU101" s="216" t="s">
        <v>756</v>
      </c>
      <c r="AV101" s="217"/>
      <c r="AW101" s="217"/>
      <c r="AX101" s="218"/>
    </row>
    <row r="102" spans="1:60" ht="23.25" customHeight="1" x14ac:dyDescent="0.15">
      <c r="A102" s="439"/>
      <c r="B102" s="440"/>
      <c r="C102" s="440"/>
      <c r="D102" s="440"/>
      <c r="E102" s="440"/>
      <c r="F102" s="441"/>
      <c r="G102" s="110"/>
      <c r="H102" s="110"/>
      <c r="I102" s="110"/>
      <c r="J102" s="110"/>
      <c r="K102" s="110"/>
      <c r="L102" s="110"/>
      <c r="M102" s="110"/>
      <c r="N102" s="110"/>
      <c r="O102" s="110"/>
      <c r="P102" s="110"/>
      <c r="Q102" s="110"/>
      <c r="R102" s="110"/>
      <c r="S102" s="110"/>
      <c r="T102" s="110"/>
      <c r="U102" s="110"/>
      <c r="V102" s="110"/>
      <c r="W102" s="110"/>
      <c r="X102" s="111"/>
      <c r="Y102" s="459" t="s">
        <v>56</v>
      </c>
      <c r="Z102" s="460"/>
      <c r="AA102" s="461"/>
      <c r="AB102" s="475" t="s">
        <v>746</v>
      </c>
      <c r="AC102" s="475"/>
      <c r="AD102" s="475"/>
      <c r="AE102" s="432" t="s">
        <v>409</v>
      </c>
      <c r="AF102" s="432"/>
      <c r="AG102" s="432"/>
      <c r="AH102" s="432"/>
      <c r="AI102" s="432">
        <v>6</v>
      </c>
      <c r="AJ102" s="432"/>
      <c r="AK102" s="432"/>
      <c r="AL102" s="432"/>
      <c r="AM102" s="432">
        <v>8</v>
      </c>
      <c r="AN102" s="432"/>
      <c r="AO102" s="432"/>
      <c r="AP102" s="432"/>
      <c r="AQ102" s="271">
        <v>8</v>
      </c>
      <c r="AR102" s="272"/>
      <c r="AS102" s="272"/>
      <c r="AT102" s="317"/>
      <c r="AU102" s="271" t="s">
        <v>756</v>
      </c>
      <c r="AV102" s="272"/>
      <c r="AW102" s="272"/>
      <c r="AX102" s="317"/>
    </row>
    <row r="103" spans="1:60" ht="31.5" hidden="1" customHeight="1" x14ac:dyDescent="0.15">
      <c r="A103" s="433" t="s">
        <v>351</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393</v>
      </c>
      <c r="AF103" s="430"/>
      <c r="AG103" s="430"/>
      <c r="AH103" s="431"/>
      <c r="AI103" s="429" t="s">
        <v>391</v>
      </c>
      <c r="AJ103" s="430"/>
      <c r="AK103" s="430"/>
      <c r="AL103" s="431"/>
      <c r="AM103" s="429" t="s">
        <v>420</v>
      </c>
      <c r="AN103" s="430"/>
      <c r="AO103" s="430"/>
      <c r="AP103" s="431"/>
      <c r="AQ103" s="282" t="s">
        <v>433</v>
      </c>
      <c r="AR103" s="283"/>
      <c r="AS103" s="283"/>
      <c r="AT103" s="322"/>
      <c r="AU103" s="282" t="s">
        <v>434</v>
      </c>
      <c r="AV103" s="283"/>
      <c r="AW103" s="283"/>
      <c r="AX103" s="284"/>
    </row>
    <row r="104" spans="1:60" ht="23.25" hidden="1" customHeight="1" x14ac:dyDescent="0.15">
      <c r="A104" s="436"/>
      <c r="B104" s="437"/>
      <c r="C104" s="437"/>
      <c r="D104" s="437"/>
      <c r="E104" s="437"/>
      <c r="F104" s="438"/>
      <c r="G104" s="104"/>
      <c r="H104" s="104"/>
      <c r="I104" s="104"/>
      <c r="J104" s="104"/>
      <c r="K104" s="104"/>
      <c r="L104" s="104"/>
      <c r="M104" s="104"/>
      <c r="N104" s="104"/>
      <c r="O104" s="104"/>
      <c r="P104" s="104"/>
      <c r="Q104" s="104"/>
      <c r="R104" s="104"/>
      <c r="S104" s="104"/>
      <c r="T104" s="104"/>
      <c r="U104" s="104"/>
      <c r="V104" s="104"/>
      <c r="W104" s="104"/>
      <c r="X104" s="105"/>
      <c r="Y104" s="479" t="s">
        <v>55</v>
      </c>
      <c r="Z104" s="480"/>
      <c r="AA104" s="481"/>
      <c r="AB104" s="562"/>
      <c r="AC104" s="563"/>
      <c r="AD104" s="56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9"/>
      <c r="B105" s="440"/>
      <c r="C105" s="440"/>
      <c r="D105" s="440"/>
      <c r="E105" s="440"/>
      <c r="F105" s="441"/>
      <c r="G105" s="110"/>
      <c r="H105" s="110"/>
      <c r="I105" s="110"/>
      <c r="J105" s="110"/>
      <c r="K105" s="110"/>
      <c r="L105" s="110"/>
      <c r="M105" s="110"/>
      <c r="N105" s="110"/>
      <c r="O105" s="110"/>
      <c r="P105" s="110"/>
      <c r="Q105" s="110"/>
      <c r="R105" s="110"/>
      <c r="S105" s="110"/>
      <c r="T105" s="110"/>
      <c r="U105" s="110"/>
      <c r="V105" s="110"/>
      <c r="W105" s="110"/>
      <c r="X105" s="111"/>
      <c r="Y105" s="459" t="s">
        <v>56</v>
      </c>
      <c r="Z105" s="565"/>
      <c r="AA105" s="566"/>
      <c r="AB105" s="482"/>
      <c r="AC105" s="483"/>
      <c r="AD105" s="484"/>
      <c r="AE105" s="432"/>
      <c r="AF105" s="432"/>
      <c r="AG105" s="432"/>
      <c r="AH105" s="432"/>
      <c r="AI105" s="432"/>
      <c r="AJ105" s="432"/>
      <c r="AK105" s="432"/>
      <c r="AL105" s="432"/>
      <c r="AM105" s="432"/>
      <c r="AN105" s="432"/>
      <c r="AO105" s="432"/>
      <c r="AP105" s="432"/>
      <c r="AQ105" s="216"/>
      <c r="AR105" s="217"/>
      <c r="AS105" s="217"/>
      <c r="AT105" s="218"/>
      <c r="AU105" s="271"/>
      <c r="AV105" s="272"/>
      <c r="AW105" s="272"/>
      <c r="AX105" s="317"/>
    </row>
    <row r="106" spans="1:60" ht="31.5" hidden="1" customHeight="1" x14ac:dyDescent="0.15">
      <c r="A106" s="433" t="s">
        <v>351</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393</v>
      </c>
      <c r="AF106" s="430"/>
      <c r="AG106" s="430"/>
      <c r="AH106" s="431"/>
      <c r="AI106" s="429" t="s">
        <v>391</v>
      </c>
      <c r="AJ106" s="430"/>
      <c r="AK106" s="430"/>
      <c r="AL106" s="431"/>
      <c r="AM106" s="429" t="s">
        <v>420</v>
      </c>
      <c r="AN106" s="430"/>
      <c r="AO106" s="430"/>
      <c r="AP106" s="431"/>
      <c r="AQ106" s="282" t="s">
        <v>433</v>
      </c>
      <c r="AR106" s="283"/>
      <c r="AS106" s="283"/>
      <c r="AT106" s="322"/>
      <c r="AU106" s="282" t="s">
        <v>434</v>
      </c>
      <c r="AV106" s="283"/>
      <c r="AW106" s="283"/>
      <c r="AX106" s="284"/>
    </row>
    <row r="107" spans="1:60" ht="23.25" hidden="1" customHeight="1" x14ac:dyDescent="0.15">
      <c r="A107" s="436"/>
      <c r="B107" s="437"/>
      <c r="C107" s="437"/>
      <c r="D107" s="437"/>
      <c r="E107" s="437"/>
      <c r="F107" s="438"/>
      <c r="G107" s="104"/>
      <c r="H107" s="104"/>
      <c r="I107" s="104"/>
      <c r="J107" s="104"/>
      <c r="K107" s="104"/>
      <c r="L107" s="104"/>
      <c r="M107" s="104"/>
      <c r="N107" s="104"/>
      <c r="O107" s="104"/>
      <c r="P107" s="104"/>
      <c r="Q107" s="104"/>
      <c r="R107" s="104"/>
      <c r="S107" s="104"/>
      <c r="T107" s="104"/>
      <c r="U107" s="104"/>
      <c r="V107" s="104"/>
      <c r="W107" s="104"/>
      <c r="X107" s="105"/>
      <c r="Y107" s="479" t="s">
        <v>55</v>
      </c>
      <c r="Z107" s="480"/>
      <c r="AA107" s="481"/>
      <c r="AB107" s="562"/>
      <c r="AC107" s="563"/>
      <c r="AD107" s="564"/>
      <c r="AE107" s="432"/>
      <c r="AF107" s="432"/>
      <c r="AG107" s="432"/>
      <c r="AH107" s="432"/>
      <c r="AI107" s="432"/>
      <c r="AJ107" s="432"/>
      <c r="AK107" s="432"/>
      <c r="AL107" s="432"/>
      <c r="AM107" s="432"/>
      <c r="AN107" s="432"/>
      <c r="AO107" s="432"/>
      <c r="AP107" s="432"/>
      <c r="AQ107" s="216"/>
      <c r="AR107" s="217"/>
      <c r="AS107" s="217"/>
      <c r="AT107" s="218"/>
      <c r="AU107" s="216"/>
      <c r="AV107" s="217"/>
      <c r="AW107" s="217"/>
      <c r="AX107" s="218"/>
    </row>
    <row r="108" spans="1:60" ht="23.25" hidden="1" customHeight="1" x14ac:dyDescent="0.15">
      <c r="A108" s="439"/>
      <c r="B108" s="440"/>
      <c r="C108" s="440"/>
      <c r="D108" s="440"/>
      <c r="E108" s="440"/>
      <c r="F108" s="441"/>
      <c r="G108" s="110"/>
      <c r="H108" s="110"/>
      <c r="I108" s="110"/>
      <c r="J108" s="110"/>
      <c r="K108" s="110"/>
      <c r="L108" s="110"/>
      <c r="M108" s="110"/>
      <c r="N108" s="110"/>
      <c r="O108" s="110"/>
      <c r="P108" s="110"/>
      <c r="Q108" s="110"/>
      <c r="R108" s="110"/>
      <c r="S108" s="110"/>
      <c r="T108" s="110"/>
      <c r="U108" s="110"/>
      <c r="V108" s="110"/>
      <c r="W108" s="110"/>
      <c r="X108" s="111"/>
      <c r="Y108" s="459" t="s">
        <v>56</v>
      </c>
      <c r="Z108" s="565"/>
      <c r="AA108" s="566"/>
      <c r="AB108" s="482"/>
      <c r="AC108" s="483"/>
      <c r="AD108" s="484"/>
      <c r="AE108" s="432"/>
      <c r="AF108" s="432"/>
      <c r="AG108" s="432"/>
      <c r="AH108" s="432"/>
      <c r="AI108" s="432"/>
      <c r="AJ108" s="432"/>
      <c r="AK108" s="432"/>
      <c r="AL108" s="432"/>
      <c r="AM108" s="432"/>
      <c r="AN108" s="432"/>
      <c r="AO108" s="432"/>
      <c r="AP108" s="432"/>
      <c r="AQ108" s="216"/>
      <c r="AR108" s="217"/>
      <c r="AS108" s="217"/>
      <c r="AT108" s="218"/>
      <c r="AU108" s="271"/>
      <c r="AV108" s="272"/>
      <c r="AW108" s="272"/>
      <c r="AX108" s="317"/>
    </row>
    <row r="109" spans="1:60" ht="31.5" hidden="1" customHeight="1" x14ac:dyDescent="0.15">
      <c r="A109" s="433" t="s">
        <v>351</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393</v>
      </c>
      <c r="AF109" s="430"/>
      <c r="AG109" s="430"/>
      <c r="AH109" s="431"/>
      <c r="AI109" s="429" t="s">
        <v>391</v>
      </c>
      <c r="AJ109" s="430"/>
      <c r="AK109" s="430"/>
      <c r="AL109" s="431"/>
      <c r="AM109" s="429" t="s">
        <v>420</v>
      </c>
      <c r="AN109" s="430"/>
      <c r="AO109" s="430"/>
      <c r="AP109" s="431"/>
      <c r="AQ109" s="282" t="s">
        <v>433</v>
      </c>
      <c r="AR109" s="283"/>
      <c r="AS109" s="283"/>
      <c r="AT109" s="322"/>
      <c r="AU109" s="282" t="s">
        <v>434</v>
      </c>
      <c r="AV109" s="283"/>
      <c r="AW109" s="283"/>
      <c r="AX109" s="284"/>
    </row>
    <row r="110" spans="1:60" ht="23.25" hidden="1" customHeight="1" x14ac:dyDescent="0.15">
      <c r="A110" s="436"/>
      <c r="B110" s="437"/>
      <c r="C110" s="437"/>
      <c r="D110" s="437"/>
      <c r="E110" s="437"/>
      <c r="F110" s="438"/>
      <c r="G110" s="104"/>
      <c r="H110" s="104"/>
      <c r="I110" s="104"/>
      <c r="J110" s="104"/>
      <c r="K110" s="104"/>
      <c r="L110" s="104"/>
      <c r="M110" s="104"/>
      <c r="N110" s="104"/>
      <c r="O110" s="104"/>
      <c r="P110" s="104"/>
      <c r="Q110" s="104"/>
      <c r="R110" s="104"/>
      <c r="S110" s="104"/>
      <c r="T110" s="104"/>
      <c r="U110" s="104"/>
      <c r="V110" s="104"/>
      <c r="W110" s="104"/>
      <c r="X110" s="105"/>
      <c r="Y110" s="479" t="s">
        <v>55</v>
      </c>
      <c r="Z110" s="480"/>
      <c r="AA110" s="481"/>
      <c r="AB110" s="562"/>
      <c r="AC110" s="563"/>
      <c r="AD110" s="564"/>
      <c r="AE110" s="432"/>
      <c r="AF110" s="432"/>
      <c r="AG110" s="432"/>
      <c r="AH110" s="432"/>
      <c r="AI110" s="432"/>
      <c r="AJ110" s="432"/>
      <c r="AK110" s="432"/>
      <c r="AL110" s="432"/>
      <c r="AM110" s="432"/>
      <c r="AN110" s="432"/>
      <c r="AO110" s="432"/>
      <c r="AP110" s="432"/>
      <c r="AQ110" s="216"/>
      <c r="AR110" s="217"/>
      <c r="AS110" s="217"/>
      <c r="AT110" s="218"/>
      <c r="AU110" s="216"/>
      <c r="AV110" s="217"/>
      <c r="AW110" s="217"/>
      <c r="AX110" s="218"/>
    </row>
    <row r="111" spans="1:60" ht="23.25" hidden="1" customHeight="1" x14ac:dyDescent="0.15">
      <c r="A111" s="439"/>
      <c r="B111" s="440"/>
      <c r="C111" s="440"/>
      <c r="D111" s="440"/>
      <c r="E111" s="440"/>
      <c r="F111" s="441"/>
      <c r="G111" s="110"/>
      <c r="H111" s="110"/>
      <c r="I111" s="110"/>
      <c r="J111" s="110"/>
      <c r="K111" s="110"/>
      <c r="L111" s="110"/>
      <c r="M111" s="110"/>
      <c r="N111" s="110"/>
      <c r="O111" s="110"/>
      <c r="P111" s="110"/>
      <c r="Q111" s="110"/>
      <c r="R111" s="110"/>
      <c r="S111" s="110"/>
      <c r="T111" s="110"/>
      <c r="U111" s="110"/>
      <c r="V111" s="110"/>
      <c r="W111" s="110"/>
      <c r="X111" s="111"/>
      <c r="Y111" s="459" t="s">
        <v>56</v>
      </c>
      <c r="Z111" s="565"/>
      <c r="AA111" s="566"/>
      <c r="AB111" s="482"/>
      <c r="AC111" s="483"/>
      <c r="AD111" s="484"/>
      <c r="AE111" s="432"/>
      <c r="AF111" s="432"/>
      <c r="AG111" s="432"/>
      <c r="AH111" s="432"/>
      <c r="AI111" s="432"/>
      <c r="AJ111" s="432"/>
      <c r="AK111" s="432"/>
      <c r="AL111" s="432"/>
      <c r="AM111" s="432"/>
      <c r="AN111" s="432"/>
      <c r="AO111" s="432"/>
      <c r="AP111" s="432"/>
      <c r="AQ111" s="216"/>
      <c r="AR111" s="217"/>
      <c r="AS111" s="217"/>
      <c r="AT111" s="218"/>
      <c r="AU111" s="271"/>
      <c r="AV111" s="272"/>
      <c r="AW111" s="272"/>
      <c r="AX111" s="317"/>
    </row>
    <row r="112" spans="1:60" ht="31.5" hidden="1" customHeight="1" x14ac:dyDescent="0.15">
      <c r="A112" s="433" t="s">
        <v>351</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393</v>
      </c>
      <c r="AF112" s="430"/>
      <c r="AG112" s="430"/>
      <c r="AH112" s="431"/>
      <c r="AI112" s="429" t="s">
        <v>391</v>
      </c>
      <c r="AJ112" s="430"/>
      <c r="AK112" s="430"/>
      <c r="AL112" s="431"/>
      <c r="AM112" s="429" t="s">
        <v>420</v>
      </c>
      <c r="AN112" s="430"/>
      <c r="AO112" s="430"/>
      <c r="AP112" s="431"/>
      <c r="AQ112" s="282" t="s">
        <v>433</v>
      </c>
      <c r="AR112" s="283"/>
      <c r="AS112" s="283"/>
      <c r="AT112" s="322"/>
      <c r="AU112" s="282" t="s">
        <v>434</v>
      </c>
      <c r="AV112" s="283"/>
      <c r="AW112" s="283"/>
      <c r="AX112" s="284"/>
    </row>
    <row r="113" spans="1:50" ht="23.25" hidden="1" customHeight="1" x14ac:dyDescent="0.15">
      <c r="A113" s="436"/>
      <c r="B113" s="437"/>
      <c r="C113" s="437"/>
      <c r="D113" s="437"/>
      <c r="E113" s="437"/>
      <c r="F113" s="438"/>
      <c r="G113" s="104"/>
      <c r="H113" s="104"/>
      <c r="I113" s="104"/>
      <c r="J113" s="104"/>
      <c r="K113" s="104"/>
      <c r="L113" s="104"/>
      <c r="M113" s="104"/>
      <c r="N113" s="104"/>
      <c r="O113" s="104"/>
      <c r="P113" s="104"/>
      <c r="Q113" s="104"/>
      <c r="R113" s="104"/>
      <c r="S113" s="104"/>
      <c r="T113" s="104"/>
      <c r="U113" s="104"/>
      <c r="V113" s="104"/>
      <c r="W113" s="104"/>
      <c r="X113" s="105"/>
      <c r="Y113" s="479" t="s">
        <v>55</v>
      </c>
      <c r="Z113" s="480"/>
      <c r="AA113" s="481"/>
      <c r="AB113" s="562"/>
      <c r="AC113" s="563"/>
      <c r="AD113" s="564"/>
      <c r="AE113" s="432"/>
      <c r="AF113" s="432"/>
      <c r="AG113" s="432"/>
      <c r="AH113" s="432"/>
      <c r="AI113" s="432"/>
      <c r="AJ113" s="432"/>
      <c r="AK113" s="432"/>
      <c r="AL113" s="432"/>
      <c r="AM113" s="432"/>
      <c r="AN113" s="432"/>
      <c r="AO113" s="432"/>
      <c r="AP113" s="432"/>
      <c r="AQ113" s="216"/>
      <c r="AR113" s="217"/>
      <c r="AS113" s="217"/>
      <c r="AT113" s="218"/>
      <c r="AU113" s="216"/>
      <c r="AV113" s="217"/>
      <c r="AW113" s="217"/>
      <c r="AX113" s="218"/>
    </row>
    <row r="114" spans="1:50" ht="23.25" hidden="1" customHeight="1" x14ac:dyDescent="0.15">
      <c r="A114" s="439"/>
      <c r="B114" s="440"/>
      <c r="C114" s="440"/>
      <c r="D114" s="440"/>
      <c r="E114" s="440"/>
      <c r="F114" s="441"/>
      <c r="G114" s="110"/>
      <c r="H114" s="110"/>
      <c r="I114" s="110"/>
      <c r="J114" s="110"/>
      <c r="K114" s="110"/>
      <c r="L114" s="110"/>
      <c r="M114" s="110"/>
      <c r="N114" s="110"/>
      <c r="O114" s="110"/>
      <c r="P114" s="110"/>
      <c r="Q114" s="110"/>
      <c r="R114" s="110"/>
      <c r="S114" s="110"/>
      <c r="T114" s="110"/>
      <c r="U114" s="110"/>
      <c r="V114" s="110"/>
      <c r="W114" s="110"/>
      <c r="X114" s="111"/>
      <c r="Y114" s="459" t="s">
        <v>56</v>
      </c>
      <c r="Z114" s="565"/>
      <c r="AA114" s="566"/>
      <c r="AB114" s="482"/>
      <c r="AC114" s="483"/>
      <c r="AD114" s="484"/>
      <c r="AE114" s="432"/>
      <c r="AF114" s="432"/>
      <c r="AG114" s="432"/>
      <c r="AH114" s="432"/>
      <c r="AI114" s="432"/>
      <c r="AJ114" s="432"/>
      <c r="AK114" s="432"/>
      <c r="AL114" s="432"/>
      <c r="AM114" s="432"/>
      <c r="AN114" s="432"/>
      <c r="AO114" s="432"/>
      <c r="AP114" s="432"/>
      <c r="AQ114" s="216"/>
      <c r="AR114" s="217"/>
      <c r="AS114" s="217"/>
      <c r="AT114" s="218"/>
      <c r="AU114" s="216"/>
      <c r="AV114" s="217"/>
      <c r="AW114" s="217"/>
      <c r="AX114" s="218"/>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70"/>
      <c r="Z115" s="571"/>
      <c r="AA115" s="572"/>
      <c r="AB115" s="429" t="s">
        <v>11</v>
      </c>
      <c r="AC115" s="430"/>
      <c r="AD115" s="431"/>
      <c r="AE115" s="429" t="s">
        <v>393</v>
      </c>
      <c r="AF115" s="430"/>
      <c r="AG115" s="430"/>
      <c r="AH115" s="431"/>
      <c r="AI115" s="429" t="s">
        <v>391</v>
      </c>
      <c r="AJ115" s="430"/>
      <c r="AK115" s="430"/>
      <c r="AL115" s="431"/>
      <c r="AM115" s="429" t="s">
        <v>420</v>
      </c>
      <c r="AN115" s="430"/>
      <c r="AO115" s="430"/>
      <c r="AP115" s="431"/>
      <c r="AQ115" s="605" t="s">
        <v>435</v>
      </c>
      <c r="AR115" s="606"/>
      <c r="AS115" s="606"/>
      <c r="AT115" s="606"/>
      <c r="AU115" s="606"/>
      <c r="AV115" s="606"/>
      <c r="AW115" s="606"/>
      <c r="AX115" s="607"/>
    </row>
    <row r="116" spans="1:50" ht="23.25" customHeight="1" x14ac:dyDescent="0.15">
      <c r="A116" s="453"/>
      <c r="B116" s="454"/>
      <c r="C116" s="454"/>
      <c r="D116" s="454"/>
      <c r="E116" s="454"/>
      <c r="F116" s="455"/>
      <c r="G116" s="404" t="s">
        <v>757</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559" t="s">
        <v>747</v>
      </c>
      <c r="AC116" s="560"/>
      <c r="AD116" s="561"/>
      <c r="AE116" s="432" t="s">
        <v>409</v>
      </c>
      <c r="AF116" s="432"/>
      <c r="AG116" s="432"/>
      <c r="AH116" s="432"/>
      <c r="AI116" s="432">
        <v>469</v>
      </c>
      <c r="AJ116" s="432"/>
      <c r="AK116" s="432"/>
      <c r="AL116" s="432"/>
      <c r="AM116" s="432">
        <v>387</v>
      </c>
      <c r="AN116" s="432"/>
      <c r="AO116" s="432"/>
      <c r="AP116" s="432"/>
      <c r="AQ116" s="216" t="s">
        <v>756</v>
      </c>
      <c r="AR116" s="217"/>
      <c r="AS116" s="217"/>
      <c r="AT116" s="217"/>
      <c r="AU116" s="217"/>
      <c r="AV116" s="217"/>
      <c r="AW116" s="217"/>
      <c r="AX116" s="219"/>
    </row>
    <row r="117" spans="1:50" ht="46.5" customHeight="1" thickBot="1" x14ac:dyDescent="0.2">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5" t="s">
        <v>49</v>
      </c>
      <c r="Z117" s="460"/>
      <c r="AA117" s="461"/>
      <c r="AB117" s="486" t="s">
        <v>748</v>
      </c>
      <c r="AC117" s="487"/>
      <c r="AD117" s="488"/>
      <c r="AE117" s="568" t="s">
        <v>749</v>
      </c>
      <c r="AF117" s="568"/>
      <c r="AG117" s="568"/>
      <c r="AH117" s="568"/>
      <c r="AI117" s="568" t="s">
        <v>758</v>
      </c>
      <c r="AJ117" s="568"/>
      <c r="AK117" s="568"/>
      <c r="AL117" s="568"/>
      <c r="AM117" s="568" t="s">
        <v>759</v>
      </c>
      <c r="AN117" s="568"/>
      <c r="AO117" s="568"/>
      <c r="AP117" s="568"/>
      <c r="AQ117" s="568" t="s">
        <v>756</v>
      </c>
      <c r="AR117" s="568"/>
      <c r="AS117" s="568"/>
      <c r="AT117" s="568"/>
      <c r="AU117" s="568"/>
      <c r="AV117" s="568"/>
      <c r="AW117" s="568"/>
      <c r="AX117" s="569"/>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70"/>
      <c r="Z118" s="571"/>
      <c r="AA118" s="572"/>
      <c r="AB118" s="429" t="s">
        <v>11</v>
      </c>
      <c r="AC118" s="430"/>
      <c r="AD118" s="431"/>
      <c r="AE118" s="429" t="s">
        <v>393</v>
      </c>
      <c r="AF118" s="430"/>
      <c r="AG118" s="430"/>
      <c r="AH118" s="431"/>
      <c r="AI118" s="429" t="s">
        <v>391</v>
      </c>
      <c r="AJ118" s="430"/>
      <c r="AK118" s="430"/>
      <c r="AL118" s="431"/>
      <c r="AM118" s="429" t="s">
        <v>420</v>
      </c>
      <c r="AN118" s="430"/>
      <c r="AO118" s="430"/>
      <c r="AP118" s="431"/>
      <c r="AQ118" s="605" t="s">
        <v>435</v>
      </c>
      <c r="AR118" s="606"/>
      <c r="AS118" s="606"/>
      <c r="AT118" s="606"/>
      <c r="AU118" s="606"/>
      <c r="AV118" s="606"/>
      <c r="AW118" s="606"/>
      <c r="AX118" s="607"/>
    </row>
    <row r="119" spans="1:50" ht="23.25" hidden="1" customHeight="1" x14ac:dyDescent="0.15">
      <c r="A119" s="453"/>
      <c r="B119" s="454"/>
      <c r="C119" s="454"/>
      <c r="D119" s="454"/>
      <c r="E119" s="454"/>
      <c r="F119" s="455"/>
      <c r="G119" s="404" t="s">
        <v>359</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7"/>
    </row>
    <row r="120" spans="1:50" ht="46.5" hidden="1" customHeight="1" x14ac:dyDescent="0.15">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5" t="s">
        <v>49</v>
      </c>
      <c r="Z120" s="460"/>
      <c r="AA120" s="461"/>
      <c r="AB120" s="486" t="s">
        <v>358</v>
      </c>
      <c r="AC120" s="487"/>
      <c r="AD120" s="488"/>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70"/>
      <c r="Z121" s="571"/>
      <c r="AA121" s="572"/>
      <c r="AB121" s="429" t="s">
        <v>11</v>
      </c>
      <c r="AC121" s="430"/>
      <c r="AD121" s="431"/>
      <c r="AE121" s="429" t="s">
        <v>393</v>
      </c>
      <c r="AF121" s="430"/>
      <c r="AG121" s="430"/>
      <c r="AH121" s="431"/>
      <c r="AI121" s="429" t="s">
        <v>391</v>
      </c>
      <c r="AJ121" s="430"/>
      <c r="AK121" s="430"/>
      <c r="AL121" s="431"/>
      <c r="AM121" s="429" t="s">
        <v>420</v>
      </c>
      <c r="AN121" s="430"/>
      <c r="AO121" s="430"/>
      <c r="AP121" s="431"/>
      <c r="AQ121" s="605" t="s">
        <v>435</v>
      </c>
      <c r="AR121" s="606"/>
      <c r="AS121" s="606"/>
      <c r="AT121" s="606"/>
      <c r="AU121" s="606"/>
      <c r="AV121" s="606"/>
      <c r="AW121" s="606"/>
      <c r="AX121" s="607"/>
    </row>
    <row r="122" spans="1:50" ht="23.25" hidden="1" customHeight="1" x14ac:dyDescent="0.15">
      <c r="A122" s="453"/>
      <c r="B122" s="454"/>
      <c r="C122" s="454"/>
      <c r="D122" s="454"/>
      <c r="E122" s="454"/>
      <c r="F122" s="455"/>
      <c r="G122" s="404" t="s">
        <v>360</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7"/>
    </row>
    <row r="123" spans="1:50" ht="46.5" hidden="1" customHeight="1" x14ac:dyDescent="0.15">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5" t="s">
        <v>49</v>
      </c>
      <c r="Z123" s="460"/>
      <c r="AA123" s="461"/>
      <c r="AB123" s="486" t="s">
        <v>361</v>
      </c>
      <c r="AC123" s="487"/>
      <c r="AD123" s="48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70"/>
      <c r="Z124" s="571"/>
      <c r="AA124" s="572"/>
      <c r="AB124" s="429" t="s">
        <v>11</v>
      </c>
      <c r="AC124" s="430"/>
      <c r="AD124" s="431"/>
      <c r="AE124" s="429" t="s">
        <v>393</v>
      </c>
      <c r="AF124" s="430"/>
      <c r="AG124" s="430"/>
      <c r="AH124" s="431"/>
      <c r="AI124" s="429" t="s">
        <v>391</v>
      </c>
      <c r="AJ124" s="430"/>
      <c r="AK124" s="430"/>
      <c r="AL124" s="431"/>
      <c r="AM124" s="429" t="s">
        <v>420</v>
      </c>
      <c r="AN124" s="430"/>
      <c r="AO124" s="430"/>
      <c r="AP124" s="431"/>
      <c r="AQ124" s="605" t="s">
        <v>435</v>
      </c>
      <c r="AR124" s="606"/>
      <c r="AS124" s="606"/>
      <c r="AT124" s="606"/>
      <c r="AU124" s="606"/>
      <c r="AV124" s="606"/>
      <c r="AW124" s="606"/>
      <c r="AX124" s="607"/>
    </row>
    <row r="125" spans="1:50" ht="23.25" hidden="1" customHeight="1" x14ac:dyDescent="0.15">
      <c r="A125" s="453"/>
      <c r="B125" s="454"/>
      <c r="C125" s="454"/>
      <c r="D125" s="454"/>
      <c r="E125" s="454"/>
      <c r="F125" s="455"/>
      <c r="G125" s="404" t="s">
        <v>360</v>
      </c>
      <c r="H125" s="404"/>
      <c r="I125" s="404"/>
      <c r="J125" s="404"/>
      <c r="K125" s="404"/>
      <c r="L125" s="404"/>
      <c r="M125" s="404"/>
      <c r="N125" s="404"/>
      <c r="O125" s="404"/>
      <c r="P125" s="404"/>
      <c r="Q125" s="404"/>
      <c r="R125" s="404"/>
      <c r="S125" s="404"/>
      <c r="T125" s="404"/>
      <c r="U125" s="404"/>
      <c r="V125" s="404"/>
      <c r="W125" s="404"/>
      <c r="X125" s="937"/>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7"/>
    </row>
    <row r="126" spans="1:50" ht="46.5" hidden="1" customHeight="1" x14ac:dyDescent="0.15">
      <c r="A126" s="456"/>
      <c r="B126" s="457"/>
      <c r="C126" s="457"/>
      <c r="D126" s="457"/>
      <c r="E126" s="457"/>
      <c r="F126" s="458"/>
      <c r="G126" s="405"/>
      <c r="H126" s="405"/>
      <c r="I126" s="405"/>
      <c r="J126" s="405"/>
      <c r="K126" s="405"/>
      <c r="L126" s="405"/>
      <c r="M126" s="405"/>
      <c r="N126" s="405"/>
      <c r="O126" s="405"/>
      <c r="P126" s="405"/>
      <c r="Q126" s="405"/>
      <c r="R126" s="405"/>
      <c r="S126" s="405"/>
      <c r="T126" s="405"/>
      <c r="U126" s="405"/>
      <c r="V126" s="405"/>
      <c r="W126" s="405"/>
      <c r="X126" s="938"/>
      <c r="Y126" s="485" t="s">
        <v>49</v>
      </c>
      <c r="Z126" s="460"/>
      <c r="AA126" s="461"/>
      <c r="AB126" s="486" t="s">
        <v>358</v>
      </c>
      <c r="AC126" s="487"/>
      <c r="AD126" s="48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3" t="s">
        <v>15</v>
      </c>
      <c r="B127" s="454"/>
      <c r="C127" s="454"/>
      <c r="D127" s="454"/>
      <c r="E127" s="454"/>
      <c r="F127" s="455"/>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29" t="s">
        <v>393</v>
      </c>
      <c r="AF127" s="430"/>
      <c r="AG127" s="430"/>
      <c r="AH127" s="431"/>
      <c r="AI127" s="429" t="s">
        <v>391</v>
      </c>
      <c r="AJ127" s="430"/>
      <c r="AK127" s="430"/>
      <c r="AL127" s="431"/>
      <c r="AM127" s="429" t="s">
        <v>420</v>
      </c>
      <c r="AN127" s="430"/>
      <c r="AO127" s="430"/>
      <c r="AP127" s="431"/>
      <c r="AQ127" s="605" t="s">
        <v>435</v>
      </c>
      <c r="AR127" s="606"/>
      <c r="AS127" s="606"/>
      <c r="AT127" s="606"/>
      <c r="AU127" s="606"/>
      <c r="AV127" s="606"/>
      <c r="AW127" s="606"/>
      <c r="AX127" s="607"/>
    </row>
    <row r="128" spans="1:50" ht="23.25" hidden="1" customHeight="1" x14ac:dyDescent="0.15">
      <c r="A128" s="453"/>
      <c r="B128" s="454"/>
      <c r="C128" s="454"/>
      <c r="D128" s="454"/>
      <c r="E128" s="454"/>
      <c r="F128" s="455"/>
      <c r="G128" s="404" t="s">
        <v>360</v>
      </c>
      <c r="H128" s="404"/>
      <c r="I128" s="404"/>
      <c r="J128" s="404"/>
      <c r="K128" s="404"/>
      <c r="L128" s="404"/>
      <c r="M128" s="404"/>
      <c r="N128" s="404"/>
      <c r="O128" s="404"/>
      <c r="P128" s="404"/>
      <c r="Q128" s="404"/>
      <c r="R128" s="404"/>
      <c r="S128" s="404"/>
      <c r="T128" s="404"/>
      <c r="U128" s="404"/>
      <c r="V128" s="404"/>
      <c r="W128" s="404"/>
      <c r="X128" s="404"/>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7"/>
    </row>
    <row r="129" spans="1:50" ht="46.5" hidden="1" customHeight="1" thickBot="1" x14ac:dyDescent="0.2">
      <c r="A129" s="456"/>
      <c r="B129" s="457"/>
      <c r="C129" s="457"/>
      <c r="D129" s="457"/>
      <c r="E129" s="457"/>
      <c r="F129" s="458"/>
      <c r="G129" s="405"/>
      <c r="H129" s="405"/>
      <c r="I129" s="405"/>
      <c r="J129" s="405"/>
      <c r="K129" s="405"/>
      <c r="L129" s="405"/>
      <c r="M129" s="405"/>
      <c r="N129" s="405"/>
      <c r="O129" s="405"/>
      <c r="P129" s="405"/>
      <c r="Q129" s="405"/>
      <c r="R129" s="405"/>
      <c r="S129" s="405"/>
      <c r="T129" s="405"/>
      <c r="U129" s="405"/>
      <c r="V129" s="405"/>
      <c r="W129" s="405"/>
      <c r="X129" s="405"/>
      <c r="Y129" s="485" t="s">
        <v>49</v>
      </c>
      <c r="Z129" s="460"/>
      <c r="AA129" s="461"/>
      <c r="AB129" s="486" t="s">
        <v>358</v>
      </c>
      <c r="AC129" s="487"/>
      <c r="AD129" s="48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408</v>
      </c>
      <c r="B130" s="184"/>
      <c r="C130" s="183" t="s">
        <v>239</v>
      </c>
      <c r="D130" s="184"/>
      <c r="E130" s="168" t="s">
        <v>268</v>
      </c>
      <c r="F130" s="169"/>
      <c r="G130" s="170"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756</v>
      </c>
      <c r="AR133" s="198"/>
      <c r="AS133" s="132" t="s">
        <v>236</v>
      </c>
      <c r="AT133" s="133"/>
      <c r="AU133" s="199" t="s">
        <v>756</v>
      </c>
      <c r="AV133" s="199"/>
      <c r="AW133" s="132" t="s">
        <v>181</v>
      </c>
      <c r="AX133" s="194"/>
    </row>
    <row r="134" spans="1:50" ht="39.75" customHeight="1" x14ac:dyDescent="0.15">
      <c r="A134" s="188"/>
      <c r="B134" s="185"/>
      <c r="C134" s="179"/>
      <c r="D134" s="185"/>
      <c r="E134" s="179"/>
      <c r="F134" s="180"/>
      <c r="G134" s="103" t="s">
        <v>753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752</v>
      </c>
      <c r="AC134" s="204"/>
      <c r="AD134" s="204"/>
      <c r="AE134" s="205">
        <v>96.8</v>
      </c>
      <c r="AF134" s="206"/>
      <c r="AG134" s="206"/>
      <c r="AH134" s="206"/>
      <c r="AI134" s="205">
        <v>96.3</v>
      </c>
      <c r="AJ134" s="206"/>
      <c r="AK134" s="206"/>
      <c r="AL134" s="206"/>
      <c r="AM134" s="205">
        <v>96.3</v>
      </c>
      <c r="AN134" s="206"/>
      <c r="AO134" s="206"/>
      <c r="AP134" s="206"/>
      <c r="AQ134" s="205" t="s">
        <v>720</v>
      </c>
      <c r="AR134" s="206"/>
      <c r="AS134" s="206"/>
      <c r="AT134" s="206"/>
      <c r="AU134" s="205" t="s">
        <v>720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752</v>
      </c>
      <c r="AC135" s="212"/>
      <c r="AD135" s="212"/>
      <c r="AE135" s="205">
        <v>90</v>
      </c>
      <c r="AF135" s="206"/>
      <c r="AG135" s="206"/>
      <c r="AH135" s="206"/>
      <c r="AI135" s="205">
        <v>90</v>
      </c>
      <c r="AJ135" s="206"/>
      <c r="AK135" s="206"/>
      <c r="AL135" s="206"/>
      <c r="AM135" s="205">
        <v>90</v>
      </c>
      <c r="AN135" s="206"/>
      <c r="AO135" s="206"/>
      <c r="AP135" s="206"/>
      <c r="AQ135" s="205">
        <v>90</v>
      </c>
      <c r="AR135" s="206"/>
      <c r="AS135" s="206"/>
      <c r="AT135" s="206"/>
      <c r="AU135" s="205">
        <v>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754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423</v>
      </c>
      <c r="D430" s="939"/>
      <c r="E430" s="173" t="s">
        <v>401</v>
      </c>
      <c r="F430" s="903"/>
      <c r="G430" s="904" t="s">
        <v>255</v>
      </c>
      <c r="H430" s="122"/>
      <c r="I430" s="122"/>
      <c r="J430" s="905"/>
      <c r="K430" s="906"/>
      <c r="L430" s="906"/>
      <c r="M430" s="906"/>
      <c r="N430" s="906"/>
      <c r="O430" s="906"/>
      <c r="P430" s="906"/>
      <c r="Q430" s="906"/>
      <c r="R430" s="906"/>
      <c r="S430" s="906"/>
      <c r="T430" s="90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08"/>
    </row>
    <row r="431" spans="1:50" ht="18.75" hidden="1"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414</v>
      </c>
      <c r="AJ431" s="340"/>
      <c r="AK431" s="340"/>
      <c r="AL431" s="158"/>
      <c r="AM431" s="340" t="s">
        <v>427</v>
      </c>
      <c r="AN431" s="340"/>
      <c r="AO431" s="340"/>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4"/>
      <c r="AR432" s="199"/>
      <c r="AS432" s="132" t="s">
        <v>236</v>
      </c>
      <c r="AT432" s="133"/>
      <c r="AU432" s="199"/>
      <c r="AV432" s="199"/>
      <c r="AW432" s="132" t="s">
        <v>181</v>
      </c>
      <c r="AX432" s="194"/>
    </row>
    <row r="433" spans="1:50" ht="23.25" hidden="1" customHeight="1" x14ac:dyDescent="0.15">
      <c r="A433" s="188"/>
      <c r="B433" s="185"/>
      <c r="C433" s="179"/>
      <c r="D433" s="185"/>
      <c r="E433" s="343"/>
      <c r="F433" s="344"/>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c r="AF433" s="206"/>
      <c r="AG433" s="206"/>
      <c r="AH433" s="206"/>
      <c r="AI433" s="341"/>
      <c r="AJ433" s="206"/>
      <c r="AK433" s="206"/>
      <c r="AL433" s="206"/>
      <c r="AM433" s="341"/>
      <c r="AN433" s="206"/>
      <c r="AO433" s="206"/>
      <c r="AP433" s="342"/>
      <c r="AQ433" s="341"/>
      <c r="AR433" s="206"/>
      <c r="AS433" s="206"/>
      <c r="AT433" s="342"/>
      <c r="AU433" s="206"/>
      <c r="AV433" s="206"/>
      <c r="AW433" s="206"/>
      <c r="AX433" s="207"/>
    </row>
    <row r="434" spans="1:50" ht="23.25" hidden="1"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c r="AF434" s="206"/>
      <c r="AG434" s="206"/>
      <c r="AH434" s="342"/>
      <c r="AI434" s="341"/>
      <c r="AJ434" s="206"/>
      <c r="AK434" s="206"/>
      <c r="AL434" s="206"/>
      <c r="AM434" s="341"/>
      <c r="AN434" s="206"/>
      <c r="AO434" s="206"/>
      <c r="AP434" s="342"/>
      <c r="AQ434" s="341"/>
      <c r="AR434" s="206"/>
      <c r="AS434" s="206"/>
      <c r="AT434" s="342"/>
      <c r="AU434" s="206"/>
      <c r="AV434" s="206"/>
      <c r="AW434" s="206"/>
      <c r="AX434" s="207"/>
    </row>
    <row r="435" spans="1:50" ht="23.25" hidden="1"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3" t="s">
        <v>182</v>
      </c>
      <c r="AC435" s="593"/>
      <c r="AD435" s="593"/>
      <c r="AE435" s="341"/>
      <c r="AF435" s="206"/>
      <c r="AG435" s="206"/>
      <c r="AH435" s="342"/>
      <c r="AI435" s="341"/>
      <c r="AJ435" s="206"/>
      <c r="AK435" s="206"/>
      <c r="AL435" s="206"/>
      <c r="AM435" s="341"/>
      <c r="AN435" s="206"/>
      <c r="AO435" s="206"/>
      <c r="AP435" s="342"/>
      <c r="AQ435" s="341"/>
      <c r="AR435" s="206"/>
      <c r="AS435" s="206"/>
      <c r="AT435" s="342"/>
      <c r="AU435" s="206"/>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414</v>
      </c>
      <c r="AJ436" s="340"/>
      <c r="AK436" s="340"/>
      <c r="AL436" s="158"/>
      <c r="AM436" s="340" t="s">
        <v>427</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4"/>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3" t="s">
        <v>182</v>
      </c>
      <c r="AC440" s="593"/>
      <c r="AD440" s="593"/>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414</v>
      </c>
      <c r="AJ441" s="340"/>
      <c r="AK441" s="340"/>
      <c r="AL441" s="158"/>
      <c r="AM441" s="340" t="s">
        <v>427</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4"/>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3" t="s">
        <v>182</v>
      </c>
      <c r="AC445" s="593"/>
      <c r="AD445" s="593"/>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414</v>
      </c>
      <c r="AJ446" s="340"/>
      <c r="AK446" s="340"/>
      <c r="AL446" s="158"/>
      <c r="AM446" s="340" t="s">
        <v>427</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4"/>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3" t="s">
        <v>182</v>
      </c>
      <c r="AC450" s="593"/>
      <c r="AD450" s="593"/>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414</v>
      </c>
      <c r="AJ451" s="340"/>
      <c r="AK451" s="340"/>
      <c r="AL451" s="158"/>
      <c r="AM451" s="340" t="s">
        <v>427</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4"/>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3" t="s">
        <v>182</v>
      </c>
      <c r="AC455" s="593"/>
      <c r="AD455" s="593"/>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414</v>
      </c>
      <c r="AJ456" s="340"/>
      <c r="AK456" s="340"/>
      <c r="AL456" s="158"/>
      <c r="AM456" s="340" t="s">
        <v>427</v>
      </c>
      <c r="AN456" s="340"/>
      <c r="AO456" s="340"/>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4"/>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3" t="s">
        <v>14</v>
      </c>
      <c r="AC460" s="593"/>
      <c r="AD460" s="593"/>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414</v>
      </c>
      <c r="AJ461" s="340"/>
      <c r="AK461" s="340"/>
      <c r="AL461" s="158"/>
      <c r="AM461" s="340" t="s">
        <v>427</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4"/>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3" t="s">
        <v>14</v>
      </c>
      <c r="AC465" s="593"/>
      <c r="AD465" s="593"/>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414</v>
      </c>
      <c r="AJ466" s="340"/>
      <c r="AK466" s="340"/>
      <c r="AL466" s="158"/>
      <c r="AM466" s="340" t="s">
        <v>427</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4"/>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3" t="s">
        <v>14</v>
      </c>
      <c r="AC470" s="593"/>
      <c r="AD470" s="593"/>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414</v>
      </c>
      <c r="AJ471" s="340"/>
      <c r="AK471" s="340"/>
      <c r="AL471" s="158"/>
      <c r="AM471" s="340" t="s">
        <v>427</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4"/>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3" t="s">
        <v>14</v>
      </c>
      <c r="AC475" s="593"/>
      <c r="AD475" s="593"/>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414</v>
      </c>
      <c r="AJ476" s="340"/>
      <c r="AK476" s="340"/>
      <c r="AL476" s="158"/>
      <c r="AM476" s="340" t="s">
        <v>427</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4"/>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3" t="s">
        <v>14</v>
      </c>
      <c r="AC480" s="593"/>
      <c r="AD480" s="593"/>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4" t="s">
        <v>255</v>
      </c>
      <c r="H484" s="122"/>
      <c r="I484" s="122"/>
      <c r="J484" s="905"/>
      <c r="K484" s="906"/>
      <c r="L484" s="906"/>
      <c r="M484" s="906"/>
      <c r="N484" s="906"/>
      <c r="O484" s="906"/>
      <c r="P484" s="906"/>
      <c r="Q484" s="906"/>
      <c r="R484" s="906"/>
      <c r="S484" s="906"/>
      <c r="T484" s="90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08"/>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414</v>
      </c>
      <c r="AJ485" s="340"/>
      <c r="AK485" s="340"/>
      <c r="AL485" s="158"/>
      <c r="AM485" s="340" t="s">
        <v>427</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4"/>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3" t="s">
        <v>182</v>
      </c>
      <c r="AC489" s="593"/>
      <c r="AD489" s="593"/>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414</v>
      </c>
      <c r="AJ490" s="340"/>
      <c r="AK490" s="340"/>
      <c r="AL490" s="158"/>
      <c r="AM490" s="340" t="s">
        <v>427</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4"/>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3" t="s">
        <v>182</v>
      </c>
      <c r="AC494" s="593"/>
      <c r="AD494" s="593"/>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414</v>
      </c>
      <c r="AJ495" s="340"/>
      <c r="AK495" s="340"/>
      <c r="AL495" s="158"/>
      <c r="AM495" s="340" t="s">
        <v>427</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4"/>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3" t="s">
        <v>182</v>
      </c>
      <c r="AC499" s="593"/>
      <c r="AD499" s="593"/>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414</v>
      </c>
      <c r="AJ500" s="340"/>
      <c r="AK500" s="340"/>
      <c r="AL500" s="158"/>
      <c r="AM500" s="340" t="s">
        <v>427</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4"/>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3" t="s">
        <v>182</v>
      </c>
      <c r="AC504" s="593"/>
      <c r="AD504" s="593"/>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414</v>
      </c>
      <c r="AJ505" s="340"/>
      <c r="AK505" s="340"/>
      <c r="AL505" s="158"/>
      <c r="AM505" s="340" t="s">
        <v>427</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4"/>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3" t="s">
        <v>182</v>
      </c>
      <c r="AC509" s="593"/>
      <c r="AD509" s="593"/>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414</v>
      </c>
      <c r="AJ510" s="340"/>
      <c r="AK510" s="340"/>
      <c r="AL510" s="158"/>
      <c r="AM510" s="340" t="s">
        <v>427</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4"/>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3" t="s">
        <v>14</v>
      </c>
      <c r="AC514" s="593"/>
      <c r="AD514" s="593"/>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414</v>
      </c>
      <c r="AJ515" s="340"/>
      <c r="AK515" s="340"/>
      <c r="AL515" s="158"/>
      <c r="AM515" s="340" t="s">
        <v>427</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4"/>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3" t="s">
        <v>14</v>
      </c>
      <c r="AC519" s="593"/>
      <c r="AD519" s="593"/>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414</v>
      </c>
      <c r="AJ520" s="340"/>
      <c r="AK520" s="340"/>
      <c r="AL520" s="158"/>
      <c r="AM520" s="340" t="s">
        <v>427</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4"/>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3" t="s">
        <v>14</v>
      </c>
      <c r="AC524" s="593"/>
      <c r="AD524" s="593"/>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414</v>
      </c>
      <c r="AJ525" s="340"/>
      <c r="AK525" s="340"/>
      <c r="AL525" s="158"/>
      <c r="AM525" s="340" t="s">
        <v>427</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4"/>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3" t="s">
        <v>14</v>
      </c>
      <c r="AC529" s="593"/>
      <c r="AD529" s="593"/>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414</v>
      </c>
      <c r="AJ530" s="340"/>
      <c r="AK530" s="340"/>
      <c r="AL530" s="158"/>
      <c r="AM530" s="340" t="s">
        <v>427</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4"/>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3" t="s">
        <v>14</v>
      </c>
      <c r="AC534" s="593"/>
      <c r="AD534" s="593"/>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4" t="s">
        <v>255</v>
      </c>
      <c r="H538" s="122"/>
      <c r="I538" s="122"/>
      <c r="J538" s="905"/>
      <c r="K538" s="906"/>
      <c r="L538" s="906"/>
      <c r="M538" s="906"/>
      <c r="N538" s="906"/>
      <c r="O538" s="906"/>
      <c r="P538" s="906"/>
      <c r="Q538" s="906"/>
      <c r="R538" s="906"/>
      <c r="S538" s="906"/>
      <c r="T538" s="90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08"/>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414</v>
      </c>
      <c r="AJ539" s="340"/>
      <c r="AK539" s="340"/>
      <c r="AL539" s="158"/>
      <c r="AM539" s="340" t="s">
        <v>427</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4"/>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3" t="s">
        <v>182</v>
      </c>
      <c r="AC543" s="593"/>
      <c r="AD543" s="593"/>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414</v>
      </c>
      <c r="AJ544" s="340"/>
      <c r="AK544" s="340"/>
      <c r="AL544" s="158"/>
      <c r="AM544" s="340" t="s">
        <v>427</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4"/>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3" t="s">
        <v>182</v>
      </c>
      <c r="AC548" s="593"/>
      <c r="AD548" s="593"/>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414</v>
      </c>
      <c r="AJ549" s="340"/>
      <c r="AK549" s="340"/>
      <c r="AL549" s="158"/>
      <c r="AM549" s="340" t="s">
        <v>427</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4"/>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3" t="s">
        <v>182</v>
      </c>
      <c r="AC553" s="593"/>
      <c r="AD553" s="593"/>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414</v>
      </c>
      <c r="AJ554" s="340"/>
      <c r="AK554" s="340"/>
      <c r="AL554" s="158"/>
      <c r="AM554" s="340" t="s">
        <v>427</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4"/>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3" t="s">
        <v>182</v>
      </c>
      <c r="AC558" s="593"/>
      <c r="AD558" s="593"/>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414</v>
      </c>
      <c r="AJ559" s="340"/>
      <c r="AK559" s="340"/>
      <c r="AL559" s="158"/>
      <c r="AM559" s="340" t="s">
        <v>427</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4"/>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3" t="s">
        <v>182</v>
      </c>
      <c r="AC563" s="593"/>
      <c r="AD563" s="593"/>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414</v>
      </c>
      <c r="AJ564" s="340"/>
      <c r="AK564" s="340"/>
      <c r="AL564" s="158"/>
      <c r="AM564" s="340" t="s">
        <v>427</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4"/>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3" t="s">
        <v>14</v>
      </c>
      <c r="AC568" s="593"/>
      <c r="AD568" s="593"/>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414</v>
      </c>
      <c r="AJ569" s="340"/>
      <c r="AK569" s="340"/>
      <c r="AL569" s="158"/>
      <c r="AM569" s="340" t="s">
        <v>427</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4"/>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3" t="s">
        <v>14</v>
      </c>
      <c r="AC573" s="593"/>
      <c r="AD573" s="593"/>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414</v>
      </c>
      <c r="AJ574" s="340"/>
      <c r="AK574" s="340"/>
      <c r="AL574" s="158"/>
      <c r="AM574" s="340" t="s">
        <v>427</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4"/>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3" t="s">
        <v>14</v>
      </c>
      <c r="AC578" s="593"/>
      <c r="AD578" s="593"/>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414</v>
      </c>
      <c r="AJ579" s="340"/>
      <c r="AK579" s="340"/>
      <c r="AL579" s="158"/>
      <c r="AM579" s="340" t="s">
        <v>427</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4"/>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3" t="s">
        <v>14</v>
      </c>
      <c r="AC583" s="593"/>
      <c r="AD583" s="593"/>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414</v>
      </c>
      <c r="AJ584" s="340"/>
      <c r="AK584" s="340"/>
      <c r="AL584" s="158"/>
      <c r="AM584" s="340" t="s">
        <v>427</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4"/>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3" t="s">
        <v>14</v>
      </c>
      <c r="AC588" s="593"/>
      <c r="AD588" s="593"/>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4" t="s">
        <v>255</v>
      </c>
      <c r="H592" s="122"/>
      <c r="I592" s="122"/>
      <c r="J592" s="905"/>
      <c r="K592" s="906"/>
      <c r="L592" s="906"/>
      <c r="M592" s="906"/>
      <c r="N592" s="906"/>
      <c r="O592" s="906"/>
      <c r="P592" s="906"/>
      <c r="Q592" s="906"/>
      <c r="R592" s="906"/>
      <c r="S592" s="906"/>
      <c r="T592" s="90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08"/>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414</v>
      </c>
      <c r="AJ593" s="340"/>
      <c r="AK593" s="340"/>
      <c r="AL593" s="158"/>
      <c r="AM593" s="340" t="s">
        <v>427</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4"/>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3" t="s">
        <v>182</v>
      </c>
      <c r="AC597" s="593"/>
      <c r="AD597" s="593"/>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414</v>
      </c>
      <c r="AJ598" s="340"/>
      <c r="AK598" s="340"/>
      <c r="AL598" s="158"/>
      <c r="AM598" s="340" t="s">
        <v>427</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4"/>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3" t="s">
        <v>182</v>
      </c>
      <c r="AC602" s="593"/>
      <c r="AD602" s="593"/>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414</v>
      </c>
      <c r="AJ603" s="340"/>
      <c r="AK603" s="340"/>
      <c r="AL603" s="158"/>
      <c r="AM603" s="340" t="s">
        <v>427</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4"/>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3" t="s">
        <v>182</v>
      </c>
      <c r="AC607" s="593"/>
      <c r="AD607" s="593"/>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414</v>
      </c>
      <c r="AJ608" s="340"/>
      <c r="AK608" s="340"/>
      <c r="AL608" s="158"/>
      <c r="AM608" s="340" t="s">
        <v>427</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4"/>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3" t="s">
        <v>182</v>
      </c>
      <c r="AC612" s="593"/>
      <c r="AD612" s="593"/>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414</v>
      </c>
      <c r="AJ613" s="340"/>
      <c r="AK613" s="340"/>
      <c r="AL613" s="158"/>
      <c r="AM613" s="340" t="s">
        <v>427</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4"/>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3" t="s">
        <v>182</v>
      </c>
      <c r="AC617" s="593"/>
      <c r="AD617" s="593"/>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414</v>
      </c>
      <c r="AJ618" s="340"/>
      <c r="AK618" s="340"/>
      <c r="AL618" s="158"/>
      <c r="AM618" s="340" t="s">
        <v>427</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4"/>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3" t="s">
        <v>14</v>
      </c>
      <c r="AC622" s="593"/>
      <c r="AD622" s="593"/>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414</v>
      </c>
      <c r="AJ623" s="340"/>
      <c r="AK623" s="340"/>
      <c r="AL623" s="158"/>
      <c r="AM623" s="340" t="s">
        <v>427</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4"/>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3" t="s">
        <v>14</v>
      </c>
      <c r="AC627" s="593"/>
      <c r="AD627" s="593"/>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414</v>
      </c>
      <c r="AJ628" s="340"/>
      <c r="AK628" s="340"/>
      <c r="AL628" s="158"/>
      <c r="AM628" s="340" t="s">
        <v>427</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4"/>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3" t="s">
        <v>14</v>
      </c>
      <c r="AC632" s="593"/>
      <c r="AD632" s="593"/>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414</v>
      </c>
      <c r="AJ633" s="340"/>
      <c r="AK633" s="340"/>
      <c r="AL633" s="158"/>
      <c r="AM633" s="340" t="s">
        <v>427</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4"/>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3" t="s">
        <v>14</v>
      </c>
      <c r="AC637" s="593"/>
      <c r="AD637" s="593"/>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414</v>
      </c>
      <c r="AJ638" s="340"/>
      <c r="AK638" s="340"/>
      <c r="AL638" s="158"/>
      <c r="AM638" s="340" t="s">
        <v>427</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4"/>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3" t="s">
        <v>14</v>
      </c>
      <c r="AC642" s="593"/>
      <c r="AD642" s="593"/>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4" t="s">
        <v>255</v>
      </c>
      <c r="H646" s="122"/>
      <c r="I646" s="122"/>
      <c r="J646" s="905"/>
      <c r="K646" s="906"/>
      <c r="L646" s="906"/>
      <c r="M646" s="906"/>
      <c r="N646" s="906"/>
      <c r="O646" s="906"/>
      <c r="P646" s="906"/>
      <c r="Q646" s="906"/>
      <c r="R646" s="906"/>
      <c r="S646" s="906"/>
      <c r="T646" s="90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08"/>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414</v>
      </c>
      <c r="AJ647" s="340"/>
      <c r="AK647" s="340"/>
      <c r="AL647" s="158"/>
      <c r="AM647" s="340" t="s">
        <v>427</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4"/>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3" t="s">
        <v>182</v>
      </c>
      <c r="AC651" s="593"/>
      <c r="AD651" s="593"/>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414</v>
      </c>
      <c r="AJ652" s="340"/>
      <c r="AK652" s="340"/>
      <c r="AL652" s="158"/>
      <c r="AM652" s="340" t="s">
        <v>427</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4"/>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3" t="s">
        <v>182</v>
      </c>
      <c r="AC656" s="593"/>
      <c r="AD656" s="593"/>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414</v>
      </c>
      <c r="AJ657" s="340"/>
      <c r="AK657" s="340"/>
      <c r="AL657" s="158"/>
      <c r="AM657" s="340" t="s">
        <v>427</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4"/>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3" t="s">
        <v>182</v>
      </c>
      <c r="AC661" s="593"/>
      <c r="AD661" s="593"/>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414</v>
      </c>
      <c r="AJ662" s="340"/>
      <c r="AK662" s="340"/>
      <c r="AL662" s="158"/>
      <c r="AM662" s="340" t="s">
        <v>427</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4"/>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3" t="s">
        <v>182</v>
      </c>
      <c r="AC666" s="593"/>
      <c r="AD666" s="593"/>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414</v>
      </c>
      <c r="AJ667" s="340"/>
      <c r="AK667" s="340"/>
      <c r="AL667" s="158"/>
      <c r="AM667" s="340" t="s">
        <v>427</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4"/>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3" t="s">
        <v>182</v>
      </c>
      <c r="AC671" s="593"/>
      <c r="AD671" s="593"/>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414</v>
      </c>
      <c r="AJ672" s="340"/>
      <c r="AK672" s="340"/>
      <c r="AL672" s="158"/>
      <c r="AM672" s="340" t="s">
        <v>427</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4"/>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3" t="s">
        <v>14</v>
      </c>
      <c r="AC676" s="593"/>
      <c r="AD676" s="593"/>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414</v>
      </c>
      <c r="AJ677" s="340"/>
      <c r="AK677" s="340"/>
      <c r="AL677" s="158"/>
      <c r="AM677" s="340" t="s">
        <v>427</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4"/>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3" t="s">
        <v>14</v>
      </c>
      <c r="AC681" s="593"/>
      <c r="AD681" s="593"/>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414</v>
      </c>
      <c r="AJ682" s="340"/>
      <c r="AK682" s="340"/>
      <c r="AL682" s="158"/>
      <c r="AM682" s="340" t="s">
        <v>427</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4"/>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3" t="s">
        <v>14</v>
      </c>
      <c r="AC686" s="593"/>
      <c r="AD686" s="593"/>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414</v>
      </c>
      <c r="AJ687" s="340"/>
      <c r="AK687" s="340"/>
      <c r="AL687" s="158"/>
      <c r="AM687" s="340" t="s">
        <v>427</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4"/>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3" t="s">
        <v>14</v>
      </c>
      <c r="AC691" s="593"/>
      <c r="AD691" s="593"/>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414</v>
      </c>
      <c r="AJ692" s="340"/>
      <c r="AK692" s="340"/>
      <c r="AL692" s="158"/>
      <c r="AM692" s="340" t="s">
        <v>427</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4"/>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3" t="s">
        <v>14</v>
      </c>
      <c r="AC696" s="593"/>
      <c r="AD696" s="593"/>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109.5" customHeight="1" x14ac:dyDescent="0.15">
      <c r="A702" s="875" t="s">
        <v>140</v>
      </c>
      <c r="B702" s="876"/>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6" t="s">
        <v>572</v>
      </c>
      <c r="AE702" s="347"/>
      <c r="AF702" s="348"/>
      <c r="AG702" s="396" t="s">
        <v>579</v>
      </c>
      <c r="AH702" s="397"/>
      <c r="AI702" s="397"/>
      <c r="AJ702" s="397"/>
      <c r="AK702" s="397"/>
      <c r="AL702" s="397"/>
      <c r="AM702" s="397"/>
      <c r="AN702" s="397"/>
      <c r="AO702" s="397"/>
      <c r="AP702" s="397"/>
      <c r="AQ702" s="397"/>
      <c r="AR702" s="397"/>
      <c r="AS702" s="397"/>
      <c r="AT702" s="397"/>
      <c r="AU702" s="397"/>
      <c r="AV702" s="397"/>
      <c r="AW702" s="397"/>
      <c r="AX702" s="398"/>
    </row>
    <row r="703" spans="1:50" ht="66.75" customHeight="1" x14ac:dyDescent="0.15">
      <c r="A703" s="877"/>
      <c r="B703" s="87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3"/>
      <c r="AD703" s="326" t="s">
        <v>572</v>
      </c>
      <c r="AE703" s="327"/>
      <c r="AF703" s="328"/>
      <c r="AG703" s="100" t="s">
        <v>580</v>
      </c>
      <c r="AH703" s="101"/>
      <c r="AI703" s="101"/>
      <c r="AJ703" s="101"/>
      <c r="AK703" s="101"/>
      <c r="AL703" s="101"/>
      <c r="AM703" s="101"/>
      <c r="AN703" s="101"/>
      <c r="AO703" s="101"/>
      <c r="AP703" s="101"/>
      <c r="AQ703" s="101"/>
      <c r="AR703" s="101"/>
      <c r="AS703" s="101"/>
      <c r="AT703" s="101"/>
      <c r="AU703" s="101"/>
      <c r="AV703" s="101"/>
      <c r="AW703" s="101"/>
      <c r="AX703" s="102"/>
    </row>
    <row r="704" spans="1:50" ht="174.75" customHeight="1" x14ac:dyDescent="0.15">
      <c r="A704" s="879"/>
      <c r="B704" s="880"/>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65" t="s">
        <v>572</v>
      </c>
      <c r="AE704" s="666"/>
      <c r="AF704" s="667"/>
      <c r="AG704" s="166" t="s">
        <v>769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2" t="s">
        <v>39</v>
      </c>
      <c r="B705" s="653"/>
      <c r="C705" s="828" t="s">
        <v>41</v>
      </c>
      <c r="D705" s="82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0"/>
      <c r="AD705" s="618" t="s">
        <v>572</v>
      </c>
      <c r="AE705" s="619"/>
      <c r="AF705" s="671"/>
      <c r="AG705" s="124" t="s">
        <v>581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4"/>
      <c r="B706" s="655"/>
      <c r="C706" s="804"/>
      <c r="D706" s="805"/>
      <c r="E706" s="742" t="s">
        <v>382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578</v>
      </c>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4"/>
      <c r="B707" s="655"/>
      <c r="C707" s="806"/>
      <c r="D707" s="807"/>
      <c r="E707" s="745" t="s">
        <v>319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65" t="s">
        <v>577</v>
      </c>
      <c r="AE707" s="666"/>
      <c r="AF707" s="66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4"/>
      <c r="B708" s="65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8" t="s">
        <v>576</v>
      </c>
      <c r="AE708" s="619"/>
      <c r="AF708" s="671"/>
      <c r="AG708" s="754" t="s">
        <v>567</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572</v>
      </c>
      <c r="AE709" s="327"/>
      <c r="AF709" s="328"/>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4"/>
      <c r="B710" s="65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572</v>
      </c>
      <c r="AE710" s="327"/>
      <c r="AF710" s="328"/>
      <c r="AG710" s="100" t="s">
        <v>583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4"/>
      <c r="B711" s="65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6" t="s">
        <v>572</v>
      </c>
      <c r="AE711" s="327"/>
      <c r="AF711" s="328"/>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4"/>
      <c r="B712" s="656"/>
      <c r="C712" s="402" t="s">
        <v>346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326" t="s">
        <v>576</v>
      </c>
      <c r="AE712" s="327"/>
      <c r="AF712" s="328"/>
      <c r="AG712" s="817" t="s">
        <v>567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4"/>
      <c r="B713" s="656"/>
      <c r="C713" s="989" t="s">
        <v>347</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6" t="s">
        <v>572</v>
      </c>
      <c r="AE713" s="327"/>
      <c r="AF713" s="328"/>
      <c r="AG713" s="100" t="s">
        <v>767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7"/>
      <c r="B714" s="658"/>
      <c r="C714" s="659" t="s">
        <v>324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665" t="s">
        <v>572</v>
      </c>
      <c r="AE714" s="666"/>
      <c r="AF714" s="667"/>
      <c r="AG714" s="748" t="s">
        <v>584</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4"/>
      <c r="C715" s="795" t="s">
        <v>325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8" t="s">
        <v>572</v>
      </c>
      <c r="AE715" s="619"/>
      <c r="AF715" s="671"/>
      <c r="AG715" s="754" t="s">
        <v>585</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326" t="s">
        <v>572</v>
      </c>
      <c r="AE716" s="327"/>
      <c r="AF716" s="328"/>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4"/>
      <c r="B717" s="656"/>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572</v>
      </c>
      <c r="AE717" s="327"/>
      <c r="AF717" s="328"/>
      <c r="AG717" s="100" t="s">
        <v>770</v>
      </c>
      <c r="AH717" s="101"/>
      <c r="AI717" s="101"/>
      <c r="AJ717" s="101"/>
      <c r="AK717" s="101"/>
      <c r="AL717" s="101"/>
      <c r="AM717" s="101"/>
      <c r="AN717" s="101"/>
      <c r="AO717" s="101"/>
      <c r="AP717" s="101"/>
      <c r="AQ717" s="101"/>
      <c r="AR717" s="101"/>
      <c r="AS717" s="101"/>
      <c r="AT717" s="101"/>
      <c r="AU717" s="101"/>
      <c r="AV717" s="101"/>
      <c r="AW717" s="101"/>
      <c r="AX717" s="102"/>
    </row>
    <row r="718" spans="1:50" ht="50.25" customHeight="1" x14ac:dyDescent="0.15">
      <c r="A718" s="657"/>
      <c r="B718" s="65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665" t="s">
        <v>572</v>
      </c>
      <c r="AE718" s="666"/>
      <c r="AF718" s="667"/>
      <c r="AG718" s="126" t="s">
        <v>771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576</v>
      </c>
      <c r="AE719" s="619"/>
      <c r="AF719" s="61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0"/>
      <c r="B722" s="79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0"/>
      <c r="B723" s="79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0"/>
      <c r="B724" s="79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2"/>
      <c r="B725" s="79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2" t="s">
        <v>48</v>
      </c>
      <c r="B726" s="812"/>
      <c r="C726" s="822" t="s">
        <v>53</v>
      </c>
      <c r="D726" s="842"/>
      <c r="E726" s="842"/>
      <c r="F726" s="843"/>
      <c r="G726" s="591" t="s">
        <v>587</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3"/>
      <c r="B727" s="814"/>
      <c r="C727" s="760" t="s">
        <v>57</v>
      </c>
      <c r="D727" s="761"/>
      <c r="E727" s="761"/>
      <c r="F727" s="762"/>
      <c r="G727" s="589" t="s">
        <v>588</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09"/>
      <c r="B731" s="810"/>
      <c r="C731" s="810"/>
      <c r="D731" s="810"/>
      <c r="E731" s="811"/>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7"/>
      <c r="B733" s="688"/>
      <c r="C733" s="688"/>
      <c r="D733" s="688"/>
      <c r="E733" s="689"/>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2" t="s">
        <v>352</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996" t="s">
        <v>404</v>
      </c>
      <c r="B737" s="209"/>
      <c r="C737" s="209"/>
      <c r="D737" s="210"/>
      <c r="E737" s="997"/>
      <c r="F737" s="997"/>
      <c r="G737" s="997"/>
      <c r="H737" s="997"/>
      <c r="I737" s="997"/>
      <c r="J737" s="997"/>
      <c r="K737" s="997"/>
      <c r="L737" s="997"/>
      <c r="M737" s="997"/>
      <c r="N737" s="367" t="s">
        <v>399</v>
      </c>
      <c r="O737" s="367"/>
      <c r="P737" s="367"/>
      <c r="Q737" s="367"/>
      <c r="R737" s="997"/>
      <c r="S737" s="997"/>
      <c r="T737" s="997"/>
      <c r="U737" s="997"/>
      <c r="V737" s="997"/>
      <c r="W737" s="997"/>
      <c r="X737" s="997"/>
      <c r="Y737" s="997"/>
      <c r="Z737" s="997"/>
      <c r="AA737" s="367" t="s">
        <v>398</v>
      </c>
      <c r="AB737" s="367"/>
      <c r="AC737" s="367"/>
      <c r="AD737" s="367"/>
      <c r="AE737" s="997"/>
      <c r="AF737" s="997"/>
      <c r="AG737" s="997"/>
      <c r="AH737" s="997"/>
      <c r="AI737" s="997"/>
      <c r="AJ737" s="997"/>
      <c r="AK737" s="997"/>
      <c r="AL737" s="997"/>
      <c r="AM737" s="997"/>
      <c r="AN737" s="367" t="s">
        <v>397</v>
      </c>
      <c r="AO737" s="367"/>
      <c r="AP737" s="367"/>
      <c r="AQ737" s="367"/>
      <c r="AR737" s="1003"/>
      <c r="AS737" s="1004"/>
      <c r="AT737" s="1004"/>
      <c r="AU737" s="1004"/>
      <c r="AV737" s="1004"/>
      <c r="AW737" s="1004"/>
      <c r="AX737" s="1005"/>
      <c r="AY737" s="88"/>
      <c r="AZ737" s="88"/>
    </row>
    <row r="738" spans="1:52" ht="24.75" customHeight="1" x14ac:dyDescent="0.15">
      <c r="A738" s="996" t="s">
        <v>396</v>
      </c>
      <c r="B738" s="209"/>
      <c r="C738" s="209"/>
      <c r="D738" s="210"/>
      <c r="E738" s="997"/>
      <c r="F738" s="997"/>
      <c r="G738" s="997"/>
      <c r="H738" s="997"/>
      <c r="I738" s="997"/>
      <c r="J738" s="997"/>
      <c r="K738" s="997"/>
      <c r="L738" s="997"/>
      <c r="M738" s="997"/>
      <c r="N738" s="367" t="s">
        <v>395</v>
      </c>
      <c r="O738" s="367"/>
      <c r="P738" s="367"/>
      <c r="Q738" s="367"/>
      <c r="R738" s="997"/>
      <c r="S738" s="997"/>
      <c r="T738" s="997"/>
      <c r="U738" s="997"/>
      <c r="V738" s="997"/>
      <c r="W738" s="997"/>
      <c r="X738" s="997"/>
      <c r="Y738" s="997"/>
      <c r="Z738" s="997"/>
      <c r="AA738" s="367" t="s">
        <v>394</v>
      </c>
      <c r="AB738" s="367"/>
      <c r="AC738" s="367"/>
      <c r="AD738" s="367"/>
      <c r="AE738" s="997"/>
      <c r="AF738" s="997"/>
      <c r="AG738" s="997"/>
      <c r="AH738" s="997"/>
      <c r="AI738" s="997"/>
      <c r="AJ738" s="997"/>
      <c r="AK738" s="997"/>
      <c r="AL738" s="997"/>
      <c r="AM738" s="997"/>
      <c r="AN738" s="367" t="s">
        <v>393</v>
      </c>
      <c r="AO738" s="367"/>
      <c r="AP738" s="367"/>
      <c r="AQ738" s="367"/>
      <c r="AR738" s="1003"/>
      <c r="AS738" s="1004"/>
      <c r="AT738" s="1004"/>
      <c r="AU738" s="1004"/>
      <c r="AV738" s="1004"/>
      <c r="AW738" s="1004"/>
      <c r="AX738" s="1005"/>
    </row>
    <row r="739" spans="1:52" ht="24.75" customHeight="1" x14ac:dyDescent="0.15">
      <c r="A739" s="996" t="s">
        <v>392</v>
      </c>
      <c r="B739" s="209"/>
      <c r="C739" s="209"/>
      <c r="D739" s="210"/>
      <c r="E739" s="997"/>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416</v>
      </c>
      <c r="B740" s="979"/>
      <c r="C740" s="979"/>
      <c r="D740" s="980"/>
      <c r="E740" s="981" t="s">
        <v>589</v>
      </c>
      <c r="F740" s="982"/>
      <c r="G740" s="982"/>
      <c r="H740" s="92" t="str">
        <f>IF(E740="", "", "(")</f>
        <v>(</v>
      </c>
      <c r="I740" s="982"/>
      <c r="J740" s="982"/>
      <c r="K740" s="92" t="str">
        <f>IF(OR(I740="　", I740=""), "", "-")</f>
        <v/>
      </c>
      <c r="L740" s="983">
        <v>431</v>
      </c>
      <c r="M740" s="983"/>
      <c r="N740" s="93" t="str">
        <f>IF(O740="", "", "-")</f>
        <v/>
      </c>
      <c r="O740" s="94"/>
      <c r="P740" s="93" t="str">
        <f>IF(E740="", "", ")")</f>
        <v>)</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15">
      <c r="A741" s="628" t="s">
        <v>385</v>
      </c>
      <c r="B741" s="629"/>
      <c r="C741" s="629"/>
      <c r="D741" s="629"/>
      <c r="E741" s="629"/>
      <c r="F741" s="630"/>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387</v>
      </c>
      <c r="B780" s="641"/>
      <c r="C780" s="641"/>
      <c r="D780" s="641"/>
      <c r="E780" s="641"/>
      <c r="F780" s="642"/>
      <c r="G780" s="609" t="s">
        <v>590</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719</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3"/>
    </row>
    <row r="781" spans="1:50" ht="24.75" customHeight="1" x14ac:dyDescent="0.15">
      <c r="A781" s="643"/>
      <c r="B781" s="644"/>
      <c r="C781" s="644"/>
      <c r="D781" s="644"/>
      <c r="E781" s="644"/>
      <c r="F781" s="645"/>
      <c r="G781" s="822" t="s">
        <v>17</v>
      </c>
      <c r="H781" s="682"/>
      <c r="I781" s="682"/>
      <c r="J781" s="682"/>
      <c r="K781" s="682"/>
      <c r="L781" s="681" t="s">
        <v>18</v>
      </c>
      <c r="M781" s="682"/>
      <c r="N781" s="682"/>
      <c r="O781" s="682"/>
      <c r="P781" s="682"/>
      <c r="Q781" s="682"/>
      <c r="R781" s="682"/>
      <c r="S781" s="682"/>
      <c r="T781" s="682"/>
      <c r="U781" s="682"/>
      <c r="V781" s="682"/>
      <c r="W781" s="682"/>
      <c r="X781" s="683"/>
      <c r="Y781" s="668" t="s">
        <v>19</v>
      </c>
      <c r="Z781" s="669"/>
      <c r="AA781" s="669"/>
      <c r="AB781" s="808"/>
      <c r="AC781" s="822" t="s">
        <v>17</v>
      </c>
      <c r="AD781" s="682"/>
      <c r="AE781" s="682"/>
      <c r="AF781" s="682"/>
      <c r="AG781" s="682"/>
      <c r="AH781" s="681" t="s">
        <v>18</v>
      </c>
      <c r="AI781" s="682"/>
      <c r="AJ781" s="682"/>
      <c r="AK781" s="682"/>
      <c r="AL781" s="682"/>
      <c r="AM781" s="682"/>
      <c r="AN781" s="682"/>
      <c r="AO781" s="682"/>
      <c r="AP781" s="682"/>
      <c r="AQ781" s="682"/>
      <c r="AR781" s="682"/>
      <c r="AS781" s="682"/>
      <c r="AT781" s="683"/>
      <c r="AU781" s="668" t="s">
        <v>19</v>
      </c>
      <c r="AV781" s="669"/>
      <c r="AW781" s="669"/>
      <c r="AX781" s="670"/>
    </row>
    <row r="782" spans="1:50" ht="24.75" customHeight="1" x14ac:dyDescent="0.15">
      <c r="A782" s="643"/>
      <c r="B782" s="644"/>
      <c r="C782" s="644"/>
      <c r="D782" s="644"/>
      <c r="E782" s="644"/>
      <c r="F782" s="645"/>
      <c r="G782" s="684" t="s">
        <v>594</v>
      </c>
      <c r="H782" s="685"/>
      <c r="I782" s="685"/>
      <c r="J782" s="685"/>
      <c r="K782" s="686"/>
      <c r="L782" s="678" t="s">
        <v>739</v>
      </c>
      <c r="M782" s="679"/>
      <c r="N782" s="679"/>
      <c r="O782" s="679"/>
      <c r="P782" s="679"/>
      <c r="Q782" s="679"/>
      <c r="R782" s="679"/>
      <c r="S782" s="679"/>
      <c r="T782" s="679"/>
      <c r="U782" s="679"/>
      <c r="V782" s="679"/>
      <c r="W782" s="679"/>
      <c r="X782" s="680"/>
      <c r="Y782" s="399">
        <v>379</v>
      </c>
      <c r="Z782" s="400"/>
      <c r="AA782" s="400"/>
      <c r="AB782" s="815"/>
      <c r="AC782" s="684" t="s">
        <v>594</v>
      </c>
      <c r="AD782" s="685"/>
      <c r="AE782" s="685"/>
      <c r="AF782" s="685"/>
      <c r="AG782" s="686"/>
      <c r="AH782" s="678" t="s">
        <v>729</v>
      </c>
      <c r="AI782" s="679"/>
      <c r="AJ782" s="679"/>
      <c r="AK782" s="679"/>
      <c r="AL782" s="679"/>
      <c r="AM782" s="679"/>
      <c r="AN782" s="679"/>
      <c r="AO782" s="679"/>
      <c r="AP782" s="679"/>
      <c r="AQ782" s="679"/>
      <c r="AR782" s="679"/>
      <c r="AS782" s="679"/>
      <c r="AT782" s="680"/>
      <c r="AU782" s="399">
        <v>57</v>
      </c>
      <c r="AV782" s="400"/>
      <c r="AW782" s="400"/>
      <c r="AX782" s="401"/>
    </row>
    <row r="783" spans="1:50" ht="24.75" customHeight="1" x14ac:dyDescent="0.15">
      <c r="A783" s="643"/>
      <c r="B783" s="644"/>
      <c r="C783" s="644"/>
      <c r="D783" s="644"/>
      <c r="E783" s="644"/>
      <c r="F783" s="645"/>
      <c r="G783" s="620" t="s">
        <v>595</v>
      </c>
      <c r="H783" s="621"/>
      <c r="I783" s="621"/>
      <c r="J783" s="621"/>
      <c r="K783" s="622"/>
      <c r="L783" s="612" t="s">
        <v>596</v>
      </c>
      <c r="M783" s="613"/>
      <c r="N783" s="613"/>
      <c r="O783" s="613"/>
      <c r="P783" s="613"/>
      <c r="Q783" s="613"/>
      <c r="R783" s="613"/>
      <c r="S783" s="613"/>
      <c r="T783" s="613"/>
      <c r="U783" s="613"/>
      <c r="V783" s="613"/>
      <c r="W783" s="613"/>
      <c r="X783" s="614"/>
      <c r="Y783" s="615">
        <v>1</v>
      </c>
      <c r="Z783" s="616"/>
      <c r="AA783" s="616"/>
      <c r="AB783" s="626"/>
      <c r="AC783" s="620" t="s">
        <v>720</v>
      </c>
      <c r="AD783" s="621"/>
      <c r="AE783" s="621"/>
      <c r="AF783" s="621"/>
      <c r="AG783" s="622"/>
      <c r="AH783" s="612" t="s">
        <v>720</v>
      </c>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3"/>
      <c r="B784" s="644"/>
      <c r="C784" s="644"/>
      <c r="D784" s="644"/>
      <c r="E784" s="644"/>
      <c r="F784" s="645"/>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3"/>
      <c r="B785" s="644"/>
      <c r="C785" s="644"/>
      <c r="D785" s="644"/>
      <c r="E785" s="644"/>
      <c r="F785" s="645"/>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3"/>
      <c r="B786" s="644"/>
      <c r="C786" s="644"/>
      <c r="D786" s="644"/>
      <c r="E786" s="644"/>
      <c r="F786" s="645"/>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3"/>
      <c r="B787" s="644"/>
      <c r="C787" s="644"/>
      <c r="D787" s="644"/>
      <c r="E787" s="644"/>
      <c r="F787" s="645"/>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3"/>
      <c r="B788" s="644"/>
      <c r="C788" s="644"/>
      <c r="D788" s="644"/>
      <c r="E788" s="644"/>
      <c r="F788" s="645"/>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3"/>
      <c r="B789" s="644"/>
      <c r="C789" s="644"/>
      <c r="D789" s="644"/>
      <c r="E789" s="644"/>
      <c r="F789" s="645"/>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3"/>
      <c r="B790" s="644"/>
      <c r="C790" s="644"/>
      <c r="D790" s="644"/>
      <c r="E790" s="644"/>
      <c r="F790" s="645"/>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3"/>
      <c r="B791" s="644"/>
      <c r="C791" s="644"/>
      <c r="D791" s="644"/>
      <c r="E791" s="644"/>
      <c r="F791" s="645"/>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thickBot="1" x14ac:dyDescent="0.2">
      <c r="A792" s="643"/>
      <c r="B792" s="644"/>
      <c r="C792" s="644"/>
      <c r="D792" s="644"/>
      <c r="E792" s="644"/>
      <c r="F792" s="645"/>
      <c r="G792" s="833" t="s">
        <v>20</v>
      </c>
      <c r="H792" s="834"/>
      <c r="I792" s="834"/>
      <c r="J792" s="834"/>
      <c r="K792" s="834"/>
      <c r="L792" s="835"/>
      <c r="M792" s="836"/>
      <c r="N792" s="836"/>
      <c r="O792" s="836"/>
      <c r="P792" s="836"/>
      <c r="Q792" s="836"/>
      <c r="R792" s="836"/>
      <c r="S792" s="836"/>
      <c r="T792" s="836"/>
      <c r="U792" s="836"/>
      <c r="V792" s="836"/>
      <c r="W792" s="836"/>
      <c r="X792" s="837"/>
      <c r="Y792" s="838">
        <f>SUM(Y782:AB791)</f>
        <v>380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57</v>
      </c>
      <c r="AV792" s="839"/>
      <c r="AW792" s="839"/>
      <c r="AX792" s="841"/>
    </row>
    <row r="793" spans="1:50" ht="42.75" customHeight="1" x14ac:dyDescent="0.15">
      <c r="A793" s="643"/>
      <c r="B793" s="644"/>
      <c r="C793" s="644"/>
      <c r="D793" s="644"/>
      <c r="E793" s="644"/>
      <c r="F793" s="645"/>
      <c r="G793" s="609" t="s">
        <v>591</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745</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3"/>
    </row>
    <row r="794" spans="1:50" ht="24.75" customHeight="1" x14ac:dyDescent="0.15">
      <c r="A794" s="643"/>
      <c r="B794" s="644"/>
      <c r="C794" s="644"/>
      <c r="D794" s="644"/>
      <c r="E794" s="644"/>
      <c r="F794" s="645"/>
      <c r="G794" s="822" t="s">
        <v>17</v>
      </c>
      <c r="H794" s="682"/>
      <c r="I794" s="682"/>
      <c r="J794" s="682"/>
      <c r="K794" s="682"/>
      <c r="L794" s="681" t="s">
        <v>18</v>
      </c>
      <c r="M794" s="682"/>
      <c r="N794" s="682"/>
      <c r="O794" s="682"/>
      <c r="P794" s="682"/>
      <c r="Q794" s="682"/>
      <c r="R794" s="682"/>
      <c r="S794" s="682"/>
      <c r="T794" s="682"/>
      <c r="U794" s="682"/>
      <c r="V794" s="682"/>
      <c r="W794" s="682"/>
      <c r="X794" s="683"/>
      <c r="Y794" s="668" t="s">
        <v>19</v>
      </c>
      <c r="Z794" s="669"/>
      <c r="AA794" s="669"/>
      <c r="AB794" s="808"/>
      <c r="AC794" s="822" t="s">
        <v>17</v>
      </c>
      <c r="AD794" s="682"/>
      <c r="AE794" s="682"/>
      <c r="AF794" s="682"/>
      <c r="AG794" s="682"/>
      <c r="AH794" s="681" t="s">
        <v>18</v>
      </c>
      <c r="AI794" s="682"/>
      <c r="AJ794" s="682"/>
      <c r="AK794" s="682"/>
      <c r="AL794" s="682"/>
      <c r="AM794" s="682"/>
      <c r="AN794" s="682"/>
      <c r="AO794" s="682"/>
      <c r="AP794" s="682"/>
      <c r="AQ794" s="682"/>
      <c r="AR794" s="682"/>
      <c r="AS794" s="682"/>
      <c r="AT794" s="683"/>
      <c r="AU794" s="668" t="s">
        <v>19</v>
      </c>
      <c r="AV794" s="669"/>
      <c r="AW794" s="669"/>
      <c r="AX794" s="670"/>
    </row>
    <row r="795" spans="1:50" ht="24.75" customHeight="1" x14ac:dyDescent="0.15">
      <c r="A795" s="643"/>
      <c r="B795" s="644"/>
      <c r="C795" s="644"/>
      <c r="D795" s="644"/>
      <c r="E795" s="644"/>
      <c r="F795" s="645"/>
      <c r="G795" s="684" t="s">
        <v>594</v>
      </c>
      <c r="H795" s="685"/>
      <c r="I795" s="685"/>
      <c r="J795" s="685"/>
      <c r="K795" s="686"/>
      <c r="L795" s="678" t="s">
        <v>741</v>
      </c>
      <c r="M795" s="679"/>
      <c r="N795" s="679"/>
      <c r="O795" s="679"/>
      <c r="P795" s="679"/>
      <c r="Q795" s="679"/>
      <c r="R795" s="679"/>
      <c r="S795" s="679"/>
      <c r="T795" s="679"/>
      <c r="U795" s="679"/>
      <c r="V795" s="679"/>
      <c r="W795" s="679"/>
      <c r="X795" s="680"/>
      <c r="Y795" s="399">
        <v>660</v>
      </c>
      <c r="Z795" s="400"/>
      <c r="AA795" s="400"/>
      <c r="AB795" s="815"/>
      <c r="AC795" s="684" t="s">
        <v>594</v>
      </c>
      <c r="AD795" s="685"/>
      <c r="AE795" s="685"/>
      <c r="AF795" s="685"/>
      <c r="AG795" s="686"/>
      <c r="AH795" s="678" t="s">
        <v>727</v>
      </c>
      <c r="AI795" s="679"/>
      <c r="AJ795" s="679"/>
      <c r="AK795" s="679"/>
      <c r="AL795" s="679"/>
      <c r="AM795" s="679"/>
      <c r="AN795" s="679"/>
      <c r="AO795" s="679"/>
      <c r="AP795" s="679"/>
      <c r="AQ795" s="679"/>
      <c r="AR795" s="679"/>
      <c r="AS795" s="679"/>
      <c r="AT795" s="680"/>
      <c r="AU795" s="399">
        <v>127</v>
      </c>
      <c r="AV795" s="400"/>
      <c r="AW795" s="400"/>
      <c r="AX795" s="401"/>
    </row>
    <row r="796" spans="1:50" ht="24.75" customHeight="1" x14ac:dyDescent="0.15">
      <c r="A796" s="643"/>
      <c r="B796" s="644"/>
      <c r="C796" s="644"/>
      <c r="D796" s="644"/>
      <c r="E796" s="644"/>
      <c r="F796" s="645"/>
      <c r="G796" s="620" t="s">
        <v>597</v>
      </c>
      <c r="H796" s="621"/>
      <c r="I796" s="621"/>
      <c r="J796" s="621"/>
      <c r="K796" s="622"/>
      <c r="L796" s="612" t="s">
        <v>730</v>
      </c>
      <c r="M796" s="613"/>
      <c r="N796" s="613"/>
      <c r="O796" s="613"/>
      <c r="P796" s="613"/>
      <c r="Q796" s="613"/>
      <c r="R796" s="613"/>
      <c r="S796" s="613"/>
      <c r="T796" s="613"/>
      <c r="U796" s="613"/>
      <c r="V796" s="613"/>
      <c r="W796" s="613"/>
      <c r="X796" s="614"/>
      <c r="Y796" s="615">
        <v>15</v>
      </c>
      <c r="Z796" s="616"/>
      <c r="AA796" s="616"/>
      <c r="AB796" s="626"/>
      <c r="AC796" s="620" t="s">
        <v>720</v>
      </c>
      <c r="AD796" s="621"/>
      <c r="AE796" s="621"/>
      <c r="AF796" s="621"/>
      <c r="AG796" s="622"/>
      <c r="AH796" s="612" t="s">
        <v>720</v>
      </c>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15">
      <c r="A797" s="643"/>
      <c r="B797" s="644"/>
      <c r="C797" s="644"/>
      <c r="D797" s="644"/>
      <c r="E797" s="644"/>
      <c r="F797" s="645"/>
      <c r="G797" s="620" t="s">
        <v>595</v>
      </c>
      <c r="H797" s="621"/>
      <c r="I797" s="621"/>
      <c r="J797" s="621"/>
      <c r="K797" s="622"/>
      <c r="L797" s="612" t="s">
        <v>596</v>
      </c>
      <c r="M797" s="613"/>
      <c r="N797" s="613"/>
      <c r="O797" s="613"/>
      <c r="P797" s="613"/>
      <c r="Q797" s="613"/>
      <c r="R797" s="613"/>
      <c r="S797" s="613"/>
      <c r="T797" s="613"/>
      <c r="U797" s="613"/>
      <c r="V797" s="613"/>
      <c r="W797" s="613"/>
      <c r="X797" s="614"/>
      <c r="Y797" s="615">
        <v>7</v>
      </c>
      <c r="Z797" s="616"/>
      <c r="AA797" s="616"/>
      <c r="AB797" s="626"/>
      <c r="AC797" s="620" t="s">
        <v>720</v>
      </c>
      <c r="AD797" s="621"/>
      <c r="AE797" s="621"/>
      <c r="AF797" s="621"/>
      <c r="AG797" s="622"/>
      <c r="AH797" s="612" t="s">
        <v>720</v>
      </c>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3"/>
      <c r="B798" s="644"/>
      <c r="C798" s="644"/>
      <c r="D798" s="644"/>
      <c r="E798" s="644"/>
      <c r="F798" s="645"/>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3"/>
      <c r="B799" s="644"/>
      <c r="C799" s="644"/>
      <c r="D799" s="644"/>
      <c r="E799" s="644"/>
      <c r="F799" s="645"/>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3"/>
      <c r="B800" s="644"/>
      <c r="C800" s="644"/>
      <c r="D800" s="644"/>
      <c r="E800" s="644"/>
      <c r="F800" s="645"/>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3"/>
      <c r="B801" s="644"/>
      <c r="C801" s="644"/>
      <c r="D801" s="644"/>
      <c r="E801" s="644"/>
      <c r="F801" s="645"/>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3"/>
      <c r="B802" s="644"/>
      <c r="C802" s="644"/>
      <c r="D802" s="644"/>
      <c r="E802" s="644"/>
      <c r="F802" s="645"/>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3"/>
      <c r="B803" s="644"/>
      <c r="C803" s="644"/>
      <c r="D803" s="644"/>
      <c r="E803" s="644"/>
      <c r="F803" s="645"/>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3"/>
      <c r="B804" s="644"/>
      <c r="C804" s="644"/>
      <c r="D804" s="644"/>
      <c r="E804" s="644"/>
      <c r="F804" s="645"/>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customHeight="1" thickBot="1" x14ac:dyDescent="0.2">
      <c r="A805" s="643"/>
      <c r="B805" s="644"/>
      <c r="C805" s="644"/>
      <c r="D805" s="644"/>
      <c r="E805" s="644"/>
      <c r="F805" s="645"/>
      <c r="G805" s="833" t="s">
        <v>20</v>
      </c>
      <c r="H805" s="834"/>
      <c r="I805" s="834"/>
      <c r="J805" s="834"/>
      <c r="K805" s="834"/>
      <c r="L805" s="835"/>
      <c r="M805" s="836"/>
      <c r="N805" s="836"/>
      <c r="O805" s="836"/>
      <c r="P805" s="836"/>
      <c r="Q805" s="836"/>
      <c r="R805" s="836"/>
      <c r="S805" s="836"/>
      <c r="T805" s="836"/>
      <c r="U805" s="836"/>
      <c r="V805" s="836"/>
      <c r="W805" s="836"/>
      <c r="X805" s="837"/>
      <c r="Y805" s="838">
        <f>SUM(Y795:AB804)</f>
        <v>682</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127</v>
      </c>
      <c r="AV805" s="839"/>
      <c r="AW805" s="839"/>
      <c r="AX805" s="841"/>
    </row>
    <row r="806" spans="1:50" ht="24.75" customHeight="1" x14ac:dyDescent="0.15">
      <c r="A806" s="643"/>
      <c r="B806" s="644"/>
      <c r="C806" s="644"/>
      <c r="D806" s="644"/>
      <c r="E806" s="644"/>
      <c r="F806" s="645"/>
      <c r="G806" s="609" t="s">
        <v>592</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724</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3"/>
    </row>
    <row r="807" spans="1:50" ht="24.75" customHeight="1" x14ac:dyDescent="0.15">
      <c r="A807" s="643"/>
      <c r="B807" s="644"/>
      <c r="C807" s="644"/>
      <c r="D807" s="644"/>
      <c r="E807" s="644"/>
      <c r="F807" s="645"/>
      <c r="G807" s="822" t="s">
        <v>17</v>
      </c>
      <c r="H807" s="682"/>
      <c r="I807" s="682"/>
      <c r="J807" s="682"/>
      <c r="K807" s="682"/>
      <c r="L807" s="681" t="s">
        <v>18</v>
      </c>
      <c r="M807" s="682"/>
      <c r="N807" s="682"/>
      <c r="O807" s="682"/>
      <c r="P807" s="682"/>
      <c r="Q807" s="682"/>
      <c r="R807" s="682"/>
      <c r="S807" s="682"/>
      <c r="T807" s="682"/>
      <c r="U807" s="682"/>
      <c r="V807" s="682"/>
      <c r="W807" s="682"/>
      <c r="X807" s="683"/>
      <c r="Y807" s="668" t="s">
        <v>19</v>
      </c>
      <c r="Z807" s="669"/>
      <c r="AA807" s="669"/>
      <c r="AB807" s="808"/>
      <c r="AC807" s="822" t="s">
        <v>17</v>
      </c>
      <c r="AD807" s="682"/>
      <c r="AE807" s="682"/>
      <c r="AF807" s="682"/>
      <c r="AG807" s="682"/>
      <c r="AH807" s="681" t="s">
        <v>18</v>
      </c>
      <c r="AI807" s="682"/>
      <c r="AJ807" s="682"/>
      <c r="AK807" s="682"/>
      <c r="AL807" s="682"/>
      <c r="AM807" s="682"/>
      <c r="AN807" s="682"/>
      <c r="AO807" s="682"/>
      <c r="AP807" s="682"/>
      <c r="AQ807" s="682"/>
      <c r="AR807" s="682"/>
      <c r="AS807" s="682"/>
      <c r="AT807" s="683"/>
      <c r="AU807" s="668" t="s">
        <v>19</v>
      </c>
      <c r="AV807" s="669"/>
      <c r="AW807" s="669"/>
      <c r="AX807" s="670"/>
    </row>
    <row r="808" spans="1:50" ht="24.75" customHeight="1" x14ac:dyDescent="0.15">
      <c r="A808" s="643"/>
      <c r="B808" s="644"/>
      <c r="C808" s="644"/>
      <c r="D808" s="644"/>
      <c r="E808" s="644"/>
      <c r="F808" s="645"/>
      <c r="G808" s="684" t="s">
        <v>593</v>
      </c>
      <c r="H808" s="685"/>
      <c r="I808" s="685"/>
      <c r="J808" s="685"/>
      <c r="K808" s="686"/>
      <c r="L808" s="678" t="s">
        <v>742</v>
      </c>
      <c r="M808" s="679"/>
      <c r="N808" s="679"/>
      <c r="O808" s="679"/>
      <c r="P808" s="679"/>
      <c r="Q808" s="679"/>
      <c r="R808" s="679"/>
      <c r="S808" s="679"/>
      <c r="T808" s="679"/>
      <c r="U808" s="679"/>
      <c r="V808" s="679"/>
      <c r="W808" s="679"/>
      <c r="X808" s="680"/>
      <c r="Y808" s="399">
        <v>322</v>
      </c>
      <c r="Z808" s="400"/>
      <c r="AA808" s="400"/>
      <c r="AB808" s="815"/>
      <c r="AC808" s="684" t="s">
        <v>725</v>
      </c>
      <c r="AD808" s="685"/>
      <c r="AE808" s="685"/>
      <c r="AF808" s="685"/>
      <c r="AG808" s="686"/>
      <c r="AH808" s="678" t="s">
        <v>726</v>
      </c>
      <c r="AI808" s="679"/>
      <c r="AJ808" s="679"/>
      <c r="AK808" s="679"/>
      <c r="AL808" s="679"/>
      <c r="AM808" s="679"/>
      <c r="AN808" s="679"/>
      <c r="AO808" s="679"/>
      <c r="AP808" s="679"/>
      <c r="AQ808" s="679"/>
      <c r="AR808" s="679"/>
      <c r="AS808" s="679"/>
      <c r="AT808" s="680"/>
      <c r="AU808" s="399">
        <v>60</v>
      </c>
      <c r="AV808" s="400"/>
      <c r="AW808" s="400"/>
      <c r="AX808" s="401"/>
    </row>
    <row r="809" spans="1:50" ht="24.75" hidden="1" customHeight="1" x14ac:dyDescent="0.15">
      <c r="A809" s="643"/>
      <c r="B809" s="644"/>
      <c r="C809" s="644"/>
      <c r="D809" s="644"/>
      <c r="E809" s="644"/>
      <c r="F809" s="645"/>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3"/>
      <c r="B810" s="644"/>
      <c r="C810" s="644"/>
      <c r="D810" s="644"/>
      <c r="E810" s="644"/>
      <c r="F810" s="645"/>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3"/>
      <c r="B811" s="644"/>
      <c r="C811" s="644"/>
      <c r="D811" s="644"/>
      <c r="E811" s="644"/>
      <c r="F811" s="645"/>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3"/>
      <c r="B812" s="644"/>
      <c r="C812" s="644"/>
      <c r="D812" s="644"/>
      <c r="E812" s="644"/>
      <c r="F812" s="645"/>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3"/>
      <c r="B813" s="644"/>
      <c r="C813" s="644"/>
      <c r="D813" s="644"/>
      <c r="E813" s="644"/>
      <c r="F813" s="645"/>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3"/>
      <c r="B814" s="644"/>
      <c r="C814" s="644"/>
      <c r="D814" s="644"/>
      <c r="E814" s="644"/>
      <c r="F814" s="645"/>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3"/>
      <c r="B815" s="644"/>
      <c r="C815" s="644"/>
      <c r="D815" s="644"/>
      <c r="E815" s="644"/>
      <c r="F815" s="645"/>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3"/>
      <c r="B816" s="644"/>
      <c r="C816" s="644"/>
      <c r="D816" s="644"/>
      <c r="E816" s="644"/>
      <c r="F816" s="645"/>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3"/>
      <c r="B817" s="644"/>
      <c r="C817" s="644"/>
      <c r="D817" s="644"/>
      <c r="E817" s="644"/>
      <c r="F817" s="645"/>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customHeight="1" x14ac:dyDescent="0.15">
      <c r="A818" s="643"/>
      <c r="B818" s="644"/>
      <c r="C818" s="644"/>
      <c r="D818" s="644"/>
      <c r="E818" s="644"/>
      <c r="F818" s="645"/>
      <c r="G818" s="833" t="s">
        <v>20</v>
      </c>
      <c r="H818" s="834"/>
      <c r="I818" s="834"/>
      <c r="J818" s="834"/>
      <c r="K818" s="834"/>
      <c r="L818" s="835"/>
      <c r="M818" s="836"/>
      <c r="N818" s="836"/>
      <c r="O818" s="836"/>
      <c r="P818" s="836"/>
      <c r="Q818" s="836"/>
      <c r="R818" s="836"/>
      <c r="S818" s="836"/>
      <c r="T818" s="836"/>
      <c r="U818" s="836"/>
      <c r="V818" s="836"/>
      <c r="W818" s="836"/>
      <c r="X818" s="837"/>
      <c r="Y818" s="838">
        <f>SUM(Y808:AB817)</f>
        <v>322</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60</v>
      </c>
      <c r="AV818" s="839"/>
      <c r="AW818" s="839"/>
      <c r="AX818" s="841"/>
    </row>
    <row r="819" spans="1:50" ht="24.75" hidden="1" customHeight="1" x14ac:dyDescent="0.15">
      <c r="A819" s="643"/>
      <c r="B819" s="644"/>
      <c r="C819" s="644"/>
      <c r="D819" s="644"/>
      <c r="E819" s="644"/>
      <c r="F819" s="645"/>
      <c r="G819" s="609" t="s">
        <v>269</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183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3"/>
    </row>
    <row r="820" spans="1:50" ht="24.75" hidden="1" customHeight="1" x14ac:dyDescent="0.15">
      <c r="A820" s="643"/>
      <c r="B820" s="644"/>
      <c r="C820" s="644"/>
      <c r="D820" s="644"/>
      <c r="E820" s="644"/>
      <c r="F820" s="645"/>
      <c r="G820" s="822" t="s">
        <v>17</v>
      </c>
      <c r="H820" s="682"/>
      <c r="I820" s="682"/>
      <c r="J820" s="682"/>
      <c r="K820" s="682"/>
      <c r="L820" s="681" t="s">
        <v>18</v>
      </c>
      <c r="M820" s="682"/>
      <c r="N820" s="682"/>
      <c r="O820" s="682"/>
      <c r="P820" s="682"/>
      <c r="Q820" s="682"/>
      <c r="R820" s="682"/>
      <c r="S820" s="682"/>
      <c r="T820" s="682"/>
      <c r="U820" s="682"/>
      <c r="V820" s="682"/>
      <c r="W820" s="682"/>
      <c r="X820" s="683"/>
      <c r="Y820" s="668" t="s">
        <v>19</v>
      </c>
      <c r="Z820" s="669"/>
      <c r="AA820" s="669"/>
      <c r="AB820" s="808"/>
      <c r="AC820" s="822" t="s">
        <v>17</v>
      </c>
      <c r="AD820" s="682"/>
      <c r="AE820" s="682"/>
      <c r="AF820" s="682"/>
      <c r="AG820" s="682"/>
      <c r="AH820" s="681" t="s">
        <v>18</v>
      </c>
      <c r="AI820" s="682"/>
      <c r="AJ820" s="682"/>
      <c r="AK820" s="682"/>
      <c r="AL820" s="682"/>
      <c r="AM820" s="682"/>
      <c r="AN820" s="682"/>
      <c r="AO820" s="682"/>
      <c r="AP820" s="682"/>
      <c r="AQ820" s="682"/>
      <c r="AR820" s="682"/>
      <c r="AS820" s="682"/>
      <c r="AT820" s="683"/>
      <c r="AU820" s="668" t="s">
        <v>19</v>
      </c>
      <c r="AV820" s="669"/>
      <c r="AW820" s="669"/>
      <c r="AX820" s="670"/>
    </row>
    <row r="821" spans="1:50" s="16" customFormat="1" ht="24.75" hidden="1" customHeight="1" x14ac:dyDescent="0.15">
      <c r="A821" s="643"/>
      <c r="B821" s="644"/>
      <c r="C821" s="644"/>
      <c r="D821" s="644"/>
      <c r="E821" s="644"/>
      <c r="F821" s="645"/>
      <c r="G821" s="684"/>
      <c r="H821" s="685"/>
      <c r="I821" s="685"/>
      <c r="J821" s="685"/>
      <c r="K821" s="686"/>
      <c r="L821" s="678"/>
      <c r="M821" s="679"/>
      <c r="N821" s="679"/>
      <c r="O821" s="679"/>
      <c r="P821" s="679"/>
      <c r="Q821" s="679"/>
      <c r="R821" s="679"/>
      <c r="S821" s="679"/>
      <c r="T821" s="679"/>
      <c r="U821" s="679"/>
      <c r="V821" s="679"/>
      <c r="W821" s="679"/>
      <c r="X821" s="680"/>
      <c r="Y821" s="399"/>
      <c r="Z821" s="400"/>
      <c r="AA821" s="400"/>
      <c r="AB821" s="815"/>
      <c r="AC821" s="684"/>
      <c r="AD821" s="685"/>
      <c r="AE821" s="685"/>
      <c r="AF821" s="685"/>
      <c r="AG821" s="686"/>
      <c r="AH821" s="678"/>
      <c r="AI821" s="679"/>
      <c r="AJ821" s="679"/>
      <c r="AK821" s="679"/>
      <c r="AL821" s="679"/>
      <c r="AM821" s="679"/>
      <c r="AN821" s="679"/>
      <c r="AO821" s="679"/>
      <c r="AP821" s="679"/>
      <c r="AQ821" s="679"/>
      <c r="AR821" s="679"/>
      <c r="AS821" s="679"/>
      <c r="AT821" s="680"/>
      <c r="AU821" s="399"/>
      <c r="AV821" s="400"/>
      <c r="AW821" s="400"/>
      <c r="AX821" s="401"/>
    </row>
    <row r="822" spans="1:50" ht="24.75" hidden="1" customHeight="1" x14ac:dyDescent="0.15">
      <c r="A822" s="643"/>
      <c r="B822" s="644"/>
      <c r="C822" s="644"/>
      <c r="D822" s="644"/>
      <c r="E822" s="644"/>
      <c r="F822" s="645"/>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3"/>
      <c r="B823" s="644"/>
      <c r="C823" s="644"/>
      <c r="D823" s="644"/>
      <c r="E823" s="644"/>
      <c r="F823" s="645"/>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3"/>
      <c r="B824" s="644"/>
      <c r="C824" s="644"/>
      <c r="D824" s="644"/>
      <c r="E824" s="644"/>
      <c r="F824" s="645"/>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3"/>
      <c r="B825" s="644"/>
      <c r="C825" s="644"/>
      <c r="D825" s="644"/>
      <c r="E825" s="644"/>
      <c r="F825" s="645"/>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3"/>
      <c r="B826" s="644"/>
      <c r="C826" s="644"/>
      <c r="D826" s="644"/>
      <c r="E826" s="644"/>
      <c r="F826" s="645"/>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3"/>
      <c r="B827" s="644"/>
      <c r="C827" s="644"/>
      <c r="D827" s="644"/>
      <c r="E827" s="644"/>
      <c r="F827" s="645"/>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3"/>
      <c r="B828" s="644"/>
      <c r="C828" s="644"/>
      <c r="D828" s="644"/>
      <c r="E828" s="644"/>
      <c r="F828" s="645"/>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3"/>
      <c r="B829" s="644"/>
      <c r="C829" s="644"/>
      <c r="D829" s="644"/>
      <c r="E829" s="644"/>
      <c r="F829" s="645"/>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3"/>
      <c r="B830" s="644"/>
      <c r="C830" s="644"/>
      <c r="D830" s="644"/>
      <c r="E830" s="644"/>
      <c r="F830" s="645"/>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hidden="1" customHeight="1" x14ac:dyDescent="0.15">
      <c r="A831" s="643"/>
      <c r="B831" s="644"/>
      <c r="C831" s="644"/>
      <c r="D831" s="644"/>
      <c r="E831" s="644"/>
      <c r="F831" s="645"/>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344</v>
      </c>
      <c r="AM832" s="279"/>
      <c r="AN832" s="27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338</v>
      </c>
      <c r="AD837" s="148"/>
      <c r="AE837" s="148"/>
      <c r="AF837" s="148"/>
      <c r="AG837" s="148"/>
      <c r="AH837" s="369" t="s">
        <v>368</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87">
        <v>1</v>
      </c>
      <c r="B838" s="387">
        <v>1</v>
      </c>
      <c r="C838" s="349" t="s">
        <v>706</v>
      </c>
      <c r="D838" s="349" t="s">
        <v>706</v>
      </c>
      <c r="E838" s="349" t="s">
        <v>706</v>
      </c>
      <c r="F838" s="349" t="s">
        <v>706</v>
      </c>
      <c r="G838" s="349" t="s">
        <v>706</v>
      </c>
      <c r="H838" s="349" t="s">
        <v>706</v>
      </c>
      <c r="I838" s="349" t="s">
        <v>706</v>
      </c>
      <c r="J838" s="350" t="s">
        <v>569</v>
      </c>
      <c r="K838" s="351"/>
      <c r="L838" s="351"/>
      <c r="M838" s="351"/>
      <c r="N838" s="351"/>
      <c r="O838" s="351"/>
      <c r="P838" s="364" t="s">
        <v>738</v>
      </c>
      <c r="Q838" s="352"/>
      <c r="R838" s="352"/>
      <c r="S838" s="352"/>
      <c r="T838" s="352"/>
      <c r="U838" s="352"/>
      <c r="V838" s="352"/>
      <c r="W838" s="352"/>
      <c r="X838" s="352"/>
      <c r="Y838" s="353">
        <v>379</v>
      </c>
      <c r="Z838" s="354">
        <v>379</v>
      </c>
      <c r="AA838" s="354">
        <v>379</v>
      </c>
      <c r="AB838" s="355">
        <v>379</v>
      </c>
      <c r="AC838" s="365"/>
      <c r="AD838" s="373"/>
      <c r="AE838" s="373"/>
      <c r="AF838" s="373"/>
      <c r="AG838" s="373"/>
      <c r="AH838" s="374" t="s">
        <v>569</v>
      </c>
      <c r="AI838" s="375"/>
      <c r="AJ838" s="375"/>
      <c r="AK838" s="375"/>
      <c r="AL838" s="374" t="s">
        <v>569</v>
      </c>
      <c r="AM838" s="375"/>
      <c r="AN838" s="375"/>
      <c r="AO838" s="375"/>
      <c r="AP838" s="362"/>
      <c r="AQ838" s="362"/>
      <c r="AR838" s="362"/>
      <c r="AS838" s="362"/>
      <c r="AT838" s="362"/>
      <c r="AU838" s="362"/>
      <c r="AV838" s="362"/>
      <c r="AW838" s="362"/>
      <c r="AX838" s="362"/>
    </row>
    <row r="839" spans="1:50" ht="30" customHeight="1" x14ac:dyDescent="0.15">
      <c r="A839" s="387">
        <v>2</v>
      </c>
      <c r="B839" s="387">
        <v>1</v>
      </c>
      <c r="C839" s="349" t="s">
        <v>707</v>
      </c>
      <c r="D839" s="349" t="s">
        <v>707</v>
      </c>
      <c r="E839" s="349" t="s">
        <v>707</v>
      </c>
      <c r="F839" s="349" t="s">
        <v>707</v>
      </c>
      <c r="G839" s="349" t="s">
        <v>707</v>
      </c>
      <c r="H839" s="349" t="s">
        <v>707</v>
      </c>
      <c r="I839" s="349" t="s">
        <v>707</v>
      </c>
      <c r="J839" s="350" t="s">
        <v>569</v>
      </c>
      <c r="K839" s="351"/>
      <c r="L839" s="351"/>
      <c r="M839" s="351"/>
      <c r="N839" s="351"/>
      <c r="O839" s="351"/>
      <c r="P839" s="364" t="s">
        <v>737</v>
      </c>
      <c r="Q839" s="352"/>
      <c r="R839" s="352"/>
      <c r="S839" s="352"/>
      <c r="T839" s="352"/>
      <c r="U839" s="352"/>
      <c r="V839" s="352"/>
      <c r="W839" s="352"/>
      <c r="X839" s="352"/>
      <c r="Y839" s="353">
        <v>151</v>
      </c>
      <c r="Z839" s="354">
        <v>151</v>
      </c>
      <c r="AA839" s="354">
        <v>151</v>
      </c>
      <c r="AB839" s="355">
        <v>151</v>
      </c>
      <c r="AC839" s="365"/>
      <c r="AD839" s="365"/>
      <c r="AE839" s="365"/>
      <c r="AF839" s="365"/>
      <c r="AG839" s="365"/>
      <c r="AH839" s="374" t="s">
        <v>569</v>
      </c>
      <c r="AI839" s="375"/>
      <c r="AJ839" s="375"/>
      <c r="AK839" s="375"/>
      <c r="AL839" s="374" t="s">
        <v>569</v>
      </c>
      <c r="AM839" s="375"/>
      <c r="AN839" s="375"/>
      <c r="AO839" s="375"/>
      <c r="AP839" s="362"/>
      <c r="AQ839" s="362"/>
      <c r="AR839" s="362"/>
      <c r="AS839" s="362"/>
      <c r="AT839" s="362"/>
      <c r="AU839" s="362"/>
      <c r="AV839" s="362"/>
      <c r="AW839" s="362"/>
      <c r="AX839" s="362"/>
    </row>
    <row r="840" spans="1:50" ht="30" customHeight="1" x14ac:dyDescent="0.15">
      <c r="A840" s="387">
        <v>3</v>
      </c>
      <c r="B840" s="387">
        <v>1</v>
      </c>
      <c r="C840" s="363" t="s">
        <v>708</v>
      </c>
      <c r="D840" s="349" t="s">
        <v>708</v>
      </c>
      <c r="E840" s="349" t="s">
        <v>708</v>
      </c>
      <c r="F840" s="349" t="s">
        <v>708</v>
      </c>
      <c r="G840" s="349" t="s">
        <v>708</v>
      </c>
      <c r="H840" s="349" t="s">
        <v>708</v>
      </c>
      <c r="I840" s="349" t="s">
        <v>708</v>
      </c>
      <c r="J840" s="350" t="s">
        <v>569</v>
      </c>
      <c r="K840" s="351"/>
      <c r="L840" s="351"/>
      <c r="M840" s="351"/>
      <c r="N840" s="351"/>
      <c r="O840" s="351"/>
      <c r="P840" s="364" t="s">
        <v>737</v>
      </c>
      <c r="Q840" s="352"/>
      <c r="R840" s="352"/>
      <c r="S840" s="352"/>
      <c r="T840" s="352"/>
      <c r="U840" s="352"/>
      <c r="V840" s="352"/>
      <c r="W840" s="352"/>
      <c r="X840" s="352"/>
      <c r="Y840" s="353">
        <v>148</v>
      </c>
      <c r="Z840" s="354">
        <v>148</v>
      </c>
      <c r="AA840" s="354">
        <v>148</v>
      </c>
      <c r="AB840" s="355">
        <v>148</v>
      </c>
      <c r="AC840" s="365"/>
      <c r="AD840" s="365"/>
      <c r="AE840" s="365"/>
      <c r="AF840" s="365"/>
      <c r="AG840" s="365"/>
      <c r="AH840" s="357" t="s">
        <v>569</v>
      </c>
      <c r="AI840" s="358"/>
      <c r="AJ840" s="358"/>
      <c r="AK840" s="358"/>
      <c r="AL840" s="357" t="s">
        <v>569</v>
      </c>
      <c r="AM840" s="358"/>
      <c r="AN840" s="358"/>
      <c r="AO840" s="358"/>
      <c r="AP840" s="362"/>
      <c r="AQ840" s="362"/>
      <c r="AR840" s="362"/>
      <c r="AS840" s="362"/>
      <c r="AT840" s="362"/>
      <c r="AU840" s="362"/>
      <c r="AV840" s="362"/>
      <c r="AW840" s="362"/>
      <c r="AX840" s="362"/>
    </row>
    <row r="841" spans="1:50" ht="30" customHeight="1" x14ac:dyDescent="0.15">
      <c r="A841" s="387">
        <v>4</v>
      </c>
      <c r="B841" s="387">
        <v>1</v>
      </c>
      <c r="C841" s="363" t="s">
        <v>709</v>
      </c>
      <c r="D841" s="349" t="s">
        <v>709</v>
      </c>
      <c r="E841" s="349" t="s">
        <v>709</v>
      </c>
      <c r="F841" s="349" t="s">
        <v>709</v>
      </c>
      <c r="G841" s="349" t="s">
        <v>709</v>
      </c>
      <c r="H841" s="349" t="s">
        <v>709</v>
      </c>
      <c r="I841" s="349" t="s">
        <v>709</v>
      </c>
      <c r="J841" s="350" t="s">
        <v>569</v>
      </c>
      <c r="K841" s="351"/>
      <c r="L841" s="351"/>
      <c r="M841" s="351"/>
      <c r="N841" s="351"/>
      <c r="O841" s="351"/>
      <c r="P841" s="364" t="s">
        <v>737</v>
      </c>
      <c r="Q841" s="352"/>
      <c r="R841" s="352"/>
      <c r="S841" s="352"/>
      <c r="T841" s="352"/>
      <c r="U841" s="352"/>
      <c r="V841" s="352"/>
      <c r="W841" s="352"/>
      <c r="X841" s="352"/>
      <c r="Y841" s="353">
        <v>112</v>
      </c>
      <c r="Z841" s="354">
        <v>112</v>
      </c>
      <c r="AA841" s="354">
        <v>112</v>
      </c>
      <c r="AB841" s="355">
        <v>112</v>
      </c>
      <c r="AC841" s="365"/>
      <c r="AD841" s="365"/>
      <c r="AE841" s="365"/>
      <c r="AF841" s="365"/>
      <c r="AG841" s="365"/>
      <c r="AH841" s="357" t="s">
        <v>569</v>
      </c>
      <c r="AI841" s="358"/>
      <c r="AJ841" s="358"/>
      <c r="AK841" s="358"/>
      <c r="AL841" s="357" t="s">
        <v>569</v>
      </c>
      <c r="AM841" s="358"/>
      <c r="AN841" s="358"/>
      <c r="AO841" s="358"/>
      <c r="AP841" s="362"/>
      <c r="AQ841" s="362"/>
      <c r="AR841" s="362"/>
      <c r="AS841" s="362"/>
      <c r="AT841" s="362"/>
      <c r="AU841" s="362"/>
      <c r="AV841" s="362"/>
      <c r="AW841" s="362"/>
      <c r="AX841" s="362"/>
    </row>
    <row r="842" spans="1:50" ht="30" customHeight="1" x14ac:dyDescent="0.15">
      <c r="A842" s="387">
        <v>5</v>
      </c>
      <c r="B842" s="387">
        <v>1</v>
      </c>
      <c r="C842" s="349" t="s">
        <v>710</v>
      </c>
      <c r="D842" s="349" t="s">
        <v>710</v>
      </c>
      <c r="E842" s="349" t="s">
        <v>710</v>
      </c>
      <c r="F842" s="349" t="s">
        <v>710</v>
      </c>
      <c r="G842" s="349" t="s">
        <v>710</v>
      </c>
      <c r="H842" s="349" t="s">
        <v>710</v>
      </c>
      <c r="I842" s="349" t="s">
        <v>710</v>
      </c>
      <c r="J842" s="350" t="s">
        <v>569</v>
      </c>
      <c r="K842" s="351"/>
      <c r="L842" s="351"/>
      <c r="M842" s="351"/>
      <c r="N842" s="351"/>
      <c r="O842" s="351"/>
      <c r="P842" s="364" t="s">
        <v>737</v>
      </c>
      <c r="Q842" s="352"/>
      <c r="R842" s="352"/>
      <c r="S842" s="352"/>
      <c r="T842" s="352"/>
      <c r="U842" s="352"/>
      <c r="V842" s="352"/>
      <c r="W842" s="352"/>
      <c r="X842" s="352"/>
      <c r="Y842" s="353">
        <v>109</v>
      </c>
      <c r="Z842" s="354">
        <v>109</v>
      </c>
      <c r="AA842" s="354">
        <v>109</v>
      </c>
      <c r="AB842" s="355">
        <v>109</v>
      </c>
      <c r="AC842" s="356"/>
      <c r="AD842" s="356"/>
      <c r="AE842" s="356"/>
      <c r="AF842" s="356"/>
      <c r="AG842" s="356"/>
      <c r="AH842" s="357" t="s">
        <v>569</v>
      </c>
      <c r="AI842" s="358"/>
      <c r="AJ842" s="358"/>
      <c r="AK842" s="358"/>
      <c r="AL842" s="357" t="s">
        <v>569</v>
      </c>
      <c r="AM842" s="358"/>
      <c r="AN842" s="358"/>
      <c r="AO842" s="358"/>
      <c r="AP842" s="362"/>
      <c r="AQ842" s="362"/>
      <c r="AR842" s="362"/>
      <c r="AS842" s="362"/>
      <c r="AT842" s="362"/>
      <c r="AU842" s="362"/>
      <c r="AV842" s="362"/>
      <c r="AW842" s="362"/>
      <c r="AX842" s="362"/>
    </row>
    <row r="843" spans="1:50" ht="30" customHeight="1" x14ac:dyDescent="0.15">
      <c r="A843" s="387">
        <v>6</v>
      </c>
      <c r="B843" s="387">
        <v>1</v>
      </c>
      <c r="C843" s="349" t="s">
        <v>711</v>
      </c>
      <c r="D843" s="349" t="s">
        <v>711</v>
      </c>
      <c r="E843" s="349" t="s">
        <v>711</v>
      </c>
      <c r="F843" s="349" t="s">
        <v>711</v>
      </c>
      <c r="G843" s="349" t="s">
        <v>711</v>
      </c>
      <c r="H843" s="349" t="s">
        <v>711</v>
      </c>
      <c r="I843" s="349" t="s">
        <v>711</v>
      </c>
      <c r="J843" s="350" t="s">
        <v>569</v>
      </c>
      <c r="K843" s="351"/>
      <c r="L843" s="351"/>
      <c r="M843" s="351"/>
      <c r="N843" s="351"/>
      <c r="O843" s="351"/>
      <c r="P843" s="364" t="s">
        <v>737</v>
      </c>
      <c r="Q843" s="352"/>
      <c r="R843" s="352"/>
      <c r="S843" s="352"/>
      <c r="T843" s="352"/>
      <c r="U843" s="352"/>
      <c r="V843" s="352"/>
      <c r="W843" s="352"/>
      <c r="X843" s="352"/>
      <c r="Y843" s="353">
        <v>87</v>
      </c>
      <c r="Z843" s="354">
        <v>87</v>
      </c>
      <c r="AA843" s="354">
        <v>87</v>
      </c>
      <c r="AB843" s="355">
        <v>87</v>
      </c>
      <c r="AC843" s="356"/>
      <c r="AD843" s="356"/>
      <c r="AE843" s="356"/>
      <c r="AF843" s="356"/>
      <c r="AG843" s="356"/>
      <c r="AH843" s="357" t="s">
        <v>569</v>
      </c>
      <c r="AI843" s="358"/>
      <c r="AJ843" s="358"/>
      <c r="AK843" s="358"/>
      <c r="AL843" s="357" t="s">
        <v>569</v>
      </c>
      <c r="AM843" s="358"/>
      <c r="AN843" s="358"/>
      <c r="AO843" s="358"/>
      <c r="AP843" s="362"/>
      <c r="AQ843" s="362"/>
      <c r="AR843" s="362"/>
      <c r="AS843" s="362"/>
      <c r="AT843" s="362"/>
      <c r="AU843" s="362"/>
      <c r="AV843" s="362"/>
      <c r="AW843" s="362"/>
      <c r="AX843" s="362"/>
    </row>
    <row r="844" spans="1:50" ht="30" customHeight="1" x14ac:dyDescent="0.15">
      <c r="A844" s="387">
        <v>7</v>
      </c>
      <c r="B844" s="387">
        <v>1</v>
      </c>
      <c r="C844" s="349" t="s">
        <v>712</v>
      </c>
      <c r="D844" s="349" t="s">
        <v>712</v>
      </c>
      <c r="E844" s="349" t="s">
        <v>712</v>
      </c>
      <c r="F844" s="349" t="s">
        <v>712</v>
      </c>
      <c r="G844" s="349" t="s">
        <v>712</v>
      </c>
      <c r="H844" s="349" t="s">
        <v>712</v>
      </c>
      <c r="I844" s="349" t="s">
        <v>712</v>
      </c>
      <c r="J844" s="350" t="s">
        <v>569</v>
      </c>
      <c r="K844" s="351"/>
      <c r="L844" s="351"/>
      <c r="M844" s="351"/>
      <c r="N844" s="351"/>
      <c r="O844" s="351"/>
      <c r="P844" s="364" t="s">
        <v>737</v>
      </c>
      <c r="Q844" s="352"/>
      <c r="R844" s="352"/>
      <c r="S844" s="352"/>
      <c r="T844" s="352"/>
      <c r="U844" s="352"/>
      <c r="V844" s="352"/>
      <c r="W844" s="352"/>
      <c r="X844" s="352"/>
      <c r="Y844" s="353">
        <v>73</v>
      </c>
      <c r="Z844" s="354">
        <v>73</v>
      </c>
      <c r="AA844" s="354">
        <v>73</v>
      </c>
      <c r="AB844" s="355">
        <v>73</v>
      </c>
      <c r="AC844" s="356"/>
      <c r="AD844" s="356"/>
      <c r="AE844" s="356"/>
      <c r="AF844" s="356"/>
      <c r="AG844" s="356"/>
      <c r="AH844" s="357" t="s">
        <v>569</v>
      </c>
      <c r="AI844" s="358"/>
      <c r="AJ844" s="358"/>
      <c r="AK844" s="358"/>
      <c r="AL844" s="357" t="s">
        <v>569</v>
      </c>
      <c r="AM844" s="358"/>
      <c r="AN844" s="358"/>
      <c r="AO844" s="358"/>
      <c r="AP844" s="362"/>
      <c r="AQ844" s="362"/>
      <c r="AR844" s="362"/>
      <c r="AS844" s="362"/>
      <c r="AT844" s="362"/>
      <c r="AU844" s="362"/>
      <c r="AV844" s="362"/>
      <c r="AW844" s="362"/>
      <c r="AX844" s="362"/>
    </row>
    <row r="845" spans="1:50" ht="30" customHeight="1" x14ac:dyDescent="0.15">
      <c r="A845" s="387">
        <v>8</v>
      </c>
      <c r="B845" s="387">
        <v>1</v>
      </c>
      <c r="C845" s="349" t="s">
        <v>713</v>
      </c>
      <c r="D845" s="349" t="s">
        <v>713</v>
      </c>
      <c r="E845" s="349" t="s">
        <v>713</v>
      </c>
      <c r="F845" s="349" t="s">
        <v>713</v>
      </c>
      <c r="G845" s="349" t="s">
        <v>713</v>
      </c>
      <c r="H845" s="349" t="s">
        <v>713</v>
      </c>
      <c r="I845" s="349" t="s">
        <v>713</v>
      </c>
      <c r="J845" s="350" t="s">
        <v>569</v>
      </c>
      <c r="K845" s="351"/>
      <c r="L845" s="351"/>
      <c r="M845" s="351"/>
      <c r="N845" s="351"/>
      <c r="O845" s="351"/>
      <c r="P845" s="364" t="s">
        <v>737</v>
      </c>
      <c r="Q845" s="352"/>
      <c r="R845" s="352"/>
      <c r="S845" s="352"/>
      <c r="T845" s="352"/>
      <c r="U845" s="352"/>
      <c r="V845" s="352"/>
      <c r="W845" s="352"/>
      <c r="X845" s="352"/>
      <c r="Y845" s="353">
        <v>71</v>
      </c>
      <c r="Z845" s="354">
        <v>71</v>
      </c>
      <c r="AA845" s="354">
        <v>71</v>
      </c>
      <c r="AB845" s="355">
        <v>71</v>
      </c>
      <c r="AC845" s="356"/>
      <c r="AD845" s="356"/>
      <c r="AE845" s="356"/>
      <c r="AF845" s="356"/>
      <c r="AG845" s="356"/>
      <c r="AH845" s="357" t="s">
        <v>670</v>
      </c>
      <c r="AI845" s="358"/>
      <c r="AJ845" s="358"/>
      <c r="AK845" s="358"/>
      <c r="AL845" s="357" t="s">
        <v>670</v>
      </c>
      <c r="AM845" s="358"/>
      <c r="AN845" s="358"/>
      <c r="AO845" s="358"/>
      <c r="AP845" s="362"/>
      <c r="AQ845" s="362"/>
      <c r="AR845" s="362"/>
      <c r="AS845" s="362"/>
      <c r="AT845" s="362"/>
      <c r="AU845" s="362"/>
      <c r="AV845" s="362"/>
      <c r="AW845" s="362"/>
      <c r="AX845" s="362"/>
    </row>
    <row r="846" spans="1:50" ht="30" customHeight="1" x14ac:dyDescent="0.15">
      <c r="A846" s="387">
        <v>9</v>
      </c>
      <c r="B846" s="387">
        <v>1</v>
      </c>
      <c r="C846" s="349" t="s">
        <v>714</v>
      </c>
      <c r="D846" s="349" t="s">
        <v>714</v>
      </c>
      <c r="E846" s="349" t="s">
        <v>714</v>
      </c>
      <c r="F846" s="349" t="s">
        <v>714</v>
      </c>
      <c r="G846" s="349" t="s">
        <v>714</v>
      </c>
      <c r="H846" s="349" t="s">
        <v>714</v>
      </c>
      <c r="I846" s="349" t="s">
        <v>714</v>
      </c>
      <c r="J846" s="350" t="s">
        <v>569</v>
      </c>
      <c r="K846" s="351"/>
      <c r="L846" s="351"/>
      <c r="M846" s="351"/>
      <c r="N846" s="351"/>
      <c r="O846" s="351"/>
      <c r="P846" s="364" t="s">
        <v>737</v>
      </c>
      <c r="Q846" s="352"/>
      <c r="R846" s="352"/>
      <c r="S846" s="352"/>
      <c r="T846" s="352"/>
      <c r="U846" s="352"/>
      <c r="V846" s="352"/>
      <c r="W846" s="352"/>
      <c r="X846" s="352"/>
      <c r="Y846" s="353">
        <v>67</v>
      </c>
      <c r="Z846" s="354">
        <v>67</v>
      </c>
      <c r="AA846" s="354">
        <v>67</v>
      </c>
      <c r="AB846" s="355">
        <v>67</v>
      </c>
      <c r="AC846" s="356"/>
      <c r="AD846" s="356"/>
      <c r="AE846" s="356"/>
      <c r="AF846" s="356"/>
      <c r="AG846" s="356"/>
      <c r="AH846" s="357" t="s">
        <v>569</v>
      </c>
      <c r="AI846" s="358"/>
      <c r="AJ846" s="358"/>
      <c r="AK846" s="358"/>
      <c r="AL846" s="357" t="s">
        <v>569</v>
      </c>
      <c r="AM846" s="358"/>
      <c r="AN846" s="358"/>
      <c r="AO846" s="358"/>
      <c r="AP846" s="362"/>
      <c r="AQ846" s="362"/>
      <c r="AR846" s="362"/>
      <c r="AS846" s="362"/>
      <c r="AT846" s="362"/>
      <c r="AU846" s="362"/>
      <c r="AV846" s="362"/>
      <c r="AW846" s="362"/>
      <c r="AX846" s="362"/>
    </row>
    <row r="847" spans="1:50" ht="30" customHeight="1" x14ac:dyDescent="0.15">
      <c r="A847" s="387">
        <v>10</v>
      </c>
      <c r="B847" s="387">
        <v>1</v>
      </c>
      <c r="C847" s="349" t="s">
        <v>715</v>
      </c>
      <c r="D847" s="349" t="s">
        <v>715</v>
      </c>
      <c r="E847" s="349" t="s">
        <v>715</v>
      </c>
      <c r="F847" s="349" t="s">
        <v>715</v>
      </c>
      <c r="G847" s="349" t="s">
        <v>715</v>
      </c>
      <c r="H847" s="349" t="s">
        <v>715</v>
      </c>
      <c r="I847" s="349" t="s">
        <v>715</v>
      </c>
      <c r="J847" s="350" t="s">
        <v>569</v>
      </c>
      <c r="K847" s="351"/>
      <c r="L847" s="351"/>
      <c r="M847" s="351"/>
      <c r="N847" s="351"/>
      <c r="O847" s="351"/>
      <c r="P847" s="364" t="s">
        <v>737</v>
      </c>
      <c r="Q847" s="352"/>
      <c r="R847" s="352"/>
      <c r="S847" s="352"/>
      <c r="T847" s="352"/>
      <c r="U847" s="352"/>
      <c r="V847" s="352"/>
      <c r="W847" s="352"/>
      <c r="X847" s="352"/>
      <c r="Y847" s="353">
        <v>19</v>
      </c>
      <c r="Z847" s="354">
        <v>19</v>
      </c>
      <c r="AA847" s="354">
        <v>19</v>
      </c>
      <c r="AB847" s="355">
        <v>19</v>
      </c>
      <c r="AC847" s="356"/>
      <c r="AD847" s="356"/>
      <c r="AE847" s="356"/>
      <c r="AF847" s="356"/>
      <c r="AG847" s="356"/>
      <c r="AH847" s="357" t="s">
        <v>670</v>
      </c>
      <c r="AI847" s="358"/>
      <c r="AJ847" s="358"/>
      <c r="AK847" s="358"/>
      <c r="AL847" s="357" t="s">
        <v>670</v>
      </c>
      <c r="AM847" s="358"/>
      <c r="AN847" s="358"/>
      <c r="AO847" s="358"/>
      <c r="AP847" s="362"/>
      <c r="AQ847" s="362"/>
      <c r="AR847" s="362"/>
      <c r="AS847" s="362"/>
      <c r="AT847" s="362"/>
      <c r="AU847" s="362"/>
      <c r="AV847" s="362"/>
      <c r="AW847" s="362"/>
      <c r="AX847" s="362"/>
    </row>
    <row r="848" spans="1:50" ht="30" hidden="1" customHeight="1" x14ac:dyDescent="0.15">
      <c r="A848" s="387">
        <v>11</v>
      </c>
      <c r="B848" s="38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7">
        <v>12</v>
      </c>
      <c r="B849" s="38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7">
        <v>13</v>
      </c>
      <c r="B850" s="38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7">
        <v>14</v>
      </c>
      <c r="B851" s="38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7">
        <v>15</v>
      </c>
      <c r="B852" s="38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87">
        <v>16</v>
      </c>
      <c r="B853" s="38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87">
        <v>17</v>
      </c>
      <c r="B854" s="38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7">
        <v>18</v>
      </c>
      <c r="B855" s="38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7">
        <v>19</v>
      </c>
      <c r="B856" s="38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7">
        <v>20</v>
      </c>
      <c r="B857" s="38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7">
        <v>21</v>
      </c>
      <c r="B858" s="38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7">
        <v>22</v>
      </c>
      <c r="B859" s="387">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7">
        <v>23</v>
      </c>
      <c r="B860" s="387">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7">
        <v>24</v>
      </c>
      <c r="B861" s="387">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7">
        <v>25</v>
      </c>
      <c r="B862" s="38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7">
        <v>26</v>
      </c>
      <c r="B863" s="38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7">
        <v>27</v>
      </c>
      <c r="B864" s="38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7">
        <v>28</v>
      </c>
      <c r="B865" s="38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7">
        <v>29</v>
      </c>
      <c r="B866" s="38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87">
        <v>30</v>
      </c>
      <c r="B867" s="38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338</v>
      </c>
      <c r="AD870" s="148"/>
      <c r="AE870" s="148"/>
      <c r="AF870" s="148"/>
      <c r="AG870" s="148"/>
      <c r="AH870" s="369" t="s">
        <v>368</v>
      </c>
      <c r="AI870" s="366"/>
      <c r="AJ870" s="366"/>
      <c r="AK870" s="366"/>
      <c r="AL870" s="366" t="s">
        <v>21</v>
      </c>
      <c r="AM870" s="366"/>
      <c r="AN870" s="366"/>
      <c r="AO870" s="371"/>
      <c r="AP870" s="372" t="s">
        <v>301</v>
      </c>
      <c r="AQ870" s="372"/>
      <c r="AR870" s="372"/>
      <c r="AS870" s="372"/>
      <c r="AT870" s="372"/>
      <c r="AU870" s="372"/>
      <c r="AV870" s="372"/>
      <c r="AW870" s="372"/>
      <c r="AX870" s="372"/>
    </row>
    <row r="871" spans="1:50" ht="67.5" customHeight="1" x14ac:dyDescent="0.15">
      <c r="A871" s="387">
        <v>1</v>
      </c>
      <c r="B871" s="387">
        <v>1</v>
      </c>
      <c r="C871" s="915" t="s">
        <v>718</v>
      </c>
      <c r="D871" s="383" t="s">
        <v>598</v>
      </c>
      <c r="E871" s="383" t="s">
        <v>598</v>
      </c>
      <c r="F871" s="383" t="s">
        <v>598</v>
      </c>
      <c r="G871" s="383" t="s">
        <v>598</v>
      </c>
      <c r="H871" s="383" t="s">
        <v>598</v>
      </c>
      <c r="I871" s="384" t="s">
        <v>598</v>
      </c>
      <c r="J871" s="350" t="s">
        <v>608</v>
      </c>
      <c r="K871" s="351" t="s">
        <v>608</v>
      </c>
      <c r="L871" s="351" t="s">
        <v>608</v>
      </c>
      <c r="M871" s="351" t="s">
        <v>608</v>
      </c>
      <c r="N871" s="351" t="s">
        <v>608</v>
      </c>
      <c r="O871" s="351" t="s">
        <v>608</v>
      </c>
      <c r="P871" s="364" t="s">
        <v>728</v>
      </c>
      <c r="Q871" s="352" t="s">
        <v>620</v>
      </c>
      <c r="R871" s="352" t="s">
        <v>620</v>
      </c>
      <c r="S871" s="352" t="s">
        <v>620</v>
      </c>
      <c r="T871" s="352" t="s">
        <v>620</v>
      </c>
      <c r="U871" s="352" t="s">
        <v>620</v>
      </c>
      <c r="V871" s="352" t="s">
        <v>620</v>
      </c>
      <c r="W871" s="352" t="s">
        <v>620</v>
      </c>
      <c r="X871" s="352" t="s">
        <v>620</v>
      </c>
      <c r="Y871" s="353">
        <v>57</v>
      </c>
      <c r="Z871" s="354"/>
      <c r="AA871" s="354"/>
      <c r="AB871" s="355"/>
      <c r="AC871" s="365" t="s">
        <v>618</v>
      </c>
      <c r="AD871" s="373" t="s">
        <v>618</v>
      </c>
      <c r="AE871" s="373" t="s">
        <v>618</v>
      </c>
      <c r="AF871" s="373" t="s">
        <v>618</v>
      </c>
      <c r="AG871" s="373" t="s">
        <v>618</v>
      </c>
      <c r="AH871" s="374">
        <v>1</v>
      </c>
      <c r="AI871" s="375">
        <v>1</v>
      </c>
      <c r="AJ871" s="375">
        <v>1</v>
      </c>
      <c r="AK871" s="375">
        <v>1</v>
      </c>
      <c r="AL871" s="359">
        <v>100</v>
      </c>
      <c r="AM871" s="360"/>
      <c r="AN871" s="360"/>
      <c r="AO871" s="361"/>
      <c r="AP871" s="362"/>
      <c r="AQ871" s="362"/>
      <c r="AR871" s="362"/>
      <c r="AS871" s="362"/>
      <c r="AT871" s="362"/>
      <c r="AU871" s="362"/>
      <c r="AV871" s="362"/>
      <c r="AW871" s="362"/>
      <c r="AX871" s="362"/>
    </row>
    <row r="872" spans="1:50" ht="67.5" customHeight="1" x14ac:dyDescent="0.15">
      <c r="A872" s="387">
        <v>2</v>
      </c>
      <c r="B872" s="387">
        <v>1</v>
      </c>
      <c r="C872" s="382" t="s">
        <v>599</v>
      </c>
      <c r="D872" s="383" t="s">
        <v>599</v>
      </c>
      <c r="E872" s="383" t="s">
        <v>599</v>
      </c>
      <c r="F872" s="383" t="s">
        <v>599</v>
      </c>
      <c r="G872" s="383" t="s">
        <v>599</v>
      </c>
      <c r="H872" s="383" t="s">
        <v>599</v>
      </c>
      <c r="I872" s="384" t="s">
        <v>599</v>
      </c>
      <c r="J872" s="350" t="s">
        <v>609</v>
      </c>
      <c r="K872" s="351" t="s">
        <v>609</v>
      </c>
      <c r="L872" s="351" t="s">
        <v>609</v>
      </c>
      <c r="M872" s="351" t="s">
        <v>609</v>
      </c>
      <c r="N872" s="351" t="s">
        <v>609</v>
      </c>
      <c r="O872" s="351" t="s">
        <v>609</v>
      </c>
      <c r="P872" s="364" t="s">
        <v>630</v>
      </c>
      <c r="Q872" s="352" t="s">
        <v>621</v>
      </c>
      <c r="R872" s="352" t="s">
        <v>621</v>
      </c>
      <c r="S872" s="352" t="s">
        <v>621</v>
      </c>
      <c r="T872" s="352" t="s">
        <v>621</v>
      </c>
      <c r="U872" s="352" t="s">
        <v>621</v>
      </c>
      <c r="V872" s="352" t="s">
        <v>621</v>
      </c>
      <c r="W872" s="352" t="s">
        <v>621</v>
      </c>
      <c r="X872" s="352" t="s">
        <v>621</v>
      </c>
      <c r="Y872" s="353">
        <v>50</v>
      </c>
      <c r="Z872" s="354"/>
      <c r="AA872" s="354"/>
      <c r="AB872" s="355"/>
      <c r="AC872" s="365" t="s">
        <v>618</v>
      </c>
      <c r="AD872" s="365" t="s">
        <v>618</v>
      </c>
      <c r="AE872" s="365" t="s">
        <v>618</v>
      </c>
      <c r="AF872" s="365" t="s">
        <v>618</v>
      </c>
      <c r="AG872" s="365" t="s">
        <v>618</v>
      </c>
      <c r="AH872" s="374">
        <v>1</v>
      </c>
      <c r="AI872" s="375">
        <v>1</v>
      </c>
      <c r="AJ872" s="375">
        <v>1</v>
      </c>
      <c r="AK872" s="375">
        <v>1</v>
      </c>
      <c r="AL872" s="359">
        <v>100</v>
      </c>
      <c r="AM872" s="360"/>
      <c r="AN872" s="360"/>
      <c r="AO872" s="361"/>
      <c r="AP872" s="362"/>
      <c r="AQ872" s="362"/>
      <c r="AR872" s="362"/>
      <c r="AS872" s="362"/>
      <c r="AT872" s="362"/>
      <c r="AU872" s="362"/>
      <c r="AV872" s="362"/>
      <c r="AW872" s="362"/>
      <c r="AX872" s="362"/>
    </row>
    <row r="873" spans="1:50" ht="67.5" customHeight="1" x14ac:dyDescent="0.15">
      <c r="A873" s="387">
        <v>3</v>
      </c>
      <c r="B873" s="387">
        <v>1</v>
      </c>
      <c r="C873" s="915" t="s">
        <v>604</v>
      </c>
      <c r="D873" s="916" t="s">
        <v>604</v>
      </c>
      <c r="E873" s="916" t="s">
        <v>604</v>
      </c>
      <c r="F873" s="916" t="s">
        <v>604</v>
      </c>
      <c r="G873" s="916" t="s">
        <v>604</v>
      </c>
      <c r="H873" s="916" t="s">
        <v>604</v>
      </c>
      <c r="I873" s="917" t="s">
        <v>604</v>
      </c>
      <c r="J873" s="350" t="s">
        <v>610</v>
      </c>
      <c r="K873" s="351" t="s">
        <v>610</v>
      </c>
      <c r="L873" s="351" t="s">
        <v>610</v>
      </c>
      <c r="M873" s="351" t="s">
        <v>610</v>
      </c>
      <c r="N873" s="351" t="s">
        <v>610</v>
      </c>
      <c r="O873" s="351" t="s">
        <v>610</v>
      </c>
      <c r="P873" s="364" t="s">
        <v>622</v>
      </c>
      <c r="Q873" s="352" t="s">
        <v>622</v>
      </c>
      <c r="R873" s="352" t="s">
        <v>622</v>
      </c>
      <c r="S873" s="352" t="s">
        <v>622</v>
      </c>
      <c r="T873" s="352" t="s">
        <v>622</v>
      </c>
      <c r="U873" s="352" t="s">
        <v>622</v>
      </c>
      <c r="V873" s="352" t="s">
        <v>622</v>
      </c>
      <c r="W873" s="352" t="s">
        <v>622</v>
      </c>
      <c r="X873" s="352" t="s">
        <v>622</v>
      </c>
      <c r="Y873" s="353">
        <v>50</v>
      </c>
      <c r="Z873" s="354"/>
      <c r="AA873" s="354"/>
      <c r="AB873" s="355"/>
      <c r="AC873" s="365" t="s">
        <v>618</v>
      </c>
      <c r="AD873" s="365" t="s">
        <v>618</v>
      </c>
      <c r="AE873" s="365" t="s">
        <v>618</v>
      </c>
      <c r="AF873" s="365" t="s">
        <v>618</v>
      </c>
      <c r="AG873" s="365" t="s">
        <v>618</v>
      </c>
      <c r="AH873" s="357">
        <v>1</v>
      </c>
      <c r="AI873" s="358">
        <v>1</v>
      </c>
      <c r="AJ873" s="358">
        <v>1</v>
      </c>
      <c r="AK873" s="358">
        <v>1</v>
      </c>
      <c r="AL873" s="359">
        <v>100</v>
      </c>
      <c r="AM873" s="360"/>
      <c r="AN873" s="360"/>
      <c r="AO873" s="361"/>
      <c r="AP873" s="362"/>
      <c r="AQ873" s="362"/>
      <c r="AR873" s="362"/>
      <c r="AS873" s="362"/>
      <c r="AT873" s="362"/>
      <c r="AU873" s="362"/>
      <c r="AV873" s="362"/>
      <c r="AW873" s="362"/>
      <c r="AX873" s="362"/>
    </row>
    <row r="874" spans="1:50" ht="127.5" customHeight="1" x14ac:dyDescent="0.15">
      <c r="A874" s="387">
        <v>4</v>
      </c>
      <c r="B874" s="387">
        <v>1</v>
      </c>
      <c r="C874" s="915" t="s">
        <v>600</v>
      </c>
      <c r="D874" s="916" t="s">
        <v>600</v>
      </c>
      <c r="E874" s="916" t="s">
        <v>600</v>
      </c>
      <c r="F874" s="916" t="s">
        <v>600</v>
      </c>
      <c r="G874" s="916" t="s">
        <v>600</v>
      </c>
      <c r="H874" s="916" t="s">
        <v>600</v>
      </c>
      <c r="I874" s="917" t="s">
        <v>600</v>
      </c>
      <c r="J874" s="350" t="s">
        <v>611</v>
      </c>
      <c r="K874" s="351" t="s">
        <v>611</v>
      </c>
      <c r="L874" s="351" t="s">
        <v>611</v>
      </c>
      <c r="M874" s="351" t="s">
        <v>611</v>
      </c>
      <c r="N874" s="351" t="s">
        <v>611</v>
      </c>
      <c r="O874" s="351" t="s">
        <v>611</v>
      </c>
      <c r="P874" s="364" t="s">
        <v>631</v>
      </c>
      <c r="Q874" s="352" t="s">
        <v>623</v>
      </c>
      <c r="R874" s="352" t="s">
        <v>623</v>
      </c>
      <c r="S874" s="352" t="s">
        <v>623</v>
      </c>
      <c r="T874" s="352" t="s">
        <v>623</v>
      </c>
      <c r="U874" s="352" t="s">
        <v>623</v>
      </c>
      <c r="V874" s="352" t="s">
        <v>623</v>
      </c>
      <c r="W874" s="352" t="s">
        <v>623</v>
      </c>
      <c r="X874" s="352" t="s">
        <v>623</v>
      </c>
      <c r="Y874" s="353">
        <v>49</v>
      </c>
      <c r="Z874" s="354"/>
      <c r="AA874" s="354"/>
      <c r="AB874" s="355"/>
      <c r="AC874" s="365" t="s">
        <v>618</v>
      </c>
      <c r="AD874" s="365" t="s">
        <v>618</v>
      </c>
      <c r="AE874" s="365" t="s">
        <v>618</v>
      </c>
      <c r="AF874" s="365" t="s">
        <v>618</v>
      </c>
      <c r="AG874" s="365" t="s">
        <v>618</v>
      </c>
      <c r="AH874" s="357">
        <v>1</v>
      </c>
      <c r="AI874" s="358">
        <v>1</v>
      </c>
      <c r="AJ874" s="358">
        <v>1</v>
      </c>
      <c r="AK874" s="358">
        <v>1</v>
      </c>
      <c r="AL874" s="359">
        <v>100</v>
      </c>
      <c r="AM874" s="360"/>
      <c r="AN874" s="360"/>
      <c r="AO874" s="361"/>
      <c r="AP874" s="362"/>
      <c r="AQ874" s="362"/>
      <c r="AR874" s="362"/>
      <c r="AS874" s="362"/>
      <c r="AT874" s="362"/>
      <c r="AU874" s="362"/>
      <c r="AV874" s="362"/>
      <c r="AW874" s="362"/>
      <c r="AX874" s="362"/>
    </row>
    <row r="875" spans="1:50" ht="67.5" customHeight="1" x14ac:dyDescent="0.15">
      <c r="A875" s="387">
        <v>5</v>
      </c>
      <c r="B875" s="387">
        <v>1</v>
      </c>
      <c r="C875" s="382" t="s">
        <v>605</v>
      </c>
      <c r="D875" s="383" t="s">
        <v>605</v>
      </c>
      <c r="E875" s="383" t="s">
        <v>605</v>
      </c>
      <c r="F875" s="383" t="s">
        <v>605</v>
      </c>
      <c r="G875" s="383" t="s">
        <v>605</v>
      </c>
      <c r="H875" s="383" t="s">
        <v>605</v>
      </c>
      <c r="I875" s="384" t="s">
        <v>605</v>
      </c>
      <c r="J875" s="350" t="s">
        <v>612</v>
      </c>
      <c r="K875" s="351" t="s">
        <v>612</v>
      </c>
      <c r="L875" s="351" t="s">
        <v>612</v>
      </c>
      <c r="M875" s="351" t="s">
        <v>612</v>
      </c>
      <c r="N875" s="351" t="s">
        <v>612</v>
      </c>
      <c r="O875" s="351" t="s">
        <v>612</v>
      </c>
      <c r="P875" s="364" t="s">
        <v>624</v>
      </c>
      <c r="Q875" s="352" t="s">
        <v>624</v>
      </c>
      <c r="R875" s="352" t="s">
        <v>624</v>
      </c>
      <c r="S875" s="352" t="s">
        <v>624</v>
      </c>
      <c r="T875" s="352" t="s">
        <v>624</v>
      </c>
      <c r="U875" s="352" t="s">
        <v>624</v>
      </c>
      <c r="V875" s="352" t="s">
        <v>624</v>
      </c>
      <c r="W875" s="352" t="s">
        <v>624</v>
      </c>
      <c r="X875" s="352" t="s">
        <v>624</v>
      </c>
      <c r="Y875" s="353">
        <v>49</v>
      </c>
      <c r="Z875" s="354"/>
      <c r="AA875" s="354"/>
      <c r="AB875" s="355"/>
      <c r="AC875" s="356" t="s">
        <v>618</v>
      </c>
      <c r="AD875" s="356" t="s">
        <v>618</v>
      </c>
      <c r="AE875" s="356" t="s">
        <v>618</v>
      </c>
      <c r="AF875" s="356" t="s">
        <v>618</v>
      </c>
      <c r="AG875" s="356" t="s">
        <v>618</v>
      </c>
      <c r="AH875" s="357">
        <v>1</v>
      </c>
      <c r="AI875" s="358">
        <v>1</v>
      </c>
      <c r="AJ875" s="358">
        <v>1</v>
      </c>
      <c r="AK875" s="358">
        <v>1</v>
      </c>
      <c r="AL875" s="359">
        <v>100</v>
      </c>
      <c r="AM875" s="360"/>
      <c r="AN875" s="360"/>
      <c r="AO875" s="361"/>
      <c r="AP875" s="362"/>
      <c r="AQ875" s="362"/>
      <c r="AR875" s="362"/>
      <c r="AS875" s="362"/>
      <c r="AT875" s="362"/>
      <c r="AU875" s="362"/>
      <c r="AV875" s="362"/>
      <c r="AW875" s="362"/>
      <c r="AX875" s="362"/>
    </row>
    <row r="876" spans="1:50" ht="67.5" customHeight="1" x14ac:dyDescent="0.15">
      <c r="A876" s="387">
        <v>6</v>
      </c>
      <c r="B876" s="387">
        <v>1</v>
      </c>
      <c r="C876" s="382" t="s">
        <v>601</v>
      </c>
      <c r="D876" s="383" t="s">
        <v>601</v>
      </c>
      <c r="E876" s="383" t="s">
        <v>601</v>
      </c>
      <c r="F876" s="383" t="s">
        <v>601</v>
      </c>
      <c r="G876" s="383" t="s">
        <v>601</v>
      </c>
      <c r="H876" s="383" t="s">
        <v>601</v>
      </c>
      <c r="I876" s="384" t="s">
        <v>601</v>
      </c>
      <c r="J876" s="350" t="s">
        <v>613</v>
      </c>
      <c r="K876" s="351" t="s">
        <v>613</v>
      </c>
      <c r="L876" s="351" t="s">
        <v>613</v>
      </c>
      <c r="M876" s="351" t="s">
        <v>613</v>
      </c>
      <c r="N876" s="351" t="s">
        <v>613</v>
      </c>
      <c r="O876" s="351" t="s">
        <v>613</v>
      </c>
      <c r="P876" s="364" t="s">
        <v>625</v>
      </c>
      <c r="Q876" s="352" t="s">
        <v>625</v>
      </c>
      <c r="R876" s="352" t="s">
        <v>625</v>
      </c>
      <c r="S876" s="352" t="s">
        <v>625</v>
      </c>
      <c r="T876" s="352" t="s">
        <v>625</v>
      </c>
      <c r="U876" s="352" t="s">
        <v>625</v>
      </c>
      <c r="V876" s="352" t="s">
        <v>625</v>
      </c>
      <c r="W876" s="352" t="s">
        <v>625</v>
      </c>
      <c r="X876" s="352" t="s">
        <v>625</v>
      </c>
      <c r="Y876" s="353">
        <v>48</v>
      </c>
      <c r="Z876" s="354"/>
      <c r="AA876" s="354"/>
      <c r="AB876" s="355"/>
      <c r="AC876" s="356" t="s">
        <v>618</v>
      </c>
      <c r="AD876" s="356" t="s">
        <v>618</v>
      </c>
      <c r="AE876" s="356" t="s">
        <v>618</v>
      </c>
      <c r="AF876" s="356" t="s">
        <v>618</v>
      </c>
      <c r="AG876" s="356" t="s">
        <v>618</v>
      </c>
      <c r="AH876" s="357">
        <v>1</v>
      </c>
      <c r="AI876" s="358">
        <v>1</v>
      </c>
      <c r="AJ876" s="358">
        <v>1</v>
      </c>
      <c r="AK876" s="358">
        <v>1</v>
      </c>
      <c r="AL876" s="359">
        <v>100</v>
      </c>
      <c r="AM876" s="360"/>
      <c r="AN876" s="360"/>
      <c r="AO876" s="361"/>
      <c r="AP876" s="362"/>
      <c r="AQ876" s="362"/>
      <c r="AR876" s="362"/>
      <c r="AS876" s="362"/>
      <c r="AT876" s="362"/>
      <c r="AU876" s="362"/>
      <c r="AV876" s="362"/>
      <c r="AW876" s="362"/>
      <c r="AX876" s="362"/>
    </row>
    <row r="877" spans="1:50" ht="67.5" customHeight="1" x14ac:dyDescent="0.15">
      <c r="A877" s="387">
        <v>7</v>
      </c>
      <c r="B877" s="387">
        <v>1</v>
      </c>
      <c r="C877" s="382" t="s">
        <v>606</v>
      </c>
      <c r="D877" s="383" t="s">
        <v>606</v>
      </c>
      <c r="E877" s="383" t="s">
        <v>606</v>
      </c>
      <c r="F877" s="383" t="s">
        <v>606</v>
      </c>
      <c r="G877" s="383" t="s">
        <v>606</v>
      </c>
      <c r="H877" s="383" t="s">
        <v>606</v>
      </c>
      <c r="I877" s="384" t="s">
        <v>606</v>
      </c>
      <c r="J877" s="350" t="s">
        <v>614</v>
      </c>
      <c r="K877" s="351" t="s">
        <v>614</v>
      </c>
      <c r="L877" s="351" t="s">
        <v>614</v>
      </c>
      <c r="M877" s="351" t="s">
        <v>614</v>
      </c>
      <c r="N877" s="351" t="s">
        <v>614</v>
      </c>
      <c r="O877" s="351" t="s">
        <v>614</v>
      </c>
      <c r="P877" s="364" t="s">
        <v>626</v>
      </c>
      <c r="Q877" s="352" t="s">
        <v>626</v>
      </c>
      <c r="R877" s="352" t="s">
        <v>626</v>
      </c>
      <c r="S877" s="352" t="s">
        <v>626</v>
      </c>
      <c r="T877" s="352" t="s">
        <v>626</v>
      </c>
      <c r="U877" s="352" t="s">
        <v>626</v>
      </c>
      <c r="V877" s="352" t="s">
        <v>626</v>
      </c>
      <c r="W877" s="352" t="s">
        <v>626</v>
      </c>
      <c r="X877" s="352" t="s">
        <v>626</v>
      </c>
      <c r="Y877" s="353">
        <v>48</v>
      </c>
      <c r="Z877" s="354"/>
      <c r="AA877" s="354"/>
      <c r="AB877" s="355"/>
      <c r="AC877" s="356" t="s">
        <v>618</v>
      </c>
      <c r="AD877" s="356" t="s">
        <v>618</v>
      </c>
      <c r="AE877" s="356" t="s">
        <v>618</v>
      </c>
      <c r="AF877" s="356" t="s">
        <v>618</v>
      </c>
      <c r="AG877" s="356" t="s">
        <v>618</v>
      </c>
      <c r="AH877" s="357">
        <v>1</v>
      </c>
      <c r="AI877" s="358">
        <v>1</v>
      </c>
      <c r="AJ877" s="358">
        <v>1</v>
      </c>
      <c r="AK877" s="358">
        <v>1</v>
      </c>
      <c r="AL877" s="359">
        <v>100</v>
      </c>
      <c r="AM877" s="360"/>
      <c r="AN877" s="360"/>
      <c r="AO877" s="361"/>
      <c r="AP877" s="362"/>
      <c r="AQ877" s="362"/>
      <c r="AR877" s="362"/>
      <c r="AS877" s="362"/>
      <c r="AT877" s="362"/>
      <c r="AU877" s="362"/>
      <c r="AV877" s="362"/>
      <c r="AW877" s="362"/>
      <c r="AX877" s="362"/>
    </row>
    <row r="878" spans="1:50" ht="67.5" customHeight="1" x14ac:dyDescent="0.15">
      <c r="A878" s="387">
        <v>8</v>
      </c>
      <c r="B878" s="387">
        <v>1</v>
      </c>
      <c r="C878" s="382" t="s">
        <v>602</v>
      </c>
      <c r="D878" s="383" t="s">
        <v>602</v>
      </c>
      <c r="E878" s="383" t="s">
        <v>602</v>
      </c>
      <c r="F878" s="383" t="s">
        <v>602</v>
      </c>
      <c r="G878" s="383" t="s">
        <v>602</v>
      </c>
      <c r="H878" s="383" t="s">
        <v>602</v>
      </c>
      <c r="I878" s="384" t="s">
        <v>602</v>
      </c>
      <c r="J878" s="350" t="s">
        <v>615</v>
      </c>
      <c r="K878" s="351" t="s">
        <v>615</v>
      </c>
      <c r="L878" s="351" t="s">
        <v>615</v>
      </c>
      <c r="M878" s="351" t="s">
        <v>615</v>
      </c>
      <c r="N878" s="351" t="s">
        <v>615</v>
      </c>
      <c r="O878" s="351" t="s">
        <v>615</v>
      </c>
      <c r="P878" s="364" t="s">
        <v>632</v>
      </c>
      <c r="Q878" s="352" t="s">
        <v>627</v>
      </c>
      <c r="R878" s="352" t="s">
        <v>627</v>
      </c>
      <c r="S878" s="352" t="s">
        <v>627</v>
      </c>
      <c r="T878" s="352" t="s">
        <v>627</v>
      </c>
      <c r="U878" s="352" t="s">
        <v>627</v>
      </c>
      <c r="V878" s="352" t="s">
        <v>627</v>
      </c>
      <c r="W878" s="352" t="s">
        <v>627</v>
      </c>
      <c r="X878" s="352" t="s">
        <v>627</v>
      </c>
      <c r="Y878" s="353">
        <v>46</v>
      </c>
      <c r="Z878" s="354"/>
      <c r="AA878" s="354"/>
      <c r="AB878" s="355"/>
      <c r="AC878" s="356" t="s">
        <v>618</v>
      </c>
      <c r="AD878" s="356" t="s">
        <v>618</v>
      </c>
      <c r="AE878" s="356" t="s">
        <v>618</v>
      </c>
      <c r="AF878" s="356" t="s">
        <v>618</v>
      </c>
      <c r="AG878" s="356" t="s">
        <v>618</v>
      </c>
      <c r="AH878" s="357">
        <v>1</v>
      </c>
      <c r="AI878" s="358">
        <v>1</v>
      </c>
      <c r="AJ878" s="358">
        <v>1</v>
      </c>
      <c r="AK878" s="358">
        <v>1</v>
      </c>
      <c r="AL878" s="359">
        <v>100</v>
      </c>
      <c r="AM878" s="360"/>
      <c r="AN878" s="360"/>
      <c r="AO878" s="361"/>
      <c r="AP878" s="362"/>
      <c r="AQ878" s="362"/>
      <c r="AR878" s="362"/>
      <c r="AS878" s="362"/>
      <c r="AT878" s="362"/>
      <c r="AU878" s="362"/>
      <c r="AV878" s="362"/>
      <c r="AW878" s="362"/>
      <c r="AX878" s="362"/>
    </row>
    <row r="879" spans="1:50" ht="67.5" customHeight="1" x14ac:dyDescent="0.15">
      <c r="A879" s="387">
        <v>9</v>
      </c>
      <c r="B879" s="387">
        <v>1</v>
      </c>
      <c r="C879" s="382" t="s">
        <v>603</v>
      </c>
      <c r="D879" s="383" t="s">
        <v>603</v>
      </c>
      <c r="E879" s="383" t="s">
        <v>603</v>
      </c>
      <c r="F879" s="383" t="s">
        <v>603</v>
      </c>
      <c r="G879" s="383" t="s">
        <v>603</v>
      </c>
      <c r="H879" s="383" t="s">
        <v>603</v>
      </c>
      <c r="I879" s="384" t="s">
        <v>603</v>
      </c>
      <c r="J879" s="350" t="s">
        <v>616</v>
      </c>
      <c r="K879" s="351" t="s">
        <v>616</v>
      </c>
      <c r="L879" s="351" t="s">
        <v>616</v>
      </c>
      <c r="M879" s="351" t="s">
        <v>616</v>
      </c>
      <c r="N879" s="351" t="s">
        <v>616</v>
      </c>
      <c r="O879" s="351" t="s">
        <v>616</v>
      </c>
      <c r="P879" s="364" t="s">
        <v>633</v>
      </c>
      <c r="Q879" s="352" t="s">
        <v>628</v>
      </c>
      <c r="R879" s="352" t="s">
        <v>628</v>
      </c>
      <c r="S879" s="352" t="s">
        <v>628</v>
      </c>
      <c r="T879" s="352" t="s">
        <v>628</v>
      </c>
      <c r="U879" s="352" t="s">
        <v>628</v>
      </c>
      <c r="V879" s="352" t="s">
        <v>628</v>
      </c>
      <c r="W879" s="352" t="s">
        <v>628</v>
      </c>
      <c r="X879" s="352" t="s">
        <v>628</v>
      </c>
      <c r="Y879" s="353">
        <v>45</v>
      </c>
      <c r="Z879" s="354"/>
      <c r="AA879" s="354"/>
      <c r="AB879" s="355"/>
      <c r="AC879" s="356" t="s">
        <v>619</v>
      </c>
      <c r="AD879" s="356" t="s">
        <v>619</v>
      </c>
      <c r="AE879" s="356" t="s">
        <v>619</v>
      </c>
      <c r="AF879" s="356" t="s">
        <v>619</v>
      </c>
      <c r="AG879" s="356" t="s">
        <v>619</v>
      </c>
      <c r="AH879" s="357">
        <v>4</v>
      </c>
      <c r="AI879" s="358">
        <v>4</v>
      </c>
      <c r="AJ879" s="358">
        <v>4</v>
      </c>
      <c r="AK879" s="358">
        <v>4</v>
      </c>
      <c r="AL879" s="359">
        <v>100</v>
      </c>
      <c r="AM879" s="360"/>
      <c r="AN879" s="360"/>
      <c r="AO879" s="361"/>
      <c r="AP879" s="362"/>
      <c r="AQ879" s="362"/>
      <c r="AR879" s="362"/>
      <c r="AS879" s="362"/>
      <c r="AT879" s="362"/>
      <c r="AU879" s="362"/>
      <c r="AV879" s="362"/>
      <c r="AW879" s="362"/>
      <c r="AX879" s="362"/>
    </row>
    <row r="880" spans="1:50" ht="67.5" customHeight="1" x14ac:dyDescent="0.15">
      <c r="A880" s="387">
        <v>10</v>
      </c>
      <c r="B880" s="387">
        <v>1</v>
      </c>
      <c r="C880" s="382" t="s">
        <v>607</v>
      </c>
      <c r="D880" s="383" t="s">
        <v>607</v>
      </c>
      <c r="E880" s="383" t="s">
        <v>607</v>
      </c>
      <c r="F880" s="383" t="s">
        <v>607</v>
      </c>
      <c r="G880" s="383" t="s">
        <v>607</v>
      </c>
      <c r="H880" s="383" t="s">
        <v>607</v>
      </c>
      <c r="I880" s="384" t="s">
        <v>607</v>
      </c>
      <c r="J880" s="350" t="s">
        <v>617</v>
      </c>
      <c r="K880" s="351" t="s">
        <v>617</v>
      </c>
      <c r="L880" s="351" t="s">
        <v>617</v>
      </c>
      <c r="M880" s="351" t="s">
        <v>617</v>
      </c>
      <c r="N880" s="351" t="s">
        <v>617</v>
      </c>
      <c r="O880" s="351" t="s">
        <v>617</v>
      </c>
      <c r="P880" s="364" t="s">
        <v>629</v>
      </c>
      <c r="Q880" s="352" t="s">
        <v>629</v>
      </c>
      <c r="R880" s="352" t="s">
        <v>629</v>
      </c>
      <c r="S880" s="352" t="s">
        <v>629</v>
      </c>
      <c r="T880" s="352" t="s">
        <v>629</v>
      </c>
      <c r="U880" s="352" t="s">
        <v>629</v>
      </c>
      <c r="V880" s="352" t="s">
        <v>629</v>
      </c>
      <c r="W880" s="352" t="s">
        <v>629</v>
      </c>
      <c r="X880" s="352" t="s">
        <v>629</v>
      </c>
      <c r="Y880" s="353">
        <v>42</v>
      </c>
      <c r="Z880" s="354"/>
      <c r="AA880" s="354"/>
      <c r="AB880" s="355"/>
      <c r="AC880" s="356" t="s">
        <v>618</v>
      </c>
      <c r="AD880" s="356" t="s">
        <v>618</v>
      </c>
      <c r="AE880" s="356" t="s">
        <v>618</v>
      </c>
      <c r="AF880" s="356" t="s">
        <v>618</v>
      </c>
      <c r="AG880" s="356" t="s">
        <v>618</v>
      </c>
      <c r="AH880" s="357">
        <v>1</v>
      </c>
      <c r="AI880" s="358">
        <v>1</v>
      </c>
      <c r="AJ880" s="358">
        <v>1</v>
      </c>
      <c r="AK880" s="358">
        <v>1</v>
      </c>
      <c r="AL880" s="359">
        <v>100</v>
      </c>
      <c r="AM880" s="360"/>
      <c r="AN880" s="360"/>
      <c r="AO880" s="361"/>
      <c r="AP880" s="362"/>
      <c r="AQ880" s="362"/>
      <c r="AR880" s="362"/>
      <c r="AS880" s="362"/>
      <c r="AT880" s="362"/>
      <c r="AU880" s="362"/>
      <c r="AV880" s="362"/>
      <c r="AW880" s="362"/>
      <c r="AX880" s="362"/>
    </row>
    <row r="881" spans="1:50" ht="30" hidden="1" customHeight="1" x14ac:dyDescent="0.15">
      <c r="A881" s="387">
        <v>11</v>
      </c>
      <c r="B881" s="38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7">
        <v>12</v>
      </c>
      <c r="B882" s="38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7">
        <v>13</v>
      </c>
      <c r="B883" s="38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7">
        <v>14</v>
      </c>
      <c r="B884" s="38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7">
        <v>15</v>
      </c>
      <c r="B885" s="38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87">
        <v>16</v>
      </c>
      <c r="B886" s="38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87">
        <v>17</v>
      </c>
      <c r="B887" s="38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7">
        <v>18</v>
      </c>
      <c r="B888" s="38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7">
        <v>19</v>
      </c>
      <c r="B889" s="38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7">
        <v>20</v>
      </c>
      <c r="B890" s="38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7">
        <v>21</v>
      </c>
      <c r="B891" s="38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7">
        <v>22</v>
      </c>
      <c r="B892" s="387">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7">
        <v>23</v>
      </c>
      <c r="B893" s="387">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7">
        <v>24</v>
      </c>
      <c r="B894" s="387">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7">
        <v>25</v>
      </c>
      <c r="B895" s="38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7">
        <v>26</v>
      </c>
      <c r="B896" s="38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7">
        <v>27</v>
      </c>
      <c r="B897" s="38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7">
        <v>28</v>
      </c>
      <c r="B898" s="38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7">
        <v>29</v>
      </c>
      <c r="B899" s="38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87">
        <v>30</v>
      </c>
      <c r="B900" s="38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338</v>
      </c>
      <c r="AD903" s="148"/>
      <c r="AE903" s="148"/>
      <c r="AF903" s="148"/>
      <c r="AG903" s="148"/>
      <c r="AH903" s="369" t="s">
        <v>368</v>
      </c>
      <c r="AI903" s="366"/>
      <c r="AJ903" s="366"/>
      <c r="AK903" s="366"/>
      <c r="AL903" s="366" t="s">
        <v>21</v>
      </c>
      <c r="AM903" s="366"/>
      <c r="AN903" s="366"/>
      <c r="AO903" s="371"/>
      <c r="AP903" s="372" t="s">
        <v>301</v>
      </c>
      <c r="AQ903" s="372"/>
      <c r="AR903" s="372"/>
      <c r="AS903" s="372"/>
      <c r="AT903" s="372"/>
      <c r="AU903" s="372"/>
      <c r="AV903" s="372"/>
      <c r="AW903" s="372"/>
      <c r="AX903" s="372"/>
    </row>
    <row r="904" spans="1:50" ht="30" customHeight="1" x14ac:dyDescent="0.15">
      <c r="A904" s="387">
        <v>1</v>
      </c>
      <c r="B904" s="387">
        <v>1</v>
      </c>
      <c r="C904" s="363" t="s">
        <v>731</v>
      </c>
      <c r="D904" s="349"/>
      <c r="E904" s="349"/>
      <c r="F904" s="349"/>
      <c r="G904" s="349"/>
      <c r="H904" s="349"/>
      <c r="I904" s="349"/>
      <c r="J904" s="350" t="s">
        <v>720</v>
      </c>
      <c r="K904" s="351"/>
      <c r="L904" s="351"/>
      <c r="M904" s="351"/>
      <c r="N904" s="351"/>
      <c r="O904" s="351"/>
      <c r="P904" s="364" t="s">
        <v>735</v>
      </c>
      <c r="Q904" s="352"/>
      <c r="R904" s="352"/>
      <c r="S904" s="352"/>
      <c r="T904" s="352"/>
      <c r="U904" s="352"/>
      <c r="V904" s="352"/>
      <c r="W904" s="352"/>
      <c r="X904" s="352"/>
      <c r="Y904" s="353">
        <v>660</v>
      </c>
      <c r="Z904" s="354"/>
      <c r="AA904" s="354"/>
      <c r="AB904" s="355"/>
      <c r="AC904" s="365"/>
      <c r="AD904" s="373"/>
      <c r="AE904" s="373"/>
      <c r="AF904" s="373"/>
      <c r="AG904" s="373"/>
      <c r="AH904" s="374" t="s">
        <v>756</v>
      </c>
      <c r="AI904" s="375"/>
      <c r="AJ904" s="375"/>
      <c r="AK904" s="375"/>
      <c r="AL904" s="359" t="s">
        <v>763</v>
      </c>
      <c r="AM904" s="360"/>
      <c r="AN904" s="360"/>
      <c r="AO904" s="361"/>
      <c r="AP904" s="362" t="s">
        <v>764</v>
      </c>
      <c r="AQ904" s="362"/>
      <c r="AR904" s="362"/>
      <c r="AS904" s="362"/>
      <c r="AT904" s="362"/>
      <c r="AU904" s="362"/>
      <c r="AV904" s="362"/>
      <c r="AW904" s="362"/>
      <c r="AX904" s="362"/>
    </row>
    <row r="905" spans="1:50" ht="30" customHeight="1" x14ac:dyDescent="0.15">
      <c r="A905" s="387">
        <v>2</v>
      </c>
      <c r="B905" s="387">
        <v>1</v>
      </c>
      <c r="C905" s="363" t="s">
        <v>716</v>
      </c>
      <c r="D905" s="349"/>
      <c r="E905" s="349"/>
      <c r="F905" s="349"/>
      <c r="G905" s="349"/>
      <c r="H905" s="349"/>
      <c r="I905" s="349"/>
      <c r="J905" s="350" t="s">
        <v>720</v>
      </c>
      <c r="K905" s="351"/>
      <c r="L905" s="351"/>
      <c r="M905" s="351"/>
      <c r="N905" s="351"/>
      <c r="O905" s="351"/>
      <c r="P905" s="364" t="s">
        <v>735</v>
      </c>
      <c r="Q905" s="352"/>
      <c r="R905" s="352"/>
      <c r="S905" s="352"/>
      <c r="T905" s="352"/>
      <c r="U905" s="352"/>
      <c r="V905" s="352"/>
      <c r="W905" s="352"/>
      <c r="X905" s="352"/>
      <c r="Y905" s="353">
        <v>289</v>
      </c>
      <c r="Z905" s="354"/>
      <c r="AA905" s="354"/>
      <c r="AB905" s="355"/>
      <c r="AC905" s="365"/>
      <c r="AD905" s="365"/>
      <c r="AE905" s="365"/>
      <c r="AF905" s="365"/>
      <c r="AG905" s="365"/>
      <c r="AH905" s="374" t="s">
        <v>756</v>
      </c>
      <c r="AI905" s="375"/>
      <c r="AJ905" s="375"/>
      <c r="AK905" s="375"/>
      <c r="AL905" s="359" t="s">
        <v>756</v>
      </c>
      <c r="AM905" s="360"/>
      <c r="AN905" s="360"/>
      <c r="AO905" s="361"/>
      <c r="AP905" s="362" t="s">
        <v>756</v>
      </c>
      <c r="AQ905" s="362"/>
      <c r="AR905" s="362"/>
      <c r="AS905" s="362"/>
      <c r="AT905" s="362"/>
      <c r="AU905" s="362"/>
      <c r="AV905" s="362"/>
      <c r="AW905" s="362"/>
      <c r="AX905" s="362"/>
    </row>
    <row r="906" spans="1:50" ht="30" customHeight="1" x14ac:dyDescent="0.15">
      <c r="A906" s="387">
        <v>3</v>
      </c>
      <c r="B906" s="387">
        <v>1</v>
      </c>
      <c r="C906" s="363" t="s">
        <v>717</v>
      </c>
      <c r="D906" s="349"/>
      <c r="E906" s="349"/>
      <c r="F906" s="349"/>
      <c r="G906" s="349"/>
      <c r="H906" s="349"/>
      <c r="I906" s="349"/>
      <c r="J906" s="350" t="s">
        <v>732</v>
      </c>
      <c r="K906" s="351"/>
      <c r="L906" s="351"/>
      <c r="M906" s="351"/>
      <c r="N906" s="351"/>
      <c r="O906" s="351"/>
      <c r="P906" s="364" t="s">
        <v>733</v>
      </c>
      <c r="Q906" s="352"/>
      <c r="R906" s="352"/>
      <c r="S906" s="352"/>
      <c r="T906" s="352"/>
      <c r="U906" s="352"/>
      <c r="V906" s="352"/>
      <c r="W906" s="352"/>
      <c r="X906" s="352"/>
      <c r="Y906" s="353">
        <v>182</v>
      </c>
      <c r="Z906" s="354"/>
      <c r="AA906" s="354"/>
      <c r="AB906" s="355"/>
      <c r="AC906" s="365"/>
      <c r="AD906" s="365"/>
      <c r="AE906" s="365"/>
      <c r="AF906" s="365"/>
      <c r="AG906" s="365"/>
      <c r="AH906" s="357" t="s">
        <v>756</v>
      </c>
      <c r="AI906" s="358"/>
      <c r="AJ906" s="358"/>
      <c r="AK906" s="358"/>
      <c r="AL906" s="359" t="s">
        <v>756</v>
      </c>
      <c r="AM906" s="360"/>
      <c r="AN906" s="360"/>
      <c r="AO906" s="361"/>
      <c r="AP906" s="362" t="s">
        <v>756</v>
      </c>
      <c r="AQ906" s="362"/>
      <c r="AR906" s="362"/>
      <c r="AS906" s="362"/>
      <c r="AT906" s="362"/>
      <c r="AU906" s="362"/>
      <c r="AV906" s="362"/>
      <c r="AW906" s="362"/>
      <c r="AX906" s="362"/>
    </row>
    <row r="907" spans="1:50" ht="44.25" customHeight="1" x14ac:dyDescent="0.15">
      <c r="A907" s="387">
        <v>4</v>
      </c>
      <c r="B907" s="387">
        <v>1</v>
      </c>
      <c r="C907" s="363" t="s">
        <v>734</v>
      </c>
      <c r="D907" s="349"/>
      <c r="E907" s="349"/>
      <c r="F907" s="349"/>
      <c r="G907" s="349"/>
      <c r="H907" s="349"/>
      <c r="I907" s="349"/>
      <c r="J907" s="350" t="s">
        <v>720</v>
      </c>
      <c r="K907" s="351"/>
      <c r="L907" s="351"/>
      <c r="M907" s="351"/>
      <c r="N907" s="351"/>
      <c r="O907" s="351"/>
      <c r="P907" s="364" t="s">
        <v>736</v>
      </c>
      <c r="Q907" s="352"/>
      <c r="R907" s="352"/>
      <c r="S907" s="352"/>
      <c r="T907" s="352"/>
      <c r="U907" s="352"/>
      <c r="V907" s="352"/>
      <c r="W907" s="352"/>
      <c r="X907" s="352"/>
      <c r="Y907" s="353">
        <v>93</v>
      </c>
      <c r="Z907" s="354"/>
      <c r="AA907" s="354"/>
      <c r="AB907" s="355"/>
      <c r="AC907" s="365"/>
      <c r="AD907" s="365"/>
      <c r="AE907" s="365"/>
      <c r="AF907" s="365"/>
      <c r="AG907" s="365"/>
      <c r="AH907" s="357" t="s">
        <v>756</v>
      </c>
      <c r="AI907" s="358"/>
      <c r="AJ907" s="358"/>
      <c r="AK907" s="358"/>
      <c r="AL907" s="359" t="s">
        <v>756</v>
      </c>
      <c r="AM907" s="360"/>
      <c r="AN907" s="360"/>
      <c r="AO907" s="361"/>
      <c r="AP907" s="362" t="s">
        <v>755</v>
      </c>
      <c r="AQ907" s="362"/>
      <c r="AR907" s="362"/>
      <c r="AS907" s="362"/>
      <c r="AT907" s="362"/>
      <c r="AU907" s="362"/>
      <c r="AV907" s="362"/>
      <c r="AW907" s="362"/>
      <c r="AX907" s="362"/>
    </row>
    <row r="908" spans="1:50" ht="30" hidden="1" customHeight="1" x14ac:dyDescent="0.15">
      <c r="A908" s="387">
        <v>5</v>
      </c>
      <c r="B908" s="38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7">
        <v>6</v>
      </c>
      <c r="B909" s="38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7">
        <v>7</v>
      </c>
      <c r="B910" s="38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7">
        <v>8</v>
      </c>
      <c r="B911" s="38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7">
        <v>9</v>
      </c>
      <c r="B912" s="38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7">
        <v>10</v>
      </c>
      <c r="B913" s="38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7">
        <v>11</v>
      </c>
      <c r="B914" s="38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7">
        <v>12</v>
      </c>
      <c r="B915" s="38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7">
        <v>13</v>
      </c>
      <c r="B916" s="38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7">
        <v>14</v>
      </c>
      <c r="B917" s="38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7">
        <v>15</v>
      </c>
      <c r="B918" s="38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87">
        <v>16</v>
      </c>
      <c r="B919" s="38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87">
        <v>17</v>
      </c>
      <c r="B920" s="38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7">
        <v>18</v>
      </c>
      <c r="B921" s="38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7">
        <v>19</v>
      </c>
      <c r="B922" s="38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7">
        <v>20</v>
      </c>
      <c r="B923" s="38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7">
        <v>21</v>
      </c>
      <c r="B924" s="38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7">
        <v>22</v>
      </c>
      <c r="B925" s="387">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7">
        <v>23</v>
      </c>
      <c r="B926" s="387">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7">
        <v>24</v>
      </c>
      <c r="B927" s="387">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7">
        <v>25</v>
      </c>
      <c r="B928" s="38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7">
        <v>26</v>
      </c>
      <c r="B929" s="38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7">
        <v>27</v>
      </c>
      <c r="B930" s="38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7">
        <v>28</v>
      </c>
      <c r="B931" s="38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7">
        <v>29</v>
      </c>
      <c r="B932" s="38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87">
        <v>30</v>
      </c>
      <c r="B933" s="38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338</v>
      </c>
      <c r="AD936" s="148"/>
      <c r="AE936" s="148"/>
      <c r="AF936" s="148"/>
      <c r="AG936" s="148"/>
      <c r="AH936" s="369" t="s">
        <v>368</v>
      </c>
      <c r="AI936" s="366"/>
      <c r="AJ936" s="366"/>
      <c r="AK936" s="366"/>
      <c r="AL936" s="366" t="s">
        <v>21</v>
      </c>
      <c r="AM936" s="366"/>
      <c r="AN936" s="366"/>
      <c r="AO936" s="371"/>
      <c r="AP936" s="372" t="s">
        <v>301</v>
      </c>
      <c r="AQ936" s="372"/>
      <c r="AR936" s="372"/>
      <c r="AS936" s="372"/>
      <c r="AT936" s="372"/>
      <c r="AU936" s="372"/>
      <c r="AV936" s="372"/>
      <c r="AW936" s="372"/>
      <c r="AX936" s="372"/>
    </row>
    <row r="937" spans="1:50" ht="122.25" customHeight="1" x14ac:dyDescent="0.15">
      <c r="A937" s="387">
        <v>1</v>
      </c>
      <c r="B937" s="387">
        <v>1</v>
      </c>
      <c r="C937" s="363" t="s">
        <v>722</v>
      </c>
      <c r="D937" s="349" t="s">
        <v>634</v>
      </c>
      <c r="E937" s="349" t="s">
        <v>634</v>
      </c>
      <c r="F937" s="349" t="s">
        <v>634</v>
      </c>
      <c r="G937" s="349" t="s">
        <v>634</v>
      </c>
      <c r="H937" s="349" t="s">
        <v>634</v>
      </c>
      <c r="I937" s="349" t="s">
        <v>634</v>
      </c>
      <c r="J937" s="350" t="s">
        <v>644</v>
      </c>
      <c r="K937" s="351" t="s">
        <v>644</v>
      </c>
      <c r="L937" s="351" t="s">
        <v>644</v>
      </c>
      <c r="M937" s="351" t="s">
        <v>644</v>
      </c>
      <c r="N937" s="351" t="s">
        <v>644</v>
      </c>
      <c r="O937" s="351" t="s">
        <v>644</v>
      </c>
      <c r="P937" s="364" t="s">
        <v>663</v>
      </c>
      <c r="Q937" s="352" t="s">
        <v>653</v>
      </c>
      <c r="R937" s="352" t="s">
        <v>653</v>
      </c>
      <c r="S937" s="352" t="s">
        <v>653</v>
      </c>
      <c r="T937" s="352" t="s">
        <v>653</v>
      </c>
      <c r="U937" s="352" t="s">
        <v>653</v>
      </c>
      <c r="V937" s="352" t="s">
        <v>653</v>
      </c>
      <c r="W937" s="352" t="s">
        <v>653</v>
      </c>
      <c r="X937" s="352" t="s">
        <v>653</v>
      </c>
      <c r="Y937" s="353">
        <v>127</v>
      </c>
      <c r="Z937" s="354">
        <v>127</v>
      </c>
      <c r="AA937" s="354">
        <v>127</v>
      </c>
      <c r="AB937" s="355">
        <v>127</v>
      </c>
      <c r="AC937" s="365" t="s">
        <v>619</v>
      </c>
      <c r="AD937" s="373" t="s">
        <v>619</v>
      </c>
      <c r="AE937" s="373" t="s">
        <v>619</v>
      </c>
      <c r="AF937" s="373" t="s">
        <v>619</v>
      </c>
      <c r="AG937" s="373" t="s">
        <v>619</v>
      </c>
      <c r="AH937" s="374">
        <v>3</v>
      </c>
      <c r="AI937" s="375">
        <v>3</v>
      </c>
      <c r="AJ937" s="375">
        <v>3</v>
      </c>
      <c r="AK937" s="375">
        <v>3</v>
      </c>
      <c r="AL937" s="359">
        <v>99.9</v>
      </c>
      <c r="AM937" s="360">
        <v>99.9</v>
      </c>
      <c r="AN937" s="360">
        <v>99.9</v>
      </c>
      <c r="AO937" s="361">
        <v>99.9</v>
      </c>
      <c r="AP937" s="362"/>
      <c r="AQ937" s="362"/>
      <c r="AR937" s="362"/>
      <c r="AS937" s="362"/>
      <c r="AT937" s="362"/>
      <c r="AU937" s="362"/>
      <c r="AV937" s="362"/>
      <c r="AW937" s="362"/>
      <c r="AX937" s="362"/>
    </row>
    <row r="938" spans="1:50" ht="56.25" customHeight="1" x14ac:dyDescent="0.15">
      <c r="A938" s="387">
        <v>2</v>
      </c>
      <c r="B938" s="387">
        <v>1</v>
      </c>
      <c r="C938" s="349" t="s">
        <v>635</v>
      </c>
      <c r="D938" s="349" t="s">
        <v>635</v>
      </c>
      <c r="E938" s="349" t="s">
        <v>635</v>
      </c>
      <c r="F938" s="349" t="s">
        <v>635</v>
      </c>
      <c r="G938" s="349" t="s">
        <v>635</v>
      </c>
      <c r="H938" s="349" t="s">
        <v>635</v>
      </c>
      <c r="I938" s="349" t="s">
        <v>635</v>
      </c>
      <c r="J938" s="350" t="s">
        <v>645</v>
      </c>
      <c r="K938" s="351" t="s">
        <v>645</v>
      </c>
      <c r="L938" s="351" t="s">
        <v>645</v>
      </c>
      <c r="M938" s="351" t="s">
        <v>645</v>
      </c>
      <c r="N938" s="351" t="s">
        <v>645</v>
      </c>
      <c r="O938" s="351" t="s">
        <v>645</v>
      </c>
      <c r="P938" s="352" t="s">
        <v>654</v>
      </c>
      <c r="Q938" s="352" t="s">
        <v>654</v>
      </c>
      <c r="R938" s="352" t="s">
        <v>654</v>
      </c>
      <c r="S938" s="352" t="s">
        <v>654</v>
      </c>
      <c r="T938" s="352" t="s">
        <v>654</v>
      </c>
      <c r="U938" s="352" t="s">
        <v>654</v>
      </c>
      <c r="V938" s="352" t="s">
        <v>654</v>
      </c>
      <c r="W938" s="352" t="s">
        <v>654</v>
      </c>
      <c r="X938" s="352" t="s">
        <v>654</v>
      </c>
      <c r="Y938" s="353">
        <v>105</v>
      </c>
      <c r="Z938" s="354">
        <v>105</v>
      </c>
      <c r="AA938" s="354">
        <v>105</v>
      </c>
      <c r="AB938" s="355">
        <v>105</v>
      </c>
      <c r="AC938" s="365" t="s">
        <v>666</v>
      </c>
      <c r="AD938" s="365" t="s">
        <v>666</v>
      </c>
      <c r="AE938" s="365" t="s">
        <v>666</v>
      </c>
      <c r="AF938" s="365" t="s">
        <v>666</v>
      </c>
      <c r="AG938" s="365" t="s">
        <v>666</v>
      </c>
      <c r="AH938" s="374">
        <v>1</v>
      </c>
      <c r="AI938" s="375" t="s">
        <v>567</v>
      </c>
      <c r="AJ938" s="375" t="s">
        <v>567</v>
      </c>
      <c r="AK938" s="375" t="s">
        <v>567</v>
      </c>
      <c r="AL938" s="359">
        <v>100</v>
      </c>
      <c r="AM938" s="360">
        <v>100</v>
      </c>
      <c r="AN938" s="360">
        <v>100</v>
      </c>
      <c r="AO938" s="361">
        <v>100</v>
      </c>
      <c r="AP938" s="362"/>
      <c r="AQ938" s="362"/>
      <c r="AR938" s="362"/>
      <c r="AS938" s="362"/>
      <c r="AT938" s="362"/>
      <c r="AU938" s="362"/>
      <c r="AV938" s="362"/>
      <c r="AW938" s="362"/>
      <c r="AX938" s="362"/>
    </row>
    <row r="939" spans="1:50" ht="88.5" customHeight="1" x14ac:dyDescent="0.15">
      <c r="A939" s="387">
        <v>3</v>
      </c>
      <c r="B939" s="387">
        <v>1</v>
      </c>
      <c r="C939" s="363" t="s">
        <v>721</v>
      </c>
      <c r="D939" s="349" t="s">
        <v>636</v>
      </c>
      <c r="E939" s="349" t="s">
        <v>636</v>
      </c>
      <c r="F939" s="349" t="s">
        <v>636</v>
      </c>
      <c r="G939" s="349" t="s">
        <v>636</v>
      </c>
      <c r="H939" s="349" t="s">
        <v>636</v>
      </c>
      <c r="I939" s="349" t="s">
        <v>636</v>
      </c>
      <c r="J939" s="350" t="s">
        <v>646</v>
      </c>
      <c r="K939" s="351" t="s">
        <v>646</v>
      </c>
      <c r="L939" s="351" t="s">
        <v>646</v>
      </c>
      <c r="M939" s="351" t="s">
        <v>646</v>
      </c>
      <c r="N939" s="351" t="s">
        <v>646</v>
      </c>
      <c r="O939" s="351" t="s">
        <v>646</v>
      </c>
      <c r="P939" s="364" t="s">
        <v>655</v>
      </c>
      <c r="Q939" s="352" t="s">
        <v>655</v>
      </c>
      <c r="R939" s="352" t="s">
        <v>655</v>
      </c>
      <c r="S939" s="352" t="s">
        <v>655</v>
      </c>
      <c r="T939" s="352" t="s">
        <v>655</v>
      </c>
      <c r="U939" s="352" t="s">
        <v>655</v>
      </c>
      <c r="V939" s="352" t="s">
        <v>655</v>
      </c>
      <c r="W939" s="352" t="s">
        <v>655</v>
      </c>
      <c r="X939" s="352" t="s">
        <v>655</v>
      </c>
      <c r="Y939" s="353">
        <v>89</v>
      </c>
      <c r="Z939" s="354">
        <v>89</v>
      </c>
      <c r="AA939" s="354">
        <v>89</v>
      </c>
      <c r="AB939" s="355">
        <v>89</v>
      </c>
      <c r="AC939" s="365" t="s">
        <v>619</v>
      </c>
      <c r="AD939" s="365" t="s">
        <v>619</v>
      </c>
      <c r="AE939" s="365" t="s">
        <v>619</v>
      </c>
      <c r="AF939" s="365" t="s">
        <v>619</v>
      </c>
      <c r="AG939" s="365" t="s">
        <v>619</v>
      </c>
      <c r="AH939" s="357">
        <v>1</v>
      </c>
      <c r="AI939" s="358">
        <v>1</v>
      </c>
      <c r="AJ939" s="358">
        <v>1</v>
      </c>
      <c r="AK939" s="358">
        <v>1</v>
      </c>
      <c r="AL939" s="359">
        <v>100</v>
      </c>
      <c r="AM939" s="360">
        <v>100</v>
      </c>
      <c r="AN939" s="360">
        <v>100</v>
      </c>
      <c r="AO939" s="361">
        <v>100</v>
      </c>
      <c r="AP939" s="362"/>
      <c r="AQ939" s="362"/>
      <c r="AR939" s="362"/>
      <c r="AS939" s="362"/>
      <c r="AT939" s="362"/>
      <c r="AU939" s="362"/>
      <c r="AV939" s="362"/>
      <c r="AW939" s="362"/>
      <c r="AX939" s="362"/>
    </row>
    <row r="940" spans="1:50" ht="56.25" customHeight="1" x14ac:dyDescent="0.15">
      <c r="A940" s="387">
        <v>4</v>
      </c>
      <c r="B940" s="387">
        <v>1</v>
      </c>
      <c r="C940" s="363" t="s">
        <v>643</v>
      </c>
      <c r="D940" s="349" t="s">
        <v>637</v>
      </c>
      <c r="E940" s="349" t="s">
        <v>637</v>
      </c>
      <c r="F940" s="349" t="s">
        <v>637</v>
      </c>
      <c r="G940" s="349" t="s">
        <v>637</v>
      </c>
      <c r="H940" s="349" t="s">
        <v>637</v>
      </c>
      <c r="I940" s="349" t="s">
        <v>637</v>
      </c>
      <c r="J940" s="350" t="s">
        <v>647</v>
      </c>
      <c r="K940" s="351" t="s">
        <v>647</v>
      </c>
      <c r="L940" s="351" t="s">
        <v>647</v>
      </c>
      <c r="M940" s="351" t="s">
        <v>647</v>
      </c>
      <c r="N940" s="351" t="s">
        <v>647</v>
      </c>
      <c r="O940" s="351" t="s">
        <v>647</v>
      </c>
      <c r="P940" s="364" t="s">
        <v>656</v>
      </c>
      <c r="Q940" s="352" t="s">
        <v>656</v>
      </c>
      <c r="R940" s="352" t="s">
        <v>656</v>
      </c>
      <c r="S940" s="352" t="s">
        <v>656</v>
      </c>
      <c r="T940" s="352" t="s">
        <v>656</v>
      </c>
      <c r="U940" s="352" t="s">
        <v>656</v>
      </c>
      <c r="V940" s="352" t="s">
        <v>656</v>
      </c>
      <c r="W940" s="352" t="s">
        <v>656</v>
      </c>
      <c r="X940" s="352" t="s">
        <v>656</v>
      </c>
      <c r="Y940" s="353">
        <v>64</v>
      </c>
      <c r="Z940" s="354">
        <v>64</v>
      </c>
      <c r="AA940" s="354">
        <v>64</v>
      </c>
      <c r="AB940" s="355">
        <v>64</v>
      </c>
      <c r="AC940" s="365" t="s">
        <v>619</v>
      </c>
      <c r="AD940" s="365" t="s">
        <v>619</v>
      </c>
      <c r="AE940" s="365" t="s">
        <v>619</v>
      </c>
      <c r="AF940" s="365" t="s">
        <v>619</v>
      </c>
      <c r="AG940" s="365" t="s">
        <v>619</v>
      </c>
      <c r="AH940" s="357">
        <v>1</v>
      </c>
      <c r="AI940" s="358">
        <v>1</v>
      </c>
      <c r="AJ940" s="358">
        <v>1</v>
      </c>
      <c r="AK940" s="358">
        <v>1</v>
      </c>
      <c r="AL940" s="359">
        <v>99.98</v>
      </c>
      <c r="AM940" s="360">
        <v>99.98</v>
      </c>
      <c r="AN940" s="360">
        <v>99.98</v>
      </c>
      <c r="AO940" s="361">
        <v>99.98</v>
      </c>
      <c r="AP940" s="362"/>
      <c r="AQ940" s="362"/>
      <c r="AR940" s="362"/>
      <c r="AS940" s="362"/>
      <c r="AT940" s="362"/>
      <c r="AU940" s="362"/>
      <c r="AV940" s="362"/>
      <c r="AW940" s="362"/>
      <c r="AX940" s="362"/>
    </row>
    <row r="941" spans="1:50" ht="56.25" customHeight="1" x14ac:dyDescent="0.15">
      <c r="A941" s="387">
        <v>5</v>
      </c>
      <c r="B941" s="387">
        <v>1</v>
      </c>
      <c r="C941" s="349" t="s">
        <v>638</v>
      </c>
      <c r="D941" s="349" t="s">
        <v>638</v>
      </c>
      <c r="E941" s="349" t="s">
        <v>638</v>
      </c>
      <c r="F941" s="349" t="s">
        <v>638</v>
      </c>
      <c r="G941" s="349" t="s">
        <v>638</v>
      </c>
      <c r="H941" s="349" t="s">
        <v>638</v>
      </c>
      <c r="I941" s="349" t="s">
        <v>638</v>
      </c>
      <c r="J941" s="350" t="s">
        <v>648</v>
      </c>
      <c r="K941" s="351" t="s">
        <v>648</v>
      </c>
      <c r="L941" s="351" t="s">
        <v>648</v>
      </c>
      <c r="M941" s="351" t="s">
        <v>648</v>
      </c>
      <c r="N941" s="351" t="s">
        <v>648</v>
      </c>
      <c r="O941" s="351" t="s">
        <v>648</v>
      </c>
      <c r="P941" s="352" t="s">
        <v>657</v>
      </c>
      <c r="Q941" s="352" t="s">
        <v>657</v>
      </c>
      <c r="R941" s="352" t="s">
        <v>657</v>
      </c>
      <c r="S941" s="352" t="s">
        <v>657</v>
      </c>
      <c r="T941" s="352" t="s">
        <v>657</v>
      </c>
      <c r="U941" s="352" t="s">
        <v>657</v>
      </c>
      <c r="V941" s="352" t="s">
        <v>657</v>
      </c>
      <c r="W941" s="352" t="s">
        <v>657</v>
      </c>
      <c r="X941" s="352" t="s">
        <v>657</v>
      </c>
      <c r="Y941" s="353">
        <v>55</v>
      </c>
      <c r="Z941" s="354">
        <v>55</v>
      </c>
      <c r="AA941" s="354">
        <v>55</v>
      </c>
      <c r="AB941" s="355">
        <v>55</v>
      </c>
      <c r="AC941" s="356" t="s">
        <v>619</v>
      </c>
      <c r="AD941" s="356" t="s">
        <v>619</v>
      </c>
      <c r="AE941" s="356" t="s">
        <v>619</v>
      </c>
      <c r="AF941" s="356" t="s">
        <v>619</v>
      </c>
      <c r="AG941" s="356" t="s">
        <v>619</v>
      </c>
      <c r="AH941" s="357">
        <v>1</v>
      </c>
      <c r="AI941" s="358">
        <v>1</v>
      </c>
      <c r="AJ941" s="358">
        <v>1</v>
      </c>
      <c r="AK941" s="358">
        <v>1</v>
      </c>
      <c r="AL941" s="359">
        <v>99.979951884522805</v>
      </c>
      <c r="AM941" s="360">
        <v>99.979951884522805</v>
      </c>
      <c r="AN941" s="360">
        <v>99.979951884522805</v>
      </c>
      <c r="AO941" s="361">
        <v>99.979951884522805</v>
      </c>
      <c r="AP941" s="362"/>
      <c r="AQ941" s="362"/>
      <c r="AR941" s="362"/>
      <c r="AS941" s="362"/>
      <c r="AT941" s="362"/>
      <c r="AU941" s="362"/>
      <c r="AV941" s="362"/>
      <c r="AW941" s="362"/>
      <c r="AX941" s="362"/>
    </row>
    <row r="942" spans="1:50" ht="56.25" customHeight="1" x14ac:dyDescent="0.15">
      <c r="A942" s="387">
        <v>6</v>
      </c>
      <c r="B942" s="387">
        <v>1</v>
      </c>
      <c r="C942" s="349" t="s">
        <v>639</v>
      </c>
      <c r="D942" s="349"/>
      <c r="E942" s="349"/>
      <c r="F942" s="349"/>
      <c r="G942" s="349"/>
      <c r="H942" s="349"/>
      <c r="I942" s="349"/>
      <c r="J942" s="350" t="s">
        <v>649</v>
      </c>
      <c r="K942" s="351" t="s">
        <v>649</v>
      </c>
      <c r="L942" s="351" t="s">
        <v>649</v>
      </c>
      <c r="M942" s="351" t="s">
        <v>649</v>
      </c>
      <c r="N942" s="351" t="s">
        <v>649</v>
      </c>
      <c r="O942" s="351" t="s">
        <v>649</v>
      </c>
      <c r="P942" s="352" t="s">
        <v>658</v>
      </c>
      <c r="Q942" s="352" t="s">
        <v>658</v>
      </c>
      <c r="R942" s="352" t="s">
        <v>658</v>
      </c>
      <c r="S942" s="352" t="s">
        <v>658</v>
      </c>
      <c r="T942" s="352" t="s">
        <v>658</v>
      </c>
      <c r="U942" s="352" t="s">
        <v>658</v>
      </c>
      <c r="V942" s="352" t="s">
        <v>658</v>
      </c>
      <c r="W942" s="352" t="s">
        <v>658</v>
      </c>
      <c r="X942" s="352" t="s">
        <v>658</v>
      </c>
      <c r="Y942" s="353">
        <v>50</v>
      </c>
      <c r="Z942" s="354">
        <v>50</v>
      </c>
      <c r="AA942" s="354">
        <v>50</v>
      </c>
      <c r="AB942" s="355">
        <v>50</v>
      </c>
      <c r="AC942" s="356" t="s">
        <v>666</v>
      </c>
      <c r="AD942" s="356" t="s">
        <v>666</v>
      </c>
      <c r="AE942" s="356" t="s">
        <v>666</v>
      </c>
      <c r="AF942" s="356" t="s">
        <v>666</v>
      </c>
      <c r="AG942" s="356" t="s">
        <v>666</v>
      </c>
      <c r="AH942" s="357">
        <v>1</v>
      </c>
      <c r="AI942" s="358" t="s">
        <v>567</v>
      </c>
      <c r="AJ942" s="358" t="s">
        <v>567</v>
      </c>
      <c r="AK942" s="358" t="s">
        <v>567</v>
      </c>
      <c r="AL942" s="359">
        <v>100</v>
      </c>
      <c r="AM942" s="360">
        <v>100</v>
      </c>
      <c r="AN942" s="360">
        <v>100</v>
      </c>
      <c r="AO942" s="361">
        <v>100</v>
      </c>
      <c r="AP942" s="362"/>
      <c r="AQ942" s="362"/>
      <c r="AR942" s="362"/>
      <c r="AS942" s="362"/>
      <c r="AT942" s="362"/>
      <c r="AU942" s="362"/>
      <c r="AV942" s="362"/>
      <c r="AW942" s="362"/>
      <c r="AX942" s="362"/>
    </row>
    <row r="943" spans="1:50" ht="56.25" customHeight="1" x14ac:dyDescent="0.15">
      <c r="A943" s="387">
        <v>7</v>
      </c>
      <c r="B943" s="387">
        <v>1</v>
      </c>
      <c r="C943" s="382" t="s">
        <v>638</v>
      </c>
      <c r="D943" s="383" t="s">
        <v>638</v>
      </c>
      <c r="E943" s="383" t="s">
        <v>638</v>
      </c>
      <c r="F943" s="383" t="s">
        <v>638</v>
      </c>
      <c r="G943" s="383" t="s">
        <v>638</v>
      </c>
      <c r="H943" s="383" t="s">
        <v>638</v>
      </c>
      <c r="I943" s="384" t="s">
        <v>638</v>
      </c>
      <c r="J943" s="350" t="s">
        <v>648</v>
      </c>
      <c r="K943" s="351" t="s">
        <v>648</v>
      </c>
      <c r="L943" s="351" t="s">
        <v>648</v>
      </c>
      <c r="M943" s="351" t="s">
        <v>648</v>
      </c>
      <c r="N943" s="351" t="s">
        <v>648</v>
      </c>
      <c r="O943" s="351" t="s">
        <v>648</v>
      </c>
      <c r="P943" s="364" t="s">
        <v>664</v>
      </c>
      <c r="Q943" s="352" t="s">
        <v>659</v>
      </c>
      <c r="R943" s="352" t="s">
        <v>659</v>
      </c>
      <c r="S943" s="352" t="s">
        <v>659</v>
      </c>
      <c r="T943" s="352" t="s">
        <v>659</v>
      </c>
      <c r="U943" s="352" t="s">
        <v>659</v>
      </c>
      <c r="V943" s="352" t="s">
        <v>659</v>
      </c>
      <c r="W943" s="352" t="s">
        <v>659</v>
      </c>
      <c r="X943" s="352" t="s">
        <v>659</v>
      </c>
      <c r="Y943" s="353">
        <v>46</v>
      </c>
      <c r="Z943" s="354">
        <v>46</v>
      </c>
      <c r="AA943" s="354">
        <v>46</v>
      </c>
      <c r="AB943" s="355">
        <v>46</v>
      </c>
      <c r="AC943" s="356" t="s">
        <v>619</v>
      </c>
      <c r="AD943" s="356" t="s">
        <v>619</v>
      </c>
      <c r="AE943" s="356" t="s">
        <v>619</v>
      </c>
      <c r="AF943" s="356" t="s">
        <v>619</v>
      </c>
      <c r="AG943" s="356" t="s">
        <v>619</v>
      </c>
      <c r="AH943" s="357">
        <v>1</v>
      </c>
      <c r="AI943" s="358">
        <v>1</v>
      </c>
      <c r="AJ943" s="358">
        <v>1</v>
      </c>
      <c r="AK943" s="358">
        <v>1</v>
      </c>
      <c r="AL943" s="359">
        <v>99.968563344860101</v>
      </c>
      <c r="AM943" s="360">
        <v>99.968563344860101</v>
      </c>
      <c r="AN943" s="360">
        <v>99.968563344860101</v>
      </c>
      <c r="AO943" s="361">
        <v>99.968563344860101</v>
      </c>
      <c r="AP943" s="362"/>
      <c r="AQ943" s="362"/>
      <c r="AR943" s="362"/>
      <c r="AS943" s="362"/>
      <c r="AT943" s="362"/>
      <c r="AU943" s="362"/>
      <c r="AV943" s="362"/>
      <c r="AW943" s="362"/>
      <c r="AX943" s="362"/>
    </row>
    <row r="944" spans="1:50" ht="56.25" customHeight="1" x14ac:dyDescent="0.15">
      <c r="A944" s="387">
        <v>8</v>
      </c>
      <c r="B944" s="387">
        <v>1</v>
      </c>
      <c r="C944" s="382" t="s">
        <v>642</v>
      </c>
      <c r="D944" s="383" t="s">
        <v>642</v>
      </c>
      <c r="E944" s="383" t="s">
        <v>642</v>
      </c>
      <c r="F944" s="383" t="s">
        <v>642</v>
      </c>
      <c r="G944" s="383" t="s">
        <v>642</v>
      </c>
      <c r="H944" s="383" t="s">
        <v>642</v>
      </c>
      <c r="I944" s="384" t="s">
        <v>642</v>
      </c>
      <c r="J944" s="350" t="s">
        <v>650</v>
      </c>
      <c r="K944" s="351" t="s">
        <v>650</v>
      </c>
      <c r="L944" s="351" t="s">
        <v>650</v>
      </c>
      <c r="M944" s="351" t="s">
        <v>650</v>
      </c>
      <c r="N944" s="351" t="s">
        <v>650</v>
      </c>
      <c r="O944" s="351" t="s">
        <v>650</v>
      </c>
      <c r="P944" s="364" t="s">
        <v>665</v>
      </c>
      <c r="Q944" s="352" t="s">
        <v>660</v>
      </c>
      <c r="R944" s="352" t="s">
        <v>660</v>
      </c>
      <c r="S944" s="352" t="s">
        <v>660</v>
      </c>
      <c r="T944" s="352" t="s">
        <v>660</v>
      </c>
      <c r="U944" s="352" t="s">
        <v>660</v>
      </c>
      <c r="V944" s="352" t="s">
        <v>660</v>
      </c>
      <c r="W944" s="352" t="s">
        <v>660</v>
      </c>
      <c r="X944" s="352" t="s">
        <v>660</v>
      </c>
      <c r="Y944" s="353">
        <v>42</v>
      </c>
      <c r="Z944" s="354">
        <v>42</v>
      </c>
      <c r="AA944" s="354">
        <v>42</v>
      </c>
      <c r="AB944" s="355">
        <v>42</v>
      </c>
      <c r="AC944" s="356" t="s">
        <v>619</v>
      </c>
      <c r="AD944" s="356" t="s">
        <v>619</v>
      </c>
      <c r="AE944" s="356" t="s">
        <v>619</v>
      </c>
      <c r="AF944" s="356" t="s">
        <v>619</v>
      </c>
      <c r="AG944" s="356" t="s">
        <v>619</v>
      </c>
      <c r="AH944" s="357">
        <v>1</v>
      </c>
      <c r="AI944" s="358">
        <v>1</v>
      </c>
      <c r="AJ944" s="358">
        <v>1</v>
      </c>
      <c r="AK944" s="358">
        <v>1</v>
      </c>
      <c r="AL944" s="359">
        <v>100</v>
      </c>
      <c r="AM944" s="360">
        <v>100</v>
      </c>
      <c r="AN944" s="360">
        <v>100</v>
      </c>
      <c r="AO944" s="361">
        <v>100</v>
      </c>
      <c r="AP944" s="362"/>
      <c r="AQ944" s="362"/>
      <c r="AR944" s="362"/>
      <c r="AS944" s="362"/>
      <c r="AT944" s="362"/>
      <c r="AU944" s="362"/>
      <c r="AV944" s="362"/>
      <c r="AW944" s="362"/>
      <c r="AX944" s="362"/>
    </row>
    <row r="945" spans="1:50" ht="56.25" customHeight="1" x14ac:dyDescent="0.15">
      <c r="A945" s="387">
        <v>9</v>
      </c>
      <c r="B945" s="387">
        <v>1</v>
      </c>
      <c r="C945" s="382" t="s">
        <v>640</v>
      </c>
      <c r="D945" s="383" t="s">
        <v>640</v>
      </c>
      <c r="E945" s="383" t="s">
        <v>640</v>
      </c>
      <c r="F945" s="383" t="s">
        <v>640</v>
      </c>
      <c r="G945" s="383" t="s">
        <v>640</v>
      </c>
      <c r="H945" s="383" t="s">
        <v>640</v>
      </c>
      <c r="I945" s="384" t="s">
        <v>640</v>
      </c>
      <c r="J945" s="350" t="s">
        <v>651</v>
      </c>
      <c r="K945" s="351" t="s">
        <v>651</v>
      </c>
      <c r="L945" s="351" t="s">
        <v>651</v>
      </c>
      <c r="M945" s="351" t="s">
        <v>651</v>
      </c>
      <c r="N945" s="351" t="s">
        <v>651</v>
      </c>
      <c r="O945" s="351" t="s">
        <v>651</v>
      </c>
      <c r="P945" s="352" t="s">
        <v>661</v>
      </c>
      <c r="Q945" s="352" t="s">
        <v>661</v>
      </c>
      <c r="R945" s="352" t="s">
        <v>661</v>
      </c>
      <c r="S945" s="352" t="s">
        <v>661</v>
      </c>
      <c r="T945" s="352" t="s">
        <v>661</v>
      </c>
      <c r="U945" s="352" t="s">
        <v>661</v>
      </c>
      <c r="V945" s="352" t="s">
        <v>661</v>
      </c>
      <c r="W945" s="352" t="s">
        <v>661</v>
      </c>
      <c r="X945" s="352" t="s">
        <v>661</v>
      </c>
      <c r="Y945" s="353">
        <v>37</v>
      </c>
      <c r="Z945" s="354">
        <v>37</v>
      </c>
      <c r="AA945" s="354">
        <v>37</v>
      </c>
      <c r="AB945" s="355">
        <v>37</v>
      </c>
      <c r="AC945" s="356" t="s">
        <v>619</v>
      </c>
      <c r="AD945" s="356" t="s">
        <v>619</v>
      </c>
      <c r="AE945" s="356" t="s">
        <v>619</v>
      </c>
      <c r="AF945" s="356" t="s">
        <v>619</v>
      </c>
      <c r="AG945" s="356" t="s">
        <v>619</v>
      </c>
      <c r="AH945" s="357">
        <v>1</v>
      </c>
      <c r="AI945" s="358">
        <v>1</v>
      </c>
      <c r="AJ945" s="358">
        <v>1</v>
      </c>
      <c r="AK945" s="358">
        <v>1</v>
      </c>
      <c r="AL945" s="359">
        <v>99.81</v>
      </c>
      <c r="AM945" s="360">
        <v>99.81</v>
      </c>
      <c r="AN945" s="360">
        <v>99.81</v>
      </c>
      <c r="AO945" s="361">
        <v>99.81</v>
      </c>
      <c r="AP945" s="362"/>
      <c r="AQ945" s="362"/>
      <c r="AR945" s="362"/>
      <c r="AS945" s="362"/>
      <c r="AT945" s="362"/>
      <c r="AU945" s="362"/>
      <c r="AV945" s="362"/>
      <c r="AW945" s="362"/>
      <c r="AX945" s="362"/>
    </row>
    <row r="946" spans="1:50" ht="56.25" customHeight="1" x14ac:dyDescent="0.15">
      <c r="A946" s="387">
        <v>10</v>
      </c>
      <c r="B946" s="387">
        <v>1</v>
      </c>
      <c r="C946" s="382" t="s">
        <v>641</v>
      </c>
      <c r="D946" s="383" t="s">
        <v>641</v>
      </c>
      <c r="E946" s="383" t="s">
        <v>641</v>
      </c>
      <c r="F946" s="383" t="s">
        <v>641</v>
      </c>
      <c r="G946" s="383" t="s">
        <v>641</v>
      </c>
      <c r="H946" s="383" t="s">
        <v>641</v>
      </c>
      <c r="I946" s="384" t="s">
        <v>641</v>
      </c>
      <c r="J946" s="350" t="s">
        <v>652</v>
      </c>
      <c r="K946" s="351" t="s">
        <v>652</v>
      </c>
      <c r="L946" s="351" t="s">
        <v>652</v>
      </c>
      <c r="M946" s="351" t="s">
        <v>652</v>
      </c>
      <c r="N946" s="351" t="s">
        <v>652</v>
      </c>
      <c r="O946" s="351" t="s">
        <v>652</v>
      </c>
      <c r="P946" s="352" t="s">
        <v>662</v>
      </c>
      <c r="Q946" s="352" t="s">
        <v>662</v>
      </c>
      <c r="R946" s="352" t="s">
        <v>662</v>
      </c>
      <c r="S946" s="352" t="s">
        <v>662</v>
      </c>
      <c r="T946" s="352" t="s">
        <v>662</v>
      </c>
      <c r="U946" s="352" t="s">
        <v>662</v>
      </c>
      <c r="V946" s="352" t="s">
        <v>662</v>
      </c>
      <c r="W946" s="352" t="s">
        <v>662</v>
      </c>
      <c r="X946" s="352" t="s">
        <v>662</v>
      </c>
      <c r="Y946" s="353">
        <v>32</v>
      </c>
      <c r="Z946" s="354">
        <v>32</v>
      </c>
      <c r="AA946" s="354">
        <v>32</v>
      </c>
      <c r="AB946" s="355">
        <v>32</v>
      </c>
      <c r="AC946" s="356" t="s">
        <v>618</v>
      </c>
      <c r="AD946" s="356" t="s">
        <v>618</v>
      </c>
      <c r="AE946" s="356" t="s">
        <v>618</v>
      </c>
      <c r="AF946" s="356" t="s">
        <v>618</v>
      </c>
      <c r="AG946" s="356" t="s">
        <v>618</v>
      </c>
      <c r="AH946" s="357">
        <v>1</v>
      </c>
      <c r="AI946" s="358">
        <v>1</v>
      </c>
      <c r="AJ946" s="358">
        <v>1</v>
      </c>
      <c r="AK946" s="358">
        <v>1</v>
      </c>
      <c r="AL946" s="359">
        <v>99.6</v>
      </c>
      <c r="AM946" s="360">
        <v>99.6</v>
      </c>
      <c r="AN946" s="360">
        <v>99.6</v>
      </c>
      <c r="AO946" s="361">
        <v>99.6</v>
      </c>
      <c r="AP946" s="362"/>
      <c r="AQ946" s="362"/>
      <c r="AR946" s="362"/>
      <c r="AS946" s="362"/>
      <c r="AT946" s="362"/>
      <c r="AU946" s="362"/>
      <c r="AV946" s="362"/>
      <c r="AW946" s="362"/>
      <c r="AX946" s="362"/>
    </row>
    <row r="947" spans="1:50" ht="30" hidden="1" customHeight="1" x14ac:dyDescent="0.15">
      <c r="A947" s="387">
        <v>11</v>
      </c>
      <c r="B947" s="38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7">
        <v>12</v>
      </c>
      <c r="B948" s="38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7">
        <v>13</v>
      </c>
      <c r="B949" s="38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7">
        <v>14</v>
      </c>
      <c r="B950" s="38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7">
        <v>15</v>
      </c>
      <c r="B951" s="38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87">
        <v>16</v>
      </c>
      <c r="B952" s="38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87">
        <v>17</v>
      </c>
      <c r="B953" s="38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7">
        <v>18</v>
      </c>
      <c r="B954" s="38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7">
        <v>19</v>
      </c>
      <c r="B955" s="38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7">
        <v>20</v>
      </c>
      <c r="B956" s="38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7">
        <v>21</v>
      </c>
      <c r="B957" s="38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7">
        <v>22</v>
      </c>
      <c r="B958" s="387">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7">
        <v>23</v>
      </c>
      <c r="B959" s="387">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7">
        <v>24</v>
      </c>
      <c r="B960" s="387">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7">
        <v>25</v>
      </c>
      <c r="B961" s="38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7">
        <v>26</v>
      </c>
      <c r="B962" s="38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7">
        <v>27</v>
      </c>
      <c r="B963" s="38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7">
        <v>28</v>
      </c>
      <c r="B964" s="38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7">
        <v>29</v>
      </c>
      <c r="B965" s="38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87">
        <v>30</v>
      </c>
      <c r="B966" s="38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338</v>
      </c>
      <c r="AD969" s="148"/>
      <c r="AE969" s="148"/>
      <c r="AF969" s="148"/>
      <c r="AG969" s="148"/>
      <c r="AH969" s="369" t="s">
        <v>368</v>
      </c>
      <c r="AI969" s="366"/>
      <c r="AJ969" s="366"/>
      <c r="AK969" s="366"/>
      <c r="AL969" s="366" t="s">
        <v>21</v>
      </c>
      <c r="AM969" s="366"/>
      <c r="AN969" s="366"/>
      <c r="AO969" s="371"/>
      <c r="AP969" s="372" t="s">
        <v>301</v>
      </c>
      <c r="AQ969" s="372"/>
      <c r="AR969" s="372"/>
      <c r="AS969" s="372"/>
      <c r="AT969" s="372"/>
      <c r="AU969" s="372"/>
      <c r="AV969" s="372"/>
      <c r="AW969" s="372"/>
      <c r="AX969" s="372"/>
    </row>
    <row r="970" spans="1:50" ht="30" customHeight="1" x14ac:dyDescent="0.15">
      <c r="A970" s="387">
        <v>1</v>
      </c>
      <c r="B970" s="387">
        <v>1</v>
      </c>
      <c r="C970" s="363" t="s">
        <v>667</v>
      </c>
      <c r="D970" s="349"/>
      <c r="E970" s="349"/>
      <c r="F970" s="349"/>
      <c r="G970" s="349"/>
      <c r="H970" s="349"/>
      <c r="I970" s="349"/>
      <c r="J970" s="350">
        <v>8050005005206</v>
      </c>
      <c r="K970" s="351"/>
      <c r="L970" s="351"/>
      <c r="M970" s="351"/>
      <c r="N970" s="351"/>
      <c r="O970" s="351"/>
      <c r="P970" s="364" t="s">
        <v>740</v>
      </c>
      <c r="Q970" s="352"/>
      <c r="R970" s="352"/>
      <c r="S970" s="352"/>
      <c r="T970" s="352"/>
      <c r="U970" s="352"/>
      <c r="V970" s="352"/>
      <c r="W970" s="352"/>
      <c r="X970" s="352"/>
      <c r="Y970" s="353">
        <v>322</v>
      </c>
      <c r="Z970" s="354"/>
      <c r="AA970" s="354"/>
      <c r="AB970" s="355"/>
      <c r="AC970" s="365"/>
      <c r="AD970" s="373"/>
      <c r="AE970" s="373"/>
      <c r="AF970" s="373"/>
      <c r="AG970" s="373"/>
      <c r="AH970" s="374" t="s">
        <v>569</v>
      </c>
      <c r="AI970" s="375"/>
      <c r="AJ970" s="375"/>
      <c r="AK970" s="375"/>
      <c r="AL970" s="359" t="s">
        <v>569</v>
      </c>
      <c r="AM970" s="360"/>
      <c r="AN970" s="360"/>
      <c r="AO970" s="361"/>
      <c r="AP970" s="362"/>
      <c r="AQ970" s="362"/>
      <c r="AR970" s="362"/>
      <c r="AS970" s="362"/>
      <c r="AT970" s="362"/>
      <c r="AU970" s="362"/>
      <c r="AV970" s="362"/>
      <c r="AW970" s="362"/>
      <c r="AX970" s="362"/>
    </row>
    <row r="971" spans="1:50" ht="30" customHeight="1" x14ac:dyDescent="0.15">
      <c r="A971" s="387">
        <v>2</v>
      </c>
      <c r="B971" s="387">
        <v>1</v>
      </c>
      <c r="C971" s="363" t="s">
        <v>668</v>
      </c>
      <c r="D971" s="349"/>
      <c r="E971" s="349"/>
      <c r="F971" s="349"/>
      <c r="G971" s="349"/>
      <c r="H971" s="349"/>
      <c r="I971" s="349"/>
      <c r="J971" s="350">
        <v>9050005005205</v>
      </c>
      <c r="K971" s="351"/>
      <c r="L971" s="351"/>
      <c r="M971" s="351"/>
      <c r="N971" s="351"/>
      <c r="O971" s="351"/>
      <c r="P971" s="364" t="s">
        <v>743</v>
      </c>
      <c r="Q971" s="352"/>
      <c r="R971" s="352"/>
      <c r="S971" s="352"/>
      <c r="T971" s="352"/>
      <c r="U971" s="352"/>
      <c r="V971" s="352"/>
      <c r="W971" s="352"/>
      <c r="X971" s="352"/>
      <c r="Y971" s="353">
        <v>217</v>
      </c>
      <c r="Z971" s="354"/>
      <c r="AA971" s="354"/>
      <c r="AB971" s="355"/>
      <c r="AC971" s="365"/>
      <c r="AD971" s="365"/>
      <c r="AE971" s="365"/>
      <c r="AF971" s="365"/>
      <c r="AG971" s="365"/>
      <c r="AH971" s="374" t="s">
        <v>670</v>
      </c>
      <c r="AI971" s="375"/>
      <c r="AJ971" s="375"/>
      <c r="AK971" s="375"/>
      <c r="AL971" s="359" t="s">
        <v>671</v>
      </c>
      <c r="AM971" s="360"/>
      <c r="AN971" s="360"/>
      <c r="AO971" s="361"/>
      <c r="AP971" s="362"/>
      <c r="AQ971" s="362"/>
      <c r="AR971" s="362"/>
      <c r="AS971" s="362"/>
      <c r="AT971" s="362"/>
      <c r="AU971" s="362"/>
      <c r="AV971" s="362"/>
      <c r="AW971" s="362"/>
      <c r="AX971" s="362"/>
    </row>
    <row r="972" spans="1:50" ht="30" customHeight="1" x14ac:dyDescent="0.15">
      <c r="A972" s="387">
        <v>3</v>
      </c>
      <c r="B972" s="387">
        <v>1</v>
      </c>
      <c r="C972" s="363" t="s">
        <v>669</v>
      </c>
      <c r="D972" s="349"/>
      <c r="E972" s="349"/>
      <c r="F972" s="349"/>
      <c r="G972" s="349"/>
      <c r="H972" s="349"/>
      <c r="I972" s="349"/>
      <c r="J972" s="350">
        <v>5012405001732</v>
      </c>
      <c r="K972" s="351"/>
      <c r="L972" s="351"/>
      <c r="M972" s="351"/>
      <c r="N972" s="351"/>
      <c r="O972" s="351"/>
      <c r="P972" s="364" t="s">
        <v>744</v>
      </c>
      <c r="Q972" s="352"/>
      <c r="R972" s="352"/>
      <c r="S972" s="352"/>
      <c r="T972" s="352"/>
      <c r="U972" s="352"/>
      <c r="V972" s="352"/>
      <c r="W972" s="352"/>
      <c r="X972" s="352"/>
      <c r="Y972" s="353">
        <v>120</v>
      </c>
      <c r="Z972" s="354"/>
      <c r="AA972" s="354"/>
      <c r="AB972" s="355"/>
      <c r="AC972" s="365"/>
      <c r="AD972" s="365"/>
      <c r="AE972" s="365"/>
      <c r="AF972" s="365"/>
      <c r="AG972" s="365"/>
      <c r="AH972" s="357" t="s">
        <v>569</v>
      </c>
      <c r="AI972" s="358"/>
      <c r="AJ972" s="358"/>
      <c r="AK972" s="358"/>
      <c r="AL972" s="359" t="s">
        <v>569</v>
      </c>
      <c r="AM972" s="360"/>
      <c r="AN972" s="360"/>
      <c r="AO972" s="361"/>
      <c r="AP972" s="362"/>
      <c r="AQ972" s="362"/>
      <c r="AR972" s="362"/>
      <c r="AS972" s="362"/>
      <c r="AT972" s="362"/>
      <c r="AU972" s="362"/>
      <c r="AV972" s="362"/>
      <c r="AW972" s="362"/>
      <c r="AX972" s="362"/>
    </row>
    <row r="973" spans="1:50" ht="30" hidden="1" customHeight="1" x14ac:dyDescent="0.15">
      <c r="A973" s="387">
        <v>4</v>
      </c>
      <c r="B973" s="387">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7">
        <v>5</v>
      </c>
      <c r="B974" s="38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7">
        <v>6</v>
      </c>
      <c r="B975" s="38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7">
        <v>7</v>
      </c>
      <c r="B976" s="38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7">
        <v>8</v>
      </c>
      <c r="B977" s="38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7">
        <v>9</v>
      </c>
      <c r="B978" s="38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7">
        <v>10</v>
      </c>
      <c r="B979" s="38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7">
        <v>11</v>
      </c>
      <c r="B980" s="38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7">
        <v>12</v>
      </c>
      <c r="B981" s="38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7">
        <v>13</v>
      </c>
      <c r="B982" s="38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7">
        <v>14</v>
      </c>
      <c r="B983" s="38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7">
        <v>15</v>
      </c>
      <c r="B984" s="38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87">
        <v>16</v>
      </c>
      <c r="B985" s="38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87">
        <v>17</v>
      </c>
      <c r="B986" s="38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7">
        <v>18</v>
      </c>
      <c r="B987" s="38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7">
        <v>19</v>
      </c>
      <c r="B988" s="38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7">
        <v>20</v>
      </c>
      <c r="B989" s="38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7">
        <v>21</v>
      </c>
      <c r="B990" s="38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7">
        <v>22</v>
      </c>
      <c r="B991" s="387">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7">
        <v>23</v>
      </c>
      <c r="B992" s="387">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7">
        <v>24</v>
      </c>
      <c r="B993" s="387">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7">
        <v>25</v>
      </c>
      <c r="B994" s="38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7">
        <v>26</v>
      </c>
      <c r="B995" s="38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7">
        <v>27</v>
      </c>
      <c r="B996" s="38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7">
        <v>28</v>
      </c>
      <c r="B997" s="38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7">
        <v>29</v>
      </c>
      <c r="B998" s="38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87">
        <v>30</v>
      </c>
      <c r="B999" s="38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338</v>
      </c>
      <c r="AD1002" s="148"/>
      <c r="AE1002" s="148"/>
      <c r="AF1002" s="148"/>
      <c r="AG1002" s="148"/>
      <c r="AH1002" s="369" t="s">
        <v>368</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45" customHeight="1" x14ac:dyDescent="0.15">
      <c r="A1003" s="387">
        <v>1</v>
      </c>
      <c r="B1003" s="387">
        <v>1</v>
      </c>
      <c r="C1003" s="363" t="s">
        <v>723</v>
      </c>
      <c r="D1003" s="349" t="s">
        <v>672</v>
      </c>
      <c r="E1003" s="349" t="s">
        <v>672</v>
      </c>
      <c r="F1003" s="349" t="s">
        <v>672</v>
      </c>
      <c r="G1003" s="349" t="s">
        <v>672</v>
      </c>
      <c r="H1003" s="349" t="s">
        <v>672</v>
      </c>
      <c r="I1003" s="349" t="s">
        <v>672</v>
      </c>
      <c r="J1003" s="350" t="s">
        <v>682</v>
      </c>
      <c r="K1003" s="351" t="s">
        <v>682</v>
      </c>
      <c r="L1003" s="351" t="s">
        <v>682</v>
      </c>
      <c r="M1003" s="351" t="s">
        <v>682</v>
      </c>
      <c r="N1003" s="351" t="s">
        <v>682</v>
      </c>
      <c r="O1003" s="351" t="s">
        <v>682</v>
      </c>
      <c r="P1003" s="364" t="s">
        <v>697</v>
      </c>
      <c r="Q1003" s="352" t="s">
        <v>689</v>
      </c>
      <c r="R1003" s="352" t="s">
        <v>689</v>
      </c>
      <c r="S1003" s="352" t="s">
        <v>689</v>
      </c>
      <c r="T1003" s="352" t="s">
        <v>689</v>
      </c>
      <c r="U1003" s="352" t="s">
        <v>689</v>
      </c>
      <c r="V1003" s="352" t="s">
        <v>689</v>
      </c>
      <c r="W1003" s="352" t="s">
        <v>689</v>
      </c>
      <c r="X1003" s="352" t="s">
        <v>689</v>
      </c>
      <c r="Y1003" s="353">
        <v>60</v>
      </c>
      <c r="Z1003" s="354">
        <v>60</v>
      </c>
      <c r="AA1003" s="354">
        <v>60</v>
      </c>
      <c r="AB1003" s="355">
        <v>60</v>
      </c>
      <c r="AC1003" s="365" t="s">
        <v>618</v>
      </c>
      <c r="AD1003" s="373" t="s">
        <v>618</v>
      </c>
      <c r="AE1003" s="373" t="s">
        <v>618</v>
      </c>
      <c r="AF1003" s="373" t="s">
        <v>618</v>
      </c>
      <c r="AG1003" s="373" t="s">
        <v>618</v>
      </c>
      <c r="AH1003" s="379">
        <v>1</v>
      </c>
      <c r="AI1003" s="380">
        <v>1</v>
      </c>
      <c r="AJ1003" s="380">
        <v>1</v>
      </c>
      <c r="AK1003" s="381">
        <v>1</v>
      </c>
      <c r="AL1003" s="359">
        <v>100</v>
      </c>
      <c r="AM1003" s="360">
        <v>100</v>
      </c>
      <c r="AN1003" s="360">
        <v>100</v>
      </c>
      <c r="AO1003" s="361">
        <v>100</v>
      </c>
      <c r="AP1003" s="362"/>
      <c r="AQ1003" s="362"/>
      <c r="AR1003" s="362"/>
      <c r="AS1003" s="362"/>
      <c r="AT1003" s="362"/>
      <c r="AU1003" s="362"/>
      <c r="AV1003" s="362"/>
      <c r="AW1003" s="362"/>
      <c r="AX1003" s="362"/>
    </row>
    <row r="1004" spans="1:50" ht="45" customHeight="1" x14ac:dyDescent="0.15">
      <c r="A1004" s="387">
        <v>2</v>
      </c>
      <c r="B1004" s="387">
        <v>1</v>
      </c>
      <c r="C1004" s="349" t="s">
        <v>673</v>
      </c>
      <c r="D1004" s="349" t="s">
        <v>673</v>
      </c>
      <c r="E1004" s="349" t="s">
        <v>673</v>
      </c>
      <c r="F1004" s="349" t="s">
        <v>673</v>
      </c>
      <c r="G1004" s="349" t="s">
        <v>673</v>
      </c>
      <c r="H1004" s="349" t="s">
        <v>673</v>
      </c>
      <c r="I1004" s="349" t="s">
        <v>673</v>
      </c>
      <c r="J1004" s="350" t="s">
        <v>683</v>
      </c>
      <c r="K1004" s="351" t="s">
        <v>683</v>
      </c>
      <c r="L1004" s="351" t="s">
        <v>683</v>
      </c>
      <c r="M1004" s="351" t="s">
        <v>683</v>
      </c>
      <c r="N1004" s="351" t="s">
        <v>683</v>
      </c>
      <c r="O1004" s="351" t="s">
        <v>683</v>
      </c>
      <c r="P1004" s="364" t="s">
        <v>698</v>
      </c>
      <c r="Q1004" s="352" t="s">
        <v>690</v>
      </c>
      <c r="R1004" s="352" t="s">
        <v>690</v>
      </c>
      <c r="S1004" s="352" t="s">
        <v>690</v>
      </c>
      <c r="T1004" s="352" t="s">
        <v>690</v>
      </c>
      <c r="U1004" s="352" t="s">
        <v>690</v>
      </c>
      <c r="V1004" s="352" t="s">
        <v>690</v>
      </c>
      <c r="W1004" s="352" t="s">
        <v>690</v>
      </c>
      <c r="X1004" s="352" t="s">
        <v>690</v>
      </c>
      <c r="Y1004" s="353">
        <v>49</v>
      </c>
      <c r="Z1004" s="354">
        <v>49</v>
      </c>
      <c r="AA1004" s="354">
        <v>49</v>
      </c>
      <c r="AB1004" s="355">
        <v>49</v>
      </c>
      <c r="AC1004" s="365" t="s">
        <v>619</v>
      </c>
      <c r="AD1004" s="365" t="s">
        <v>619</v>
      </c>
      <c r="AE1004" s="365" t="s">
        <v>619</v>
      </c>
      <c r="AF1004" s="365" t="s">
        <v>619</v>
      </c>
      <c r="AG1004" s="365" t="s">
        <v>619</v>
      </c>
      <c r="AH1004" s="379">
        <v>1</v>
      </c>
      <c r="AI1004" s="380" t="s">
        <v>567</v>
      </c>
      <c r="AJ1004" s="380" t="s">
        <v>567</v>
      </c>
      <c r="AK1004" s="381" t="s">
        <v>567</v>
      </c>
      <c r="AL1004" s="359">
        <v>100</v>
      </c>
      <c r="AM1004" s="360">
        <v>100</v>
      </c>
      <c r="AN1004" s="360">
        <v>100</v>
      </c>
      <c r="AO1004" s="361">
        <v>100</v>
      </c>
      <c r="AP1004" s="362"/>
      <c r="AQ1004" s="362"/>
      <c r="AR1004" s="362"/>
      <c r="AS1004" s="362"/>
      <c r="AT1004" s="362"/>
      <c r="AU1004" s="362"/>
      <c r="AV1004" s="362"/>
      <c r="AW1004" s="362"/>
      <c r="AX1004" s="362"/>
    </row>
    <row r="1005" spans="1:50" ht="45" customHeight="1" x14ac:dyDescent="0.15">
      <c r="A1005" s="387">
        <v>3</v>
      </c>
      <c r="B1005" s="387">
        <v>1</v>
      </c>
      <c r="C1005" s="363" t="s">
        <v>674</v>
      </c>
      <c r="D1005" s="349" t="s">
        <v>674</v>
      </c>
      <c r="E1005" s="349" t="s">
        <v>674</v>
      </c>
      <c r="F1005" s="349" t="s">
        <v>674</v>
      </c>
      <c r="G1005" s="349" t="s">
        <v>674</v>
      </c>
      <c r="H1005" s="349" t="s">
        <v>674</v>
      </c>
      <c r="I1005" s="349" t="s">
        <v>674</v>
      </c>
      <c r="J1005" s="350">
        <v>6010005030663</v>
      </c>
      <c r="K1005" s="351">
        <v>6010005030663</v>
      </c>
      <c r="L1005" s="351">
        <v>6010005030663</v>
      </c>
      <c r="M1005" s="351">
        <v>6010005030663</v>
      </c>
      <c r="N1005" s="351">
        <v>6010005030663</v>
      </c>
      <c r="O1005" s="351">
        <v>6010005030663</v>
      </c>
      <c r="P1005" s="364" t="s">
        <v>699</v>
      </c>
      <c r="Q1005" s="352" t="s">
        <v>691</v>
      </c>
      <c r="R1005" s="352" t="s">
        <v>691</v>
      </c>
      <c r="S1005" s="352" t="s">
        <v>691</v>
      </c>
      <c r="T1005" s="352" t="s">
        <v>691</v>
      </c>
      <c r="U1005" s="352" t="s">
        <v>691</v>
      </c>
      <c r="V1005" s="352" t="s">
        <v>691</v>
      </c>
      <c r="W1005" s="352" t="s">
        <v>691</v>
      </c>
      <c r="X1005" s="352" t="s">
        <v>691</v>
      </c>
      <c r="Y1005" s="353">
        <v>46</v>
      </c>
      <c r="Z1005" s="354">
        <v>46</v>
      </c>
      <c r="AA1005" s="354">
        <v>46</v>
      </c>
      <c r="AB1005" s="355">
        <v>46</v>
      </c>
      <c r="AC1005" s="365" t="s">
        <v>618</v>
      </c>
      <c r="AD1005" s="365" t="s">
        <v>618</v>
      </c>
      <c r="AE1005" s="365" t="s">
        <v>618</v>
      </c>
      <c r="AF1005" s="365" t="s">
        <v>618</v>
      </c>
      <c r="AG1005" s="365" t="s">
        <v>618</v>
      </c>
      <c r="AH1005" s="376">
        <v>1</v>
      </c>
      <c r="AI1005" s="377">
        <v>1</v>
      </c>
      <c r="AJ1005" s="377">
        <v>1</v>
      </c>
      <c r="AK1005" s="378">
        <v>1</v>
      </c>
      <c r="AL1005" s="359">
        <v>99.724448506267123</v>
      </c>
      <c r="AM1005" s="360">
        <v>99.724448506267123</v>
      </c>
      <c r="AN1005" s="360">
        <v>99.724448506267123</v>
      </c>
      <c r="AO1005" s="361">
        <v>99.724448506267123</v>
      </c>
      <c r="AP1005" s="362"/>
      <c r="AQ1005" s="362"/>
      <c r="AR1005" s="362"/>
      <c r="AS1005" s="362"/>
      <c r="AT1005" s="362"/>
      <c r="AU1005" s="362"/>
      <c r="AV1005" s="362"/>
      <c r="AW1005" s="362"/>
      <c r="AX1005" s="362"/>
    </row>
    <row r="1006" spans="1:50" ht="45" customHeight="1" x14ac:dyDescent="0.15">
      <c r="A1006" s="387">
        <v>4</v>
      </c>
      <c r="B1006" s="387">
        <v>1</v>
      </c>
      <c r="C1006" s="363" t="s">
        <v>675</v>
      </c>
      <c r="D1006" s="349" t="s">
        <v>675</v>
      </c>
      <c r="E1006" s="349" t="s">
        <v>675</v>
      </c>
      <c r="F1006" s="349" t="s">
        <v>675</v>
      </c>
      <c r="G1006" s="349" t="s">
        <v>675</v>
      </c>
      <c r="H1006" s="349" t="s">
        <v>675</v>
      </c>
      <c r="I1006" s="349" t="s">
        <v>675</v>
      </c>
      <c r="J1006" s="350" t="s">
        <v>684</v>
      </c>
      <c r="K1006" s="351" t="s">
        <v>684</v>
      </c>
      <c r="L1006" s="351" t="s">
        <v>684</v>
      </c>
      <c r="M1006" s="351" t="s">
        <v>684</v>
      </c>
      <c r="N1006" s="351" t="s">
        <v>684</v>
      </c>
      <c r="O1006" s="351" t="s">
        <v>684</v>
      </c>
      <c r="P1006" s="364" t="s">
        <v>692</v>
      </c>
      <c r="Q1006" s="352" t="s">
        <v>692</v>
      </c>
      <c r="R1006" s="352" t="s">
        <v>692</v>
      </c>
      <c r="S1006" s="352" t="s">
        <v>692</v>
      </c>
      <c r="T1006" s="352" t="s">
        <v>692</v>
      </c>
      <c r="U1006" s="352" t="s">
        <v>692</v>
      </c>
      <c r="V1006" s="352" t="s">
        <v>692</v>
      </c>
      <c r="W1006" s="352" t="s">
        <v>692</v>
      </c>
      <c r="X1006" s="352" t="s">
        <v>692</v>
      </c>
      <c r="Y1006" s="353">
        <v>39</v>
      </c>
      <c r="Z1006" s="354">
        <v>39</v>
      </c>
      <c r="AA1006" s="354">
        <v>39</v>
      </c>
      <c r="AB1006" s="355">
        <v>39</v>
      </c>
      <c r="AC1006" s="365" t="s">
        <v>704</v>
      </c>
      <c r="AD1006" s="365" t="s">
        <v>704</v>
      </c>
      <c r="AE1006" s="365" t="s">
        <v>704</v>
      </c>
      <c r="AF1006" s="365" t="s">
        <v>704</v>
      </c>
      <c r="AG1006" s="365" t="s">
        <v>704</v>
      </c>
      <c r="AH1006" s="376">
        <v>1</v>
      </c>
      <c r="AI1006" s="377">
        <v>1</v>
      </c>
      <c r="AJ1006" s="377">
        <v>1</v>
      </c>
      <c r="AK1006" s="378">
        <v>1</v>
      </c>
      <c r="AL1006" s="359">
        <v>95.615609181241126</v>
      </c>
      <c r="AM1006" s="360">
        <v>95.615609181241126</v>
      </c>
      <c r="AN1006" s="360">
        <v>95.615609181241126</v>
      </c>
      <c r="AO1006" s="361">
        <v>95.615609181241126</v>
      </c>
      <c r="AP1006" s="362"/>
      <c r="AQ1006" s="362"/>
      <c r="AR1006" s="362"/>
      <c r="AS1006" s="362"/>
      <c r="AT1006" s="362"/>
      <c r="AU1006" s="362"/>
      <c r="AV1006" s="362"/>
      <c r="AW1006" s="362"/>
      <c r="AX1006" s="362"/>
    </row>
    <row r="1007" spans="1:50" ht="45" customHeight="1" x14ac:dyDescent="0.15">
      <c r="A1007" s="387">
        <v>5</v>
      </c>
      <c r="B1007" s="387">
        <v>1</v>
      </c>
      <c r="C1007" s="349" t="s">
        <v>676</v>
      </c>
      <c r="D1007" s="349" t="s">
        <v>676</v>
      </c>
      <c r="E1007" s="349" t="s">
        <v>676</v>
      </c>
      <c r="F1007" s="349" t="s">
        <v>676</v>
      </c>
      <c r="G1007" s="349" t="s">
        <v>676</v>
      </c>
      <c r="H1007" s="349" t="s">
        <v>676</v>
      </c>
      <c r="I1007" s="349" t="s">
        <v>676</v>
      </c>
      <c r="J1007" s="350">
        <v>7010005016554</v>
      </c>
      <c r="K1007" s="351">
        <v>7010005016554</v>
      </c>
      <c r="L1007" s="351">
        <v>7010005016554</v>
      </c>
      <c r="M1007" s="351">
        <v>7010005016554</v>
      </c>
      <c r="N1007" s="351">
        <v>7010005016554</v>
      </c>
      <c r="O1007" s="351">
        <v>7010005016554</v>
      </c>
      <c r="P1007" s="364" t="s">
        <v>701</v>
      </c>
      <c r="Q1007" s="352" t="s">
        <v>693</v>
      </c>
      <c r="R1007" s="352" t="s">
        <v>693</v>
      </c>
      <c r="S1007" s="352" t="s">
        <v>693</v>
      </c>
      <c r="T1007" s="352" t="s">
        <v>693</v>
      </c>
      <c r="U1007" s="352" t="s">
        <v>693</v>
      </c>
      <c r="V1007" s="352" t="s">
        <v>693</v>
      </c>
      <c r="W1007" s="352" t="s">
        <v>693</v>
      </c>
      <c r="X1007" s="352" t="s">
        <v>693</v>
      </c>
      <c r="Y1007" s="353">
        <v>33</v>
      </c>
      <c r="Z1007" s="354">
        <v>33</v>
      </c>
      <c r="AA1007" s="354">
        <v>33</v>
      </c>
      <c r="AB1007" s="355">
        <v>33</v>
      </c>
      <c r="AC1007" s="356" t="s">
        <v>619</v>
      </c>
      <c r="AD1007" s="356" t="s">
        <v>619</v>
      </c>
      <c r="AE1007" s="356" t="s">
        <v>619</v>
      </c>
      <c r="AF1007" s="356" t="s">
        <v>619</v>
      </c>
      <c r="AG1007" s="356" t="s">
        <v>619</v>
      </c>
      <c r="AH1007" s="376">
        <v>1</v>
      </c>
      <c r="AI1007" s="377">
        <v>1</v>
      </c>
      <c r="AJ1007" s="377">
        <v>1</v>
      </c>
      <c r="AK1007" s="378">
        <v>1</v>
      </c>
      <c r="AL1007" s="359">
        <v>99.618130499750961</v>
      </c>
      <c r="AM1007" s="360">
        <v>99.618130499750961</v>
      </c>
      <c r="AN1007" s="360">
        <v>99.618130499750961</v>
      </c>
      <c r="AO1007" s="361">
        <v>99.618130499750961</v>
      </c>
      <c r="AP1007" s="362"/>
      <c r="AQ1007" s="362"/>
      <c r="AR1007" s="362"/>
      <c r="AS1007" s="362"/>
      <c r="AT1007" s="362"/>
      <c r="AU1007" s="362"/>
      <c r="AV1007" s="362"/>
      <c r="AW1007" s="362"/>
      <c r="AX1007" s="362"/>
    </row>
    <row r="1008" spans="1:50" ht="45" customHeight="1" x14ac:dyDescent="0.15">
      <c r="A1008" s="387">
        <v>6</v>
      </c>
      <c r="B1008" s="387">
        <v>1</v>
      </c>
      <c r="C1008" s="349" t="s">
        <v>677</v>
      </c>
      <c r="D1008" s="349" t="s">
        <v>677</v>
      </c>
      <c r="E1008" s="349" t="s">
        <v>677</v>
      </c>
      <c r="F1008" s="349" t="s">
        <v>677</v>
      </c>
      <c r="G1008" s="349" t="s">
        <v>677</v>
      </c>
      <c r="H1008" s="349" t="s">
        <v>677</v>
      </c>
      <c r="I1008" s="349" t="s">
        <v>677</v>
      </c>
      <c r="J1008" s="350" t="s">
        <v>685</v>
      </c>
      <c r="K1008" s="351" t="s">
        <v>685</v>
      </c>
      <c r="L1008" s="351" t="s">
        <v>685</v>
      </c>
      <c r="M1008" s="351" t="s">
        <v>685</v>
      </c>
      <c r="N1008" s="351" t="s">
        <v>685</v>
      </c>
      <c r="O1008" s="351" t="s">
        <v>685</v>
      </c>
      <c r="P1008" s="364" t="s">
        <v>700</v>
      </c>
      <c r="Q1008" s="352" t="s">
        <v>694</v>
      </c>
      <c r="R1008" s="352" t="s">
        <v>694</v>
      </c>
      <c r="S1008" s="352" t="s">
        <v>694</v>
      </c>
      <c r="T1008" s="352" t="s">
        <v>694</v>
      </c>
      <c r="U1008" s="352" t="s">
        <v>694</v>
      </c>
      <c r="V1008" s="352" t="s">
        <v>694</v>
      </c>
      <c r="W1008" s="352" t="s">
        <v>694</v>
      </c>
      <c r="X1008" s="352" t="s">
        <v>694</v>
      </c>
      <c r="Y1008" s="353">
        <v>33</v>
      </c>
      <c r="Z1008" s="354">
        <v>33</v>
      </c>
      <c r="AA1008" s="354">
        <v>33</v>
      </c>
      <c r="AB1008" s="355">
        <v>33</v>
      </c>
      <c r="AC1008" s="356" t="s">
        <v>619</v>
      </c>
      <c r="AD1008" s="356" t="s">
        <v>619</v>
      </c>
      <c r="AE1008" s="356" t="s">
        <v>619</v>
      </c>
      <c r="AF1008" s="356" t="s">
        <v>619</v>
      </c>
      <c r="AG1008" s="356" t="s">
        <v>619</v>
      </c>
      <c r="AH1008" s="376">
        <v>1</v>
      </c>
      <c r="AI1008" s="377">
        <v>1</v>
      </c>
      <c r="AJ1008" s="377">
        <v>1</v>
      </c>
      <c r="AK1008" s="378">
        <v>1</v>
      </c>
      <c r="AL1008" s="359">
        <v>100</v>
      </c>
      <c r="AM1008" s="360">
        <v>100</v>
      </c>
      <c r="AN1008" s="360">
        <v>100</v>
      </c>
      <c r="AO1008" s="361">
        <v>100</v>
      </c>
      <c r="AP1008" s="362"/>
      <c r="AQ1008" s="362"/>
      <c r="AR1008" s="362"/>
      <c r="AS1008" s="362"/>
      <c r="AT1008" s="362"/>
      <c r="AU1008" s="362"/>
      <c r="AV1008" s="362"/>
      <c r="AW1008" s="362"/>
      <c r="AX1008" s="362"/>
    </row>
    <row r="1009" spans="1:50" ht="45" customHeight="1" x14ac:dyDescent="0.15">
      <c r="A1009" s="387">
        <v>7</v>
      </c>
      <c r="B1009" s="387">
        <v>1</v>
      </c>
      <c r="C1009" s="349" t="s">
        <v>678</v>
      </c>
      <c r="D1009" s="349" t="s">
        <v>678</v>
      </c>
      <c r="E1009" s="349" t="s">
        <v>678</v>
      </c>
      <c r="F1009" s="349" t="s">
        <v>678</v>
      </c>
      <c r="G1009" s="349" t="s">
        <v>678</v>
      </c>
      <c r="H1009" s="349" t="s">
        <v>678</v>
      </c>
      <c r="I1009" s="349" t="s">
        <v>678</v>
      </c>
      <c r="J1009" s="350" t="s">
        <v>686</v>
      </c>
      <c r="K1009" s="351" t="s">
        <v>686</v>
      </c>
      <c r="L1009" s="351" t="s">
        <v>686</v>
      </c>
      <c r="M1009" s="351" t="s">
        <v>686</v>
      </c>
      <c r="N1009" s="351" t="s">
        <v>686</v>
      </c>
      <c r="O1009" s="351" t="s">
        <v>686</v>
      </c>
      <c r="P1009" s="352" t="s">
        <v>695</v>
      </c>
      <c r="Q1009" s="352" t="s">
        <v>695</v>
      </c>
      <c r="R1009" s="352" t="s">
        <v>695</v>
      </c>
      <c r="S1009" s="352" t="s">
        <v>695</v>
      </c>
      <c r="T1009" s="352" t="s">
        <v>695</v>
      </c>
      <c r="U1009" s="352" t="s">
        <v>695</v>
      </c>
      <c r="V1009" s="352" t="s">
        <v>695</v>
      </c>
      <c r="W1009" s="352" t="s">
        <v>695</v>
      </c>
      <c r="X1009" s="352" t="s">
        <v>695</v>
      </c>
      <c r="Y1009" s="353">
        <v>27</v>
      </c>
      <c r="Z1009" s="354">
        <v>27</v>
      </c>
      <c r="AA1009" s="354">
        <v>27</v>
      </c>
      <c r="AB1009" s="355">
        <v>27</v>
      </c>
      <c r="AC1009" s="356" t="s">
        <v>619</v>
      </c>
      <c r="AD1009" s="356" t="s">
        <v>619</v>
      </c>
      <c r="AE1009" s="356" t="s">
        <v>619</v>
      </c>
      <c r="AF1009" s="356" t="s">
        <v>619</v>
      </c>
      <c r="AG1009" s="356" t="s">
        <v>619</v>
      </c>
      <c r="AH1009" s="376">
        <v>1</v>
      </c>
      <c r="AI1009" s="377">
        <v>1</v>
      </c>
      <c r="AJ1009" s="377">
        <v>1</v>
      </c>
      <c r="AK1009" s="378">
        <v>1</v>
      </c>
      <c r="AL1009" s="359">
        <v>99.81684981684981</v>
      </c>
      <c r="AM1009" s="360">
        <v>99.81684981684981</v>
      </c>
      <c r="AN1009" s="360">
        <v>99.81684981684981</v>
      </c>
      <c r="AO1009" s="361">
        <v>99.81684981684981</v>
      </c>
      <c r="AP1009" s="362"/>
      <c r="AQ1009" s="362"/>
      <c r="AR1009" s="362"/>
      <c r="AS1009" s="362"/>
      <c r="AT1009" s="362"/>
      <c r="AU1009" s="362"/>
      <c r="AV1009" s="362"/>
      <c r="AW1009" s="362"/>
      <c r="AX1009" s="362"/>
    </row>
    <row r="1010" spans="1:50" ht="45" customHeight="1" x14ac:dyDescent="0.15">
      <c r="A1010" s="387">
        <v>8</v>
      </c>
      <c r="B1010" s="387">
        <v>1</v>
      </c>
      <c r="C1010" s="349" t="s">
        <v>679</v>
      </c>
      <c r="D1010" s="349" t="s">
        <v>679</v>
      </c>
      <c r="E1010" s="349" t="s">
        <v>679</v>
      </c>
      <c r="F1010" s="349" t="s">
        <v>679</v>
      </c>
      <c r="G1010" s="349" t="s">
        <v>679</v>
      </c>
      <c r="H1010" s="349" t="s">
        <v>679</v>
      </c>
      <c r="I1010" s="349" t="s">
        <v>679</v>
      </c>
      <c r="J1010" s="350" t="s">
        <v>687</v>
      </c>
      <c r="K1010" s="351" t="s">
        <v>687</v>
      </c>
      <c r="L1010" s="351" t="s">
        <v>687</v>
      </c>
      <c r="M1010" s="351" t="s">
        <v>687</v>
      </c>
      <c r="N1010" s="351" t="s">
        <v>687</v>
      </c>
      <c r="O1010" s="351" t="s">
        <v>687</v>
      </c>
      <c r="P1010" s="352" t="s">
        <v>696</v>
      </c>
      <c r="Q1010" s="352" t="s">
        <v>696</v>
      </c>
      <c r="R1010" s="352" t="s">
        <v>696</v>
      </c>
      <c r="S1010" s="352" t="s">
        <v>696</v>
      </c>
      <c r="T1010" s="352" t="s">
        <v>696</v>
      </c>
      <c r="U1010" s="352" t="s">
        <v>696</v>
      </c>
      <c r="V1010" s="352" t="s">
        <v>696</v>
      </c>
      <c r="W1010" s="352" t="s">
        <v>696</v>
      </c>
      <c r="X1010" s="352" t="s">
        <v>696</v>
      </c>
      <c r="Y1010" s="353">
        <v>24</v>
      </c>
      <c r="Z1010" s="354">
        <v>24</v>
      </c>
      <c r="AA1010" s="354">
        <v>24</v>
      </c>
      <c r="AB1010" s="355">
        <v>24</v>
      </c>
      <c r="AC1010" s="356" t="s">
        <v>618</v>
      </c>
      <c r="AD1010" s="356" t="s">
        <v>618</v>
      </c>
      <c r="AE1010" s="356" t="s">
        <v>618</v>
      </c>
      <c r="AF1010" s="356" t="s">
        <v>618</v>
      </c>
      <c r="AG1010" s="356" t="s">
        <v>618</v>
      </c>
      <c r="AH1010" s="376">
        <v>1</v>
      </c>
      <c r="AI1010" s="377" t="s">
        <v>567</v>
      </c>
      <c r="AJ1010" s="377" t="s">
        <v>567</v>
      </c>
      <c r="AK1010" s="378" t="s">
        <v>567</v>
      </c>
      <c r="AL1010" s="359">
        <v>100</v>
      </c>
      <c r="AM1010" s="360">
        <v>100</v>
      </c>
      <c r="AN1010" s="360">
        <v>100</v>
      </c>
      <c r="AO1010" s="361">
        <v>100</v>
      </c>
      <c r="AP1010" s="362"/>
      <c r="AQ1010" s="362"/>
      <c r="AR1010" s="362"/>
      <c r="AS1010" s="362"/>
      <c r="AT1010" s="362"/>
      <c r="AU1010" s="362"/>
      <c r="AV1010" s="362"/>
      <c r="AW1010" s="362"/>
      <c r="AX1010" s="362"/>
    </row>
    <row r="1011" spans="1:50" ht="45" customHeight="1" x14ac:dyDescent="0.15">
      <c r="A1011" s="387">
        <v>9</v>
      </c>
      <c r="B1011" s="387">
        <v>1</v>
      </c>
      <c r="C1011" s="349" t="s">
        <v>680</v>
      </c>
      <c r="D1011" s="349" t="s">
        <v>680</v>
      </c>
      <c r="E1011" s="349" t="s">
        <v>680</v>
      </c>
      <c r="F1011" s="349" t="s">
        <v>680</v>
      </c>
      <c r="G1011" s="349" t="s">
        <v>680</v>
      </c>
      <c r="H1011" s="349" t="s">
        <v>680</v>
      </c>
      <c r="I1011" s="349" t="s">
        <v>680</v>
      </c>
      <c r="J1011" s="350" t="s">
        <v>688</v>
      </c>
      <c r="K1011" s="351" t="s">
        <v>688</v>
      </c>
      <c r="L1011" s="351" t="s">
        <v>688</v>
      </c>
      <c r="M1011" s="351" t="s">
        <v>688</v>
      </c>
      <c r="N1011" s="351" t="s">
        <v>688</v>
      </c>
      <c r="O1011" s="351" t="s">
        <v>688</v>
      </c>
      <c r="P1011" s="352" t="s">
        <v>702</v>
      </c>
      <c r="Q1011" s="352"/>
      <c r="R1011" s="352"/>
      <c r="S1011" s="352"/>
      <c r="T1011" s="352"/>
      <c r="U1011" s="352"/>
      <c r="V1011" s="352"/>
      <c r="W1011" s="352"/>
      <c r="X1011" s="352"/>
      <c r="Y1011" s="353">
        <v>17</v>
      </c>
      <c r="Z1011" s="354">
        <v>17</v>
      </c>
      <c r="AA1011" s="354">
        <v>17</v>
      </c>
      <c r="AB1011" s="355">
        <v>17</v>
      </c>
      <c r="AC1011" s="356" t="s">
        <v>705</v>
      </c>
      <c r="AD1011" s="356" t="s">
        <v>705</v>
      </c>
      <c r="AE1011" s="356" t="s">
        <v>705</v>
      </c>
      <c r="AF1011" s="356" t="s">
        <v>705</v>
      </c>
      <c r="AG1011" s="356" t="s">
        <v>705</v>
      </c>
      <c r="AH1011" s="357">
        <v>1</v>
      </c>
      <c r="AI1011" s="358"/>
      <c r="AJ1011" s="358"/>
      <c r="AK1011" s="358"/>
      <c r="AL1011" s="359">
        <v>95.5</v>
      </c>
      <c r="AM1011" s="360">
        <v>9550</v>
      </c>
      <c r="AN1011" s="360">
        <v>9550</v>
      </c>
      <c r="AO1011" s="361">
        <v>9550</v>
      </c>
      <c r="AP1011" s="362"/>
      <c r="AQ1011" s="362"/>
      <c r="AR1011" s="362"/>
      <c r="AS1011" s="362"/>
      <c r="AT1011" s="362"/>
      <c r="AU1011" s="362"/>
      <c r="AV1011" s="362"/>
      <c r="AW1011" s="362"/>
      <c r="AX1011" s="362"/>
    </row>
    <row r="1012" spans="1:50" ht="45" customHeight="1" x14ac:dyDescent="0.15">
      <c r="A1012" s="387">
        <v>10</v>
      </c>
      <c r="B1012" s="387">
        <v>1</v>
      </c>
      <c r="C1012" s="349" t="s">
        <v>681</v>
      </c>
      <c r="D1012" s="349" t="s">
        <v>681</v>
      </c>
      <c r="E1012" s="349" t="s">
        <v>681</v>
      </c>
      <c r="F1012" s="349" t="s">
        <v>681</v>
      </c>
      <c r="G1012" s="349" t="s">
        <v>681</v>
      </c>
      <c r="H1012" s="349" t="s">
        <v>681</v>
      </c>
      <c r="I1012" s="349" t="s">
        <v>681</v>
      </c>
      <c r="J1012" s="350" t="s">
        <v>646</v>
      </c>
      <c r="K1012" s="351" t="s">
        <v>646</v>
      </c>
      <c r="L1012" s="351" t="s">
        <v>646</v>
      </c>
      <c r="M1012" s="351" t="s">
        <v>646</v>
      </c>
      <c r="N1012" s="351" t="s">
        <v>646</v>
      </c>
      <c r="O1012" s="351" t="s">
        <v>646</v>
      </c>
      <c r="P1012" s="352" t="s">
        <v>703</v>
      </c>
      <c r="Q1012" s="352"/>
      <c r="R1012" s="352"/>
      <c r="S1012" s="352"/>
      <c r="T1012" s="352"/>
      <c r="U1012" s="352"/>
      <c r="V1012" s="352"/>
      <c r="W1012" s="352"/>
      <c r="X1012" s="352"/>
      <c r="Y1012" s="353">
        <v>16</v>
      </c>
      <c r="Z1012" s="354">
        <v>16</v>
      </c>
      <c r="AA1012" s="354">
        <v>16</v>
      </c>
      <c r="AB1012" s="355">
        <v>16</v>
      </c>
      <c r="AC1012" s="356" t="s">
        <v>704</v>
      </c>
      <c r="AD1012" s="356" t="s">
        <v>704</v>
      </c>
      <c r="AE1012" s="356" t="s">
        <v>704</v>
      </c>
      <c r="AF1012" s="356" t="s">
        <v>704</v>
      </c>
      <c r="AG1012" s="356" t="s">
        <v>704</v>
      </c>
      <c r="AH1012" s="357">
        <v>1</v>
      </c>
      <c r="AI1012" s="358"/>
      <c r="AJ1012" s="358"/>
      <c r="AK1012" s="358"/>
      <c r="AL1012" s="359">
        <v>99.033816425120762</v>
      </c>
      <c r="AM1012" s="360">
        <v>99.033816425120762</v>
      </c>
      <c r="AN1012" s="360">
        <v>99.033816425120762</v>
      </c>
      <c r="AO1012" s="361">
        <v>99.033816425120762</v>
      </c>
      <c r="AP1012" s="362"/>
      <c r="AQ1012" s="362"/>
      <c r="AR1012" s="362"/>
      <c r="AS1012" s="362"/>
      <c r="AT1012" s="362"/>
      <c r="AU1012" s="362"/>
      <c r="AV1012" s="362"/>
      <c r="AW1012" s="362"/>
      <c r="AX1012" s="362"/>
    </row>
    <row r="1013" spans="1:50" ht="30" hidden="1" customHeight="1" x14ac:dyDescent="0.15">
      <c r="A1013" s="387">
        <v>11</v>
      </c>
      <c r="B1013" s="38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7">
        <v>12</v>
      </c>
      <c r="B1014" s="38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7">
        <v>13</v>
      </c>
      <c r="B1015" s="38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7">
        <v>14</v>
      </c>
      <c r="B1016" s="38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7">
        <v>15</v>
      </c>
      <c r="B1017" s="38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87">
        <v>16</v>
      </c>
      <c r="B1018" s="38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87">
        <v>17</v>
      </c>
      <c r="B1019" s="38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7">
        <v>18</v>
      </c>
      <c r="B1020" s="38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7">
        <v>19</v>
      </c>
      <c r="B1021" s="38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7">
        <v>20</v>
      </c>
      <c r="B1022" s="38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7">
        <v>21</v>
      </c>
      <c r="B1023" s="38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7">
        <v>22</v>
      </c>
      <c r="B1024" s="387">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7">
        <v>23</v>
      </c>
      <c r="B1025" s="387">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7">
        <v>24</v>
      </c>
      <c r="B1026" s="387">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7">
        <v>25</v>
      </c>
      <c r="B1027" s="38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7">
        <v>26</v>
      </c>
      <c r="B1028" s="38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7">
        <v>27</v>
      </c>
      <c r="B1029" s="38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7">
        <v>28</v>
      </c>
      <c r="B1030" s="38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7">
        <v>29</v>
      </c>
      <c r="B1031" s="38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87">
        <v>30</v>
      </c>
      <c r="B1032" s="38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338</v>
      </c>
      <c r="AD1035" s="148"/>
      <c r="AE1035" s="148"/>
      <c r="AF1035" s="148"/>
      <c r="AG1035" s="148"/>
      <c r="AH1035" s="369" t="s">
        <v>368</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87">
        <v>1</v>
      </c>
      <c r="B1036" s="38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87">
        <v>2</v>
      </c>
      <c r="B1037" s="38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87">
        <v>3</v>
      </c>
      <c r="B1038" s="387">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7">
        <v>4</v>
      </c>
      <c r="B1039" s="387">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7">
        <v>5</v>
      </c>
      <c r="B1040" s="38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7">
        <v>6</v>
      </c>
      <c r="B1041" s="38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7">
        <v>7</v>
      </c>
      <c r="B1042" s="38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7">
        <v>8</v>
      </c>
      <c r="B1043" s="38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7">
        <v>9</v>
      </c>
      <c r="B1044" s="38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7">
        <v>10</v>
      </c>
      <c r="B1045" s="38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7">
        <v>11</v>
      </c>
      <c r="B1046" s="38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7">
        <v>12</v>
      </c>
      <c r="B1047" s="38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7">
        <v>13</v>
      </c>
      <c r="B1048" s="38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7">
        <v>14</v>
      </c>
      <c r="B1049" s="38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7">
        <v>15</v>
      </c>
      <c r="B1050" s="38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87">
        <v>16</v>
      </c>
      <c r="B1051" s="38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87">
        <v>17</v>
      </c>
      <c r="B1052" s="38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7">
        <v>18</v>
      </c>
      <c r="B1053" s="38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7">
        <v>19</v>
      </c>
      <c r="B1054" s="38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7">
        <v>20</v>
      </c>
      <c r="B1055" s="38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7">
        <v>21</v>
      </c>
      <c r="B1056" s="38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7">
        <v>22</v>
      </c>
      <c r="B1057" s="387">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7">
        <v>23</v>
      </c>
      <c r="B1058" s="387">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7">
        <v>24</v>
      </c>
      <c r="B1059" s="387">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7">
        <v>25</v>
      </c>
      <c r="B1060" s="38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7">
        <v>26</v>
      </c>
      <c r="B1061" s="38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7">
        <v>27</v>
      </c>
      <c r="B1062" s="38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7">
        <v>28</v>
      </c>
      <c r="B1063" s="38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7">
        <v>29</v>
      </c>
      <c r="B1064" s="38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87">
        <v>30</v>
      </c>
      <c r="B1065" s="38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338</v>
      </c>
      <c r="AD1068" s="148"/>
      <c r="AE1068" s="148"/>
      <c r="AF1068" s="148"/>
      <c r="AG1068" s="148"/>
      <c r="AH1068" s="369" t="s">
        <v>368</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87">
        <v>1</v>
      </c>
      <c r="B1069" s="38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7">
        <v>2</v>
      </c>
      <c r="B1070" s="38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87">
        <v>3</v>
      </c>
      <c r="B1071" s="387">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7">
        <v>4</v>
      </c>
      <c r="B1072" s="387">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7">
        <v>5</v>
      </c>
      <c r="B1073" s="38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7">
        <v>6</v>
      </c>
      <c r="B1074" s="38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7">
        <v>7</v>
      </c>
      <c r="B1075" s="38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7">
        <v>8</v>
      </c>
      <c r="B1076" s="38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7">
        <v>9</v>
      </c>
      <c r="B1077" s="38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7">
        <v>10</v>
      </c>
      <c r="B1078" s="38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7">
        <v>11</v>
      </c>
      <c r="B1079" s="38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7">
        <v>12</v>
      </c>
      <c r="B1080" s="38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7">
        <v>13</v>
      </c>
      <c r="B1081" s="38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7">
        <v>14</v>
      </c>
      <c r="B1082" s="38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7">
        <v>15</v>
      </c>
      <c r="B1083" s="38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87">
        <v>16</v>
      </c>
      <c r="B1084" s="38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87">
        <v>17</v>
      </c>
      <c r="B1085" s="38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7">
        <v>18</v>
      </c>
      <c r="B1086" s="38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7">
        <v>19</v>
      </c>
      <c r="B1087" s="38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7">
        <v>20</v>
      </c>
      <c r="B1088" s="38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7">
        <v>21</v>
      </c>
      <c r="B1089" s="38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7">
        <v>22</v>
      </c>
      <c r="B1090" s="387">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7">
        <v>23</v>
      </c>
      <c r="B1091" s="387">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7">
        <v>24</v>
      </c>
      <c r="B1092" s="387">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7">
        <v>25</v>
      </c>
      <c r="B1093" s="38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7">
        <v>26</v>
      </c>
      <c r="B1094" s="38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7">
        <v>27</v>
      </c>
      <c r="B1095" s="38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7">
        <v>28</v>
      </c>
      <c r="B1096" s="38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7">
        <v>29</v>
      </c>
      <c r="B1097" s="38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87">
        <v>30</v>
      </c>
      <c r="B1098" s="38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88" t="s">
        <v>329</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7"/>
      <c r="B1102" s="387"/>
      <c r="C1102" s="148" t="s">
        <v>266</v>
      </c>
      <c r="D1102" s="391"/>
      <c r="E1102" s="148" t="s">
        <v>265</v>
      </c>
      <c r="F1102" s="391"/>
      <c r="G1102" s="391"/>
      <c r="H1102" s="391"/>
      <c r="I1102" s="391"/>
      <c r="J1102" s="148" t="s">
        <v>300</v>
      </c>
      <c r="K1102" s="148"/>
      <c r="L1102" s="148"/>
      <c r="M1102" s="148"/>
      <c r="N1102" s="148"/>
      <c r="O1102" s="148"/>
      <c r="P1102" s="369" t="s">
        <v>27</v>
      </c>
      <c r="Q1102" s="369"/>
      <c r="R1102" s="369"/>
      <c r="S1102" s="369"/>
      <c r="T1102" s="369"/>
      <c r="U1102" s="369"/>
      <c r="V1102" s="369"/>
      <c r="W1102" s="369"/>
      <c r="X1102" s="369"/>
      <c r="Y1102" s="148" t="s">
        <v>302</v>
      </c>
      <c r="Z1102" s="391"/>
      <c r="AA1102" s="391"/>
      <c r="AB1102" s="391"/>
      <c r="AC1102" s="148" t="s">
        <v>248</v>
      </c>
      <c r="AD1102" s="148"/>
      <c r="AE1102" s="148"/>
      <c r="AF1102" s="148"/>
      <c r="AG1102" s="148"/>
      <c r="AH1102" s="369" t="s">
        <v>261</v>
      </c>
      <c r="AI1102" s="370"/>
      <c r="AJ1102" s="370"/>
      <c r="AK1102" s="370"/>
      <c r="AL1102" s="370" t="s">
        <v>21</v>
      </c>
      <c r="AM1102" s="370"/>
      <c r="AN1102" s="370"/>
      <c r="AO1102" s="392"/>
      <c r="AP1102" s="372" t="s">
        <v>330</v>
      </c>
      <c r="AQ1102" s="372"/>
      <c r="AR1102" s="372"/>
      <c r="AS1102" s="372"/>
      <c r="AT1102" s="372"/>
      <c r="AU1102" s="372"/>
      <c r="AV1102" s="372"/>
      <c r="AW1102" s="372"/>
      <c r="AX1102" s="372"/>
    </row>
    <row r="1103" spans="1:50" ht="30" hidden="1" customHeight="1" x14ac:dyDescent="0.15">
      <c r="A1103" s="387">
        <v>1</v>
      </c>
      <c r="B1103" s="387">
        <v>1</v>
      </c>
      <c r="C1103" s="385"/>
      <c r="D1103" s="385"/>
      <c r="E1103" s="386"/>
      <c r="F1103" s="386"/>
      <c r="G1103" s="386"/>
      <c r="H1103" s="386"/>
      <c r="I1103" s="386"/>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7">
        <v>2</v>
      </c>
      <c r="B1104" s="387">
        <v>1</v>
      </c>
      <c r="C1104" s="385"/>
      <c r="D1104" s="385"/>
      <c r="E1104" s="386"/>
      <c r="F1104" s="386"/>
      <c r="G1104" s="386"/>
      <c r="H1104" s="386"/>
      <c r="I1104" s="38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7">
        <v>3</v>
      </c>
      <c r="B1105" s="387">
        <v>1</v>
      </c>
      <c r="C1105" s="385"/>
      <c r="D1105" s="385"/>
      <c r="E1105" s="386"/>
      <c r="F1105" s="386"/>
      <c r="G1105" s="386"/>
      <c r="H1105" s="386"/>
      <c r="I1105" s="38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7">
        <v>4</v>
      </c>
      <c r="B1106" s="387">
        <v>1</v>
      </c>
      <c r="C1106" s="385"/>
      <c r="D1106" s="385"/>
      <c r="E1106" s="386"/>
      <c r="F1106" s="386"/>
      <c r="G1106" s="386"/>
      <c r="H1106" s="386"/>
      <c r="I1106" s="38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7">
        <v>5</v>
      </c>
      <c r="B1107" s="387">
        <v>1</v>
      </c>
      <c r="C1107" s="385"/>
      <c r="D1107" s="385"/>
      <c r="E1107" s="386"/>
      <c r="F1107" s="386"/>
      <c r="G1107" s="386"/>
      <c r="H1107" s="386"/>
      <c r="I1107" s="38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7">
        <v>6</v>
      </c>
      <c r="B1108" s="387">
        <v>1</v>
      </c>
      <c r="C1108" s="385"/>
      <c r="D1108" s="385"/>
      <c r="E1108" s="386"/>
      <c r="F1108" s="386"/>
      <c r="G1108" s="386"/>
      <c r="H1108" s="386"/>
      <c r="I1108" s="38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7">
        <v>7</v>
      </c>
      <c r="B1109" s="387">
        <v>1</v>
      </c>
      <c r="C1109" s="385"/>
      <c r="D1109" s="385"/>
      <c r="E1109" s="386"/>
      <c r="F1109" s="386"/>
      <c r="G1109" s="386"/>
      <c r="H1109" s="386"/>
      <c r="I1109" s="38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7">
        <v>8</v>
      </c>
      <c r="B1110" s="387">
        <v>1</v>
      </c>
      <c r="C1110" s="385"/>
      <c r="D1110" s="385"/>
      <c r="E1110" s="386"/>
      <c r="F1110" s="386"/>
      <c r="G1110" s="386"/>
      <c r="H1110" s="386"/>
      <c r="I1110" s="38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7">
        <v>9</v>
      </c>
      <c r="B1111" s="387">
        <v>1</v>
      </c>
      <c r="C1111" s="385"/>
      <c r="D1111" s="385"/>
      <c r="E1111" s="386"/>
      <c r="F1111" s="386"/>
      <c r="G1111" s="386"/>
      <c r="H1111" s="386"/>
      <c r="I1111" s="38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7">
        <v>10</v>
      </c>
      <c r="B1112" s="387">
        <v>1</v>
      </c>
      <c r="C1112" s="385"/>
      <c r="D1112" s="385"/>
      <c r="E1112" s="386"/>
      <c r="F1112" s="386"/>
      <c r="G1112" s="386"/>
      <c r="H1112" s="386"/>
      <c r="I1112" s="38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7">
        <v>11</v>
      </c>
      <c r="B1113" s="387">
        <v>1</v>
      </c>
      <c r="C1113" s="385"/>
      <c r="D1113" s="385"/>
      <c r="E1113" s="386"/>
      <c r="F1113" s="386"/>
      <c r="G1113" s="386"/>
      <c r="H1113" s="386"/>
      <c r="I1113" s="38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7">
        <v>12</v>
      </c>
      <c r="B1114" s="387">
        <v>1</v>
      </c>
      <c r="C1114" s="385"/>
      <c r="D1114" s="385"/>
      <c r="E1114" s="386"/>
      <c r="F1114" s="386"/>
      <c r="G1114" s="386"/>
      <c r="H1114" s="386"/>
      <c r="I1114" s="38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7">
        <v>13</v>
      </c>
      <c r="B1115" s="387">
        <v>1</v>
      </c>
      <c r="C1115" s="385"/>
      <c r="D1115" s="385"/>
      <c r="E1115" s="386"/>
      <c r="F1115" s="386"/>
      <c r="G1115" s="386"/>
      <c r="H1115" s="386"/>
      <c r="I1115" s="38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7">
        <v>14</v>
      </c>
      <c r="B1116" s="387">
        <v>1</v>
      </c>
      <c r="C1116" s="385"/>
      <c r="D1116" s="385"/>
      <c r="E1116" s="386"/>
      <c r="F1116" s="386"/>
      <c r="G1116" s="386"/>
      <c r="H1116" s="386"/>
      <c r="I1116" s="38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7">
        <v>15</v>
      </c>
      <c r="B1117" s="387">
        <v>1</v>
      </c>
      <c r="C1117" s="385"/>
      <c r="D1117" s="385"/>
      <c r="E1117" s="386"/>
      <c r="F1117" s="386"/>
      <c r="G1117" s="386"/>
      <c r="H1117" s="386"/>
      <c r="I1117" s="38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7">
        <v>16</v>
      </c>
      <c r="B1118" s="387">
        <v>1</v>
      </c>
      <c r="C1118" s="385"/>
      <c r="D1118" s="385"/>
      <c r="E1118" s="386"/>
      <c r="F1118" s="386"/>
      <c r="G1118" s="386"/>
      <c r="H1118" s="386"/>
      <c r="I1118" s="38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7">
        <v>17</v>
      </c>
      <c r="B1119" s="387">
        <v>1</v>
      </c>
      <c r="C1119" s="385"/>
      <c r="D1119" s="385"/>
      <c r="E1119" s="386"/>
      <c r="F1119" s="386"/>
      <c r="G1119" s="386"/>
      <c r="H1119" s="386"/>
      <c r="I1119" s="38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7">
        <v>18</v>
      </c>
      <c r="B1120" s="387">
        <v>1</v>
      </c>
      <c r="C1120" s="385"/>
      <c r="D1120" s="385"/>
      <c r="E1120" s="146"/>
      <c r="F1120" s="386"/>
      <c r="G1120" s="386"/>
      <c r="H1120" s="386"/>
      <c r="I1120" s="38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7">
        <v>19</v>
      </c>
      <c r="B1121" s="387">
        <v>1</v>
      </c>
      <c r="C1121" s="385"/>
      <c r="D1121" s="385"/>
      <c r="E1121" s="386"/>
      <c r="F1121" s="386"/>
      <c r="G1121" s="386"/>
      <c r="H1121" s="386"/>
      <c r="I1121" s="38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7">
        <v>20</v>
      </c>
      <c r="B1122" s="387">
        <v>1</v>
      </c>
      <c r="C1122" s="385"/>
      <c r="D1122" s="385"/>
      <c r="E1122" s="386"/>
      <c r="F1122" s="386"/>
      <c r="G1122" s="386"/>
      <c r="H1122" s="386"/>
      <c r="I1122" s="38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7">
        <v>21</v>
      </c>
      <c r="B1123" s="387">
        <v>1</v>
      </c>
      <c r="C1123" s="385"/>
      <c r="D1123" s="385"/>
      <c r="E1123" s="386"/>
      <c r="F1123" s="386"/>
      <c r="G1123" s="386"/>
      <c r="H1123" s="386"/>
      <c r="I1123" s="38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7">
        <v>22</v>
      </c>
      <c r="B1124" s="387">
        <v>1</v>
      </c>
      <c r="C1124" s="385"/>
      <c r="D1124" s="385"/>
      <c r="E1124" s="386"/>
      <c r="F1124" s="386"/>
      <c r="G1124" s="386"/>
      <c r="H1124" s="386"/>
      <c r="I1124" s="38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7">
        <v>23</v>
      </c>
      <c r="B1125" s="387">
        <v>1</v>
      </c>
      <c r="C1125" s="385"/>
      <c r="D1125" s="385"/>
      <c r="E1125" s="386"/>
      <c r="F1125" s="386"/>
      <c r="G1125" s="386"/>
      <c r="H1125" s="386"/>
      <c r="I1125" s="38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7">
        <v>24</v>
      </c>
      <c r="B1126" s="387">
        <v>1</v>
      </c>
      <c r="C1126" s="385"/>
      <c r="D1126" s="385"/>
      <c r="E1126" s="386"/>
      <c r="F1126" s="386"/>
      <c r="G1126" s="386"/>
      <c r="H1126" s="386"/>
      <c r="I1126" s="38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7">
        <v>25</v>
      </c>
      <c r="B1127" s="387">
        <v>1</v>
      </c>
      <c r="C1127" s="385"/>
      <c r="D1127" s="385"/>
      <c r="E1127" s="386"/>
      <c r="F1127" s="386"/>
      <c r="G1127" s="386"/>
      <c r="H1127" s="386"/>
      <c r="I1127" s="38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7">
        <v>26</v>
      </c>
      <c r="B1128" s="387">
        <v>1</v>
      </c>
      <c r="C1128" s="385"/>
      <c r="D1128" s="385"/>
      <c r="E1128" s="386"/>
      <c r="F1128" s="386"/>
      <c r="G1128" s="386"/>
      <c r="H1128" s="386"/>
      <c r="I1128" s="38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7">
        <v>27</v>
      </c>
      <c r="B1129" s="387">
        <v>1</v>
      </c>
      <c r="C1129" s="385"/>
      <c r="D1129" s="385"/>
      <c r="E1129" s="386"/>
      <c r="F1129" s="386"/>
      <c r="G1129" s="386"/>
      <c r="H1129" s="386"/>
      <c r="I1129" s="38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7">
        <v>28</v>
      </c>
      <c r="B1130" s="387">
        <v>1</v>
      </c>
      <c r="C1130" s="385"/>
      <c r="D1130" s="385"/>
      <c r="E1130" s="386"/>
      <c r="F1130" s="386"/>
      <c r="G1130" s="386"/>
      <c r="H1130" s="386"/>
      <c r="I1130" s="38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7">
        <v>29</v>
      </c>
      <c r="B1131" s="387">
        <v>1</v>
      </c>
      <c r="C1131" s="385"/>
      <c r="D1131" s="385"/>
      <c r="E1131" s="386"/>
      <c r="F1131" s="386"/>
      <c r="G1131" s="386"/>
      <c r="H1131" s="386"/>
      <c r="I1131" s="38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87">
        <v>30</v>
      </c>
      <c r="B1132" s="387">
        <v>1</v>
      </c>
      <c r="C1132" s="385"/>
      <c r="D1132" s="385"/>
      <c r="E1132" s="386"/>
      <c r="F1132" s="386"/>
      <c r="G1132" s="386"/>
      <c r="H1132" s="386"/>
      <c r="I1132" s="386"/>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9">
      <formula>IF(RIGHT(TEXT(P14,"0.#"),1)=".",FALSE,TRUE)</formula>
    </cfRule>
    <cfRule type="expression" dxfId="2806" priority="14050">
      <formula>IF(RIGHT(TEXT(P14,"0.#"),1)=".",TRUE,FALSE)</formula>
    </cfRule>
  </conditionalFormatting>
  <conditionalFormatting sqref="P18:AX18">
    <cfRule type="expression" dxfId="2805" priority="13925">
      <formula>IF(RIGHT(TEXT(P18,"0.#"),1)=".",FALSE,TRUE)</formula>
    </cfRule>
    <cfRule type="expression" dxfId="2804" priority="13926">
      <formula>IF(RIGHT(TEXT(P18,"0.#"),1)=".",TRUE,FALSE)</formula>
    </cfRule>
  </conditionalFormatting>
  <conditionalFormatting sqref="Y783">
    <cfRule type="expression" dxfId="2803" priority="13921">
      <formula>IF(RIGHT(TEXT(Y783,"0.#"),1)=".",FALSE,TRUE)</formula>
    </cfRule>
    <cfRule type="expression" dxfId="2802" priority="13922">
      <formula>IF(RIGHT(TEXT(Y783,"0.#"),1)=".",TRUE,FALSE)</formula>
    </cfRule>
  </conditionalFormatting>
  <conditionalFormatting sqref="Y792">
    <cfRule type="expression" dxfId="2801" priority="13917">
      <formula>IF(RIGHT(TEXT(Y792,"0.#"),1)=".",FALSE,TRUE)</formula>
    </cfRule>
    <cfRule type="expression" dxfId="2800" priority="13918">
      <formula>IF(RIGHT(TEXT(Y792,"0.#"),1)=".",TRUE,FALSE)</formula>
    </cfRule>
  </conditionalFormatting>
  <conditionalFormatting sqref="Y823:Y830 Y821 Y810:Y817 Y808 Y797:Y804 Y795">
    <cfRule type="expression" dxfId="2799" priority="13699">
      <formula>IF(RIGHT(TEXT(Y795,"0.#"),1)=".",FALSE,TRUE)</formula>
    </cfRule>
    <cfRule type="expression" dxfId="2798" priority="13700">
      <formula>IF(RIGHT(TEXT(Y795,"0.#"),1)=".",TRUE,FALSE)</formula>
    </cfRule>
  </conditionalFormatting>
  <conditionalFormatting sqref="P16:AQ17 P15:AX15 P13:AX13">
    <cfRule type="expression" dxfId="2797" priority="13747">
      <formula>IF(RIGHT(TEXT(P13,"0.#"),1)=".",FALSE,TRUE)</formula>
    </cfRule>
    <cfRule type="expression" dxfId="2796" priority="13748">
      <formula>IF(RIGHT(TEXT(P13,"0.#"),1)=".",TRUE,FALSE)</formula>
    </cfRule>
  </conditionalFormatting>
  <conditionalFormatting sqref="P19:AJ19">
    <cfRule type="expression" dxfId="2795" priority="13745">
      <formula>IF(RIGHT(TEXT(P19,"0.#"),1)=".",FALSE,TRUE)</formula>
    </cfRule>
    <cfRule type="expression" dxfId="2794" priority="13746">
      <formula>IF(RIGHT(TEXT(P19,"0.#"),1)=".",TRUE,FALSE)</formula>
    </cfRule>
  </conditionalFormatting>
  <conditionalFormatting sqref="Y784:Y791 Y782">
    <cfRule type="expression" dxfId="2793" priority="13723">
      <formula>IF(RIGHT(TEXT(Y782,"0.#"),1)=".",FALSE,TRUE)</formula>
    </cfRule>
    <cfRule type="expression" dxfId="2792" priority="13724">
      <formula>IF(RIGHT(TEXT(Y782,"0.#"),1)=".",TRUE,FALSE)</formula>
    </cfRule>
  </conditionalFormatting>
  <conditionalFormatting sqref="AU783">
    <cfRule type="expression" dxfId="2791" priority="13721">
      <formula>IF(RIGHT(TEXT(AU783,"0.#"),1)=".",FALSE,TRUE)</formula>
    </cfRule>
    <cfRule type="expression" dxfId="2790" priority="13722">
      <formula>IF(RIGHT(TEXT(AU783,"0.#"),1)=".",TRUE,FALSE)</formula>
    </cfRule>
  </conditionalFormatting>
  <conditionalFormatting sqref="AU792">
    <cfRule type="expression" dxfId="2789" priority="13719">
      <formula>IF(RIGHT(TEXT(AU792,"0.#"),1)=".",FALSE,TRUE)</formula>
    </cfRule>
    <cfRule type="expression" dxfId="2788" priority="13720">
      <formula>IF(RIGHT(TEXT(AU792,"0.#"),1)=".",TRUE,FALSE)</formula>
    </cfRule>
  </conditionalFormatting>
  <conditionalFormatting sqref="AU784:AU791 AU782">
    <cfRule type="expression" dxfId="2787" priority="13717">
      <formula>IF(RIGHT(TEXT(AU782,"0.#"),1)=".",FALSE,TRUE)</formula>
    </cfRule>
    <cfRule type="expression" dxfId="2786" priority="13718">
      <formula>IF(RIGHT(TEXT(AU782,"0.#"),1)=".",TRUE,FALSE)</formula>
    </cfRule>
  </conditionalFormatting>
  <conditionalFormatting sqref="Y822 Y809 Y796">
    <cfRule type="expression" dxfId="2785" priority="13703">
      <formula>IF(RIGHT(TEXT(Y796,"0.#"),1)=".",FALSE,TRUE)</formula>
    </cfRule>
    <cfRule type="expression" dxfId="2784" priority="13704">
      <formula>IF(RIGHT(TEXT(Y796,"0.#"),1)=".",TRUE,FALSE)</formula>
    </cfRule>
  </conditionalFormatting>
  <conditionalFormatting sqref="Y831 Y818 Y805">
    <cfRule type="expression" dxfId="2783" priority="13701">
      <formula>IF(RIGHT(TEXT(Y805,"0.#"),1)=".",FALSE,TRUE)</formula>
    </cfRule>
    <cfRule type="expression" dxfId="2782" priority="13702">
      <formula>IF(RIGHT(TEXT(Y805,"0.#"),1)=".",TRUE,FALSE)</formula>
    </cfRule>
  </conditionalFormatting>
  <conditionalFormatting sqref="AU822 AU809 AU796">
    <cfRule type="expression" dxfId="2781" priority="13697">
      <formula>IF(RIGHT(TEXT(AU796,"0.#"),1)=".",FALSE,TRUE)</formula>
    </cfRule>
    <cfRule type="expression" dxfId="2780" priority="13698">
      <formula>IF(RIGHT(TEXT(AU796,"0.#"),1)=".",TRUE,FALSE)</formula>
    </cfRule>
  </conditionalFormatting>
  <conditionalFormatting sqref="AU831 AU818 AU805">
    <cfRule type="expression" dxfId="2779" priority="13695">
      <formula>IF(RIGHT(TEXT(AU805,"0.#"),1)=".",FALSE,TRUE)</formula>
    </cfRule>
    <cfRule type="expression" dxfId="2778" priority="13696">
      <formula>IF(RIGHT(TEXT(AU805,"0.#"),1)=".",TRUE,FALSE)</formula>
    </cfRule>
  </conditionalFormatting>
  <conditionalFormatting sqref="AU823:AU830 AU821 AU810:AU817 AU808 AU797:AU804 AU795">
    <cfRule type="expression" dxfId="2777" priority="13693">
      <formula>IF(RIGHT(TEXT(AU795,"0.#"),1)=".",FALSE,TRUE)</formula>
    </cfRule>
    <cfRule type="expression" dxfId="2776" priority="13694">
      <formula>IF(RIGHT(TEXT(AU795,"0.#"),1)=".",TRUE,FALSE)</formula>
    </cfRule>
  </conditionalFormatting>
  <conditionalFormatting sqref="AM87">
    <cfRule type="expression" dxfId="2775" priority="13347">
      <formula>IF(RIGHT(TEXT(AM87,"0.#"),1)=".",FALSE,TRUE)</formula>
    </cfRule>
    <cfRule type="expression" dxfId="2774" priority="13348">
      <formula>IF(RIGHT(TEXT(AM87,"0.#"),1)=".",TRUE,FALSE)</formula>
    </cfRule>
  </conditionalFormatting>
  <conditionalFormatting sqref="AE55">
    <cfRule type="expression" dxfId="2773" priority="13415">
      <formula>IF(RIGHT(TEXT(AE55,"0.#"),1)=".",FALSE,TRUE)</formula>
    </cfRule>
    <cfRule type="expression" dxfId="2772" priority="13416">
      <formula>IF(RIGHT(TEXT(AE55,"0.#"),1)=".",TRUE,FALSE)</formula>
    </cfRule>
  </conditionalFormatting>
  <conditionalFormatting sqref="AI55">
    <cfRule type="expression" dxfId="2771" priority="13413">
      <formula>IF(RIGHT(TEXT(AI55,"0.#"),1)=".",FALSE,TRUE)</formula>
    </cfRule>
    <cfRule type="expression" dxfId="2770" priority="13414">
      <formula>IF(RIGHT(TEXT(AI55,"0.#"),1)=".",TRUE,FALSE)</formula>
    </cfRule>
  </conditionalFormatting>
  <conditionalFormatting sqref="AM34">
    <cfRule type="expression" dxfId="2769" priority="13493">
      <formula>IF(RIGHT(TEXT(AM34,"0.#"),1)=".",FALSE,TRUE)</formula>
    </cfRule>
    <cfRule type="expression" dxfId="2768" priority="13494">
      <formula>IF(RIGHT(TEXT(AM34,"0.#"),1)=".",TRUE,FALSE)</formula>
    </cfRule>
  </conditionalFormatting>
  <conditionalFormatting sqref="AE34">
    <cfRule type="expression" dxfId="2767" priority="13505">
      <formula>IF(RIGHT(TEXT(AE34,"0.#"),1)=".",FALSE,TRUE)</formula>
    </cfRule>
    <cfRule type="expression" dxfId="2766" priority="13506">
      <formula>IF(RIGHT(TEXT(AE34,"0.#"),1)=".",TRUE,FALSE)</formula>
    </cfRule>
  </conditionalFormatting>
  <conditionalFormatting sqref="AI34">
    <cfRule type="expression" dxfId="2765" priority="13503">
      <formula>IF(RIGHT(TEXT(AI34,"0.#"),1)=".",FALSE,TRUE)</formula>
    </cfRule>
    <cfRule type="expression" dxfId="2764" priority="13504">
      <formula>IF(RIGHT(TEXT(AI34,"0.#"),1)=".",TRUE,FALSE)</formula>
    </cfRule>
  </conditionalFormatting>
  <conditionalFormatting sqref="AQ34">
    <cfRule type="expression" dxfId="2763" priority="13487">
      <formula>IF(RIGHT(TEXT(AQ34,"0.#"),1)=".",FALSE,TRUE)</formula>
    </cfRule>
    <cfRule type="expression" dxfId="2762" priority="13488">
      <formula>IF(RIGHT(TEXT(AQ34,"0.#"),1)=".",TRUE,FALSE)</formula>
    </cfRule>
  </conditionalFormatting>
  <conditionalFormatting sqref="AU34">
    <cfRule type="expression" dxfId="2761" priority="13485">
      <formula>IF(RIGHT(TEXT(AU34,"0.#"),1)=".",FALSE,TRUE)</formula>
    </cfRule>
    <cfRule type="expression" dxfId="2760" priority="13486">
      <formula>IF(RIGHT(TEXT(AU34,"0.#"),1)=".",TRUE,FALSE)</formula>
    </cfRule>
  </conditionalFormatting>
  <conditionalFormatting sqref="AE53">
    <cfRule type="expression" dxfId="2759" priority="13419">
      <formula>IF(RIGHT(TEXT(AE53,"0.#"),1)=".",FALSE,TRUE)</formula>
    </cfRule>
    <cfRule type="expression" dxfId="2758" priority="13420">
      <formula>IF(RIGHT(TEXT(AE53,"0.#"),1)=".",TRUE,FALSE)</formula>
    </cfRule>
  </conditionalFormatting>
  <conditionalFormatting sqref="AE54">
    <cfRule type="expression" dxfId="2757" priority="13417">
      <formula>IF(RIGHT(TEXT(AE54,"0.#"),1)=".",FALSE,TRUE)</formula>
    </cfRule>
    <cfRule type="expression" dxfId="2756" priority="13418">
      <formula>IF(RIGHT(TEXT(AE54,"0.#"),1)=".",TRUE,FALSE)</formula>
    </cfRule>
  </conditionalFormatting>
  <conditionalFormatting sqref="AI54">
    <cfRule type="expression" dxfId="2755" priority="13411">
      <formula>IF(RIGHT(TEXT(AI54,"0.#"),1)=".",FALSE,TRUE)</formula>
    </cfRule>
    <cfRule type="expression" dxfId="2754" priority="13412">
      <formula>IF(RIGHT(TEXT(AI54,"0.#"),1)=".",TRUE,FALSE)</formula>
    </cfRule>
  </conditionalFormatting>
  <conditionalFormatting sqref="AI53">
    <cfRule type="expression" dxfId="2753" priority="13409">
      <formula>IF(RIGHT(TEXT(AI53,"0.#"),1)=".",FALSE,TRUE)</formula>
    </cfRule>
    <cfRule type="expression" dxfId="2752" priority="13410">
      <formula>IF(RIGHT(TEXT(AI53,"0.#"),1)=".",TRUE,FALSE)</formula>
    </cfRule>
  </conditionalFormatting>
  <conditionalFormatting sqref="AM53">
    <cfRule type="expression" dxfId="2751" priority="13407">
      <formula>IF(RIGHT(TEXT(AM53,"0.#"),1)=".",FALSE,TRUE)</formula>
    </cfRule>
    <cfRule type="expression" dxfId="2750" priority="13408">
      <formula>IF(RIGHT(TEXT(AM53,"0.#"),1)=".",TRUE,FALSE)</formula>
    </cfRule>
  </conditionalFormatting>
  <conditionalFormatting sqref="AM54">
    <cfRule type="expression" dxfId="2749" priority="13405">
      <formula>IF(RIGHT(TEXT(AM54,"0.#"),1)=".",FALSE,TRUE)</formula>
    </cfRule>
    <cfRule type="expression" dxfId="2748" priority="13406">
      <formula>IF(RIGHT(TEXT(AM54,"0.#"),1)=".",TRUE,FALSE)</formula>
    </cfRule>
  </conditionalFormatting>
  <conditionalFormatting sqref="AM55">
    <cfRule type="expression" dxfId="2747" priority="13403">
      <formula>IF(RIGHT(TEXT(AM55,"0.#"),1)=".",FALSE,TRUE)</formula>
    </cfRule>
    <cfRule type="expression" dxfId="2746" priority="13404">
      <formula>IF(RIGHT(TEXT(AM55,"0.#"),1)=".",TRUE,FALSE)</formula>
    </cfRule>
  </conditionalFormatting>
  <conditionalFormatting sqref="AE60">
    <cfRule type="expression" dxfId="2745" priority="13389">
      <formula>IF(RIGHT(TEXT(AE60,"0.#"),1)=".",FALSE,TRUE)</formula>
    </cfRule>
    <cfRule type="expression" dxfId="2744" priority="13390">
      <formula>IF(RIGHT(TEXT(AE60,"0.#"),1)=".",TRUE,FALSE)</formula>
    </cfRule>
  </conditionalFormatting>
  <conditionalFormatting sqref="AE61">
    <cfRule type="expression" dxfId="2743" priority="13387">
      <formula>IF(RIGHT(TEXT(AE61,"0.#"),1)=".",FALSE,TRUE)</formula>
    </cfRule>
    <cfRule type="expression" dxfId="2742" priority="13388">
      <formula>IF(RIGHT(TEXT(AE61,"0.#"),1)=".",TRUE,FALSE)</formula>
    </cfRule>
  </conditionalFormatting>
  <conditionalFormatting sqref="AE62">
    <cfRule type="expression" dxfId="2741" priority="13385">
      <formula>IF(RIGHT(TEXT(AE62,"0.#"),1)=".",FALSE,TRUE)</formula>
    </cfRule>
    <cfRule type="expression" dxfId="2740" priority="13386">
      <formula>IF(RIGHT(TEXT(AE62,"0.#"),1)=".",TRUE,FALSE)</formula>
    </cfRule>
  </conditionalFormatting>
  <conditionalFormatting sqref="AI62">
    <cfRule type="expression" dxfId="2739" priority="13383">
      <formula>IF(RIGHT(TEXT(AI62,"0.#"),1)=".",FALSE,TRUE)</formula>
    </cfRule>
    <cfRule type="expression" dxfId="2738" priority="13384">
      <formula>IF(RIGHT(TEXT(AI62,"0.#"),1)=".",TRUE,FALSE)</formula>
    </cfRule>
  </conditionalFormatting>
  <conditionalFormatting sqref="AI61">
    <cfRule type="expression" dxfId="2737" priority="13381">
      <formula>IF(RIGHT(TEXT(AI61,"0.#"),1)=".",FALSE,TRUE)</formula>
    </cfRule>
    <cfRule type="expression" dxfId="2736" priority="13382">
      <formula>IF(RIGHT(TEXT(AI61,"0.#"),1)=".",TRUE,FALSE)</formula>
    </cfRule>
  </conditionalFormatting>
  <conditionalFormatting sqref="AI60">
    <cfRule type="expression" dxfId="2735" priority="13379">
      <formula>IF(RIGHT(TEXT(AI60,"0.#"),1)=".",FALSE,TRUE)</formula>
    </cfRule>
    <cfRule type="expression" dxfId="2734" priority="13380">
      <formula>IF(RIGHT(TEXT(AI60,"0.#"),1)=".",TRUE,FALSE)</formula>
    </cfRule>
  </conditionalFormatting>
  <conditionalFormatting sqref="AM60">
    <cfRule type="expression" dxfId="2733" priority="13377">
      <formula>IF(RIGHT(TEXT(AM60,"0.#"),1)=".",FALSE,TRUE)</formula>
    </cfRule>
    <cfRule type="expression" dxfId="2732" priority="13378">
      <formula>IF(RIGHT(TEXT(AM60,"0.#"),1)=".",TRUE,FALSE)</formula>
    </cfRule>
  </conditionalFormatting>
  <conditionalFormatting sqref="AM61">
    <cfRule type="expression" dxfId="2731" priority="13375">
      <formula>IF(RIGHT(TEXT(AM61,"0.#"),1)=".",FALSE,TRUE)</formula>
    </cfRule>
    <cfRule type="expression" dxfId="2730" priority="13376">
      <formula>IF(RIGHT(TEXT(AM61,"0.#"),1)=".",TRUE,FALSE)</formula>
    </cfRule>
  </conditionalFormatting>
  <conditionalFormatting sqref="AM62">
    <cfRule type="expression" dxfId="2729" priority="13373">
      <formula>IF(RIGHT(TEXT(AM62,"0.#"),1)=".",FALSE,TRUE)</formula>
    </cfRule>
    <cfRule type="expression" dxfId="2728" priority="13374">
      <formula>IF(RIGHT(TEXT(AM62,"0.#"),1)=".",TRUE,FALSE)</formula>
    </cfRule>
  </conditionalFormatting>
  <conditionalFormatting sqref="AE87">
    <cfRule type="expression" dxfId="2727" priority="13359">
      <formula>IF(RIGHT(TEXT(AE87,"0.#"),1)=".",FALSE,TRUE)</formula>
    </cfRule>
    <cfRule type="expression" dxfId="2726" priority="13360">
      <formula>IF(RIGHT(TEXT(AE87,"0.#"),1)=".",TRUE,FALSE)</formula>
    </cfRule>
  </conditionalFormatting>
  <conditionalFormatting sqref="AE88">
    <cfRule type="expression" dxfId="2725" priority="13357">
      <formula>IF(RIGHT(TEXT(AE88,"0.#"),1)=".",FALSE,TRUE)</formula>
    </cfRule>
    <cfRule type="expression" dxfId="2724" priority="13358">
      <formula>IF(RIGHT(TEXT(AE88,"0.#"),1)=".",TRUE,FALSE)</formula>
    </cfRule>
  </conditionalFormatting>
  <conditionalFormatting sqref="AE89">
    <cfRule type="expression" dxfId="2723" priority="13355">
      <formula>IF(RIGHT(TEXT(AE89,"0.#"),1)=".",FALSE,TRUE)</formula>
    </cfRule>
    <cfRule type="expression" dxfId="2722" priority="13356">
      <formula>IF(RIGHT(TEXT(AE89,"0.#"),1)=".",TRUE,FALSE)</formula>
    </cfRule>
  </conditionalFormatting>
  <conditionalFormatting sqref="AI89">
    <cfRule type="expression" dxfId="2721" priority="13353">
      <formula>IF(RIGHT(TEXT(AI89,"0.#"),1)=".",FALSE,TRUE)</formula>
    </cfRule>
    <cfRule type="expression" dxfId="2720" priority="13354">
      <formula>IF(RIGHT(TEXT(AI89,"0.#"),1)=".",TRUE,FALSE)</formula>
    </cfRule>
  </conditionalFormatting>
  <conditionalFormatting sqref="AI88">
    <cfRule type="expression" dxfId="2719" priority="13351">
      <formula>IF(RIGHT(TEXT(AI88,"0.#"),1)=".",FALSE,TRUE)</formula>
    </cfRule>
    <cfRule type="expression" dxfId="2718" priority="13352">
      <formula>IF(RIGHT(TEXT(AI88,"0.#"),1)=".",TRUE,FALSE)</formula>
    </cfRule>
  </conditionalFormatting>
  <conditionalFormatting sqref="AI87">
    <cfRule type="expression" dxfId="2717" priority="13349">
      <formula>IF(RIGHT(TEXT(AI87,"0.#"),1)=".",FALSE,TRUE)</formula>
    </cfRule>
    <cfRule type="expression" dxfId="2716" priority="13350">
      <formula>IF(RIGHT(TEXT(AI87,"0.#"),1)=".",TRUE,FALSE)</formula>
    </cfRule>
  </conditionalFormatting>
  <conditionalFormatting sqref="AM88">
    <cfRule type="expression" dxfId="2715" priority="13345">
      <formula>IF(RIGHT(TEXT(AM88,"0.#"),1)=".",FALSE,TRUE)</formula>
    </cfRule>
    <cfRule type="expression" dxfId="2714" priority="13346">
      <formula>IF(RIGHT(TEXT(AM88,"0.#"),1)=".",TRUE,FALSE)</formula>
    </cfRule>
  </conditionalFormatting>
  <conditionalFormatting sqref="AM89">
    <cfRule type="expression" dxfId="2713" priority="13343">
      <formula>IF(RIGHT(TEXT(AM89,"0.#"),1)=".",FALSE,TRUE)</formula>
    </cfRule>
    <cfRule type="expression" dxfId="2712" priority="13344">
      <formula>IF(RIGHT(TEXT(AM89,"0.#"),1)=".",TRUE,FALSE)</formula>
    </cfRule>
  </conditionalFormatting>
  <conditionalFormatting sqref="AE92">
    <cfRule type="expression" dxfId="2711" priority="13329">
      <formula>IF(RIGHT(TEXT(AE92,"0.#"),1)=".",FALSE,TRUE)</formula>
    </cfRule>
    <cfRule type="expression" dxfId="2710" priority="13330">
      <formula>IF(RIGHT(TEXT(AE92,"0.#"),1)=".",TRUE,FALSE)</formula>
    </cfRule>
  </conditionalFormatting>
  <conditionalFormatting sqref="AE93">
    <cfRule type="expression" dxfId="2709" priority="13327">
      <formula>IF(RIGHT(TEXT(AE93,"0.#"),1)=".",FALSE,TRUE)</formula>
    </cfRule>
    <cfRule type="expression" dxfId="2708" priority="13328">
      <formula>IF(RIGHT(TEXT(AE93,"0.#"),1)=".",TRUE,FALSE)</formula>
    </cfRule>
  </conditionalFormatting>
  <conditionalFormatting sqref="AE94">
    <cfRule type="expression" dxfId="2707" priority="13325">
      <formula>IF(RIGHT(TEXT(AE94,"0.#"),1)=".",FALSE,TRUE)</formula>
    </cfRule>
    <cfRule type="expression" dxfId="2706" priority="13326">
      <formula>IF(RIGHT(TEXT(AE94,"0.#"),1)=".",TRUE,FALSE)</formula>
    </cfRule>
  </conditionalFormatting>
  <conditionalFormatting sqref="AI94">
    <cfRule type="expression" dxfId="2705" priority="13323">
      <formula>IF(RIGHT(TEXT(AI94,"0.#"),1)=".",FALSE,TRUE)</formula>
    </cfRule>
    <cfRule type="expression" dxfId="2704" priority="13324">
      <formula>IF(RIGHT(TEXT(AI94,"0.#"),1)=".",TRUE,FALSE)</formula>
    </cfRule>
  </conditionalFormatting>
  <conditionalFormatting sqref="AI93">
    <cfRule type="expression" dxfId="2703" priority="13321">
      <formula>IF(RIGHT(TEXT(AI93,"0.#"),1)=".",FALSE,TRUE)</formula>
    </cfRule>
    <cfRule type="expression" dxfId="2702" priority="13322">
      <formula>IF(RIGHT(TEXT(AI93,"0.#"),1)=".",TRUE,FALSE)</formula>
    </cfRule>
  </conditionalFormatting>
  <conditionalFormatting sqref="AI92">
    <cfRule type="expression" dxfId="2701" priority="13319">
      <formula>IF(RIGHT(TEXT(AI92,"0.#"),1)=".",FALSE,TRUE)</formula>
    </cfRule>
    <cfRule type="expression" dxfId="2700" priority="13320">
      <formula>IF(RIGHT(TEXT(AI92,"0.#"),1)=".",TRUE,FALSE)</formula>
    </cfRule>
  </conditionalFormatting>
  <conditionalFormatting sqref="AM92">
    <cfRule type="expression" dxfId="2699" priority="13317">
      <formula>IF(RIGHT(TEXT(AM92,"0.#"),1)=".",FALSE,TRUE)</formula>
    </cfRule>
    <cfRule type="expression" dxfId="2698" priority="13318">
      <formula>IF(RIGHT(TEXT(AM92,"0.#"),1)=".",TRUE,FALSE)</formula>
    </cfRule>
  </conditionalFormatting>
  <conditionalFormatting sqref="AM93">
    <cfRule type="expression" dxfId="2697" priority="13315">
      <formula>IF(RIGHT(TEXT(AM93,"0.#"),1)=".",FALSE,TRUE)</formula>
    </cfRule>
    <cfRule type="expression" dxfId="2696" priority="13316">
      <formula>IF(RIGHT(TEXT(AM93,"0.#"),1)=".",TRUE,FALSE)</formula>
    </cfRule>
  </conditionalFormatting>
  <conditionalFormatting sqref="AM94">
    <cfRule type="expression" dxfId="2695" priority="13313">
      <formula>IF(RIGHT(TEXT(AM94,"0.#"),1)=".",FALSE,TRUE)</formula>
    </cfRule>
    <cfRule type="expression" dxfId="2694" priority="13314">
      <formula>IF(RIGHT(TEXT(AM94,"0.#"),1)=".",TRUE,FALSE)</formula>
    </cfRule>
  </conditionalFormatting>
  <conditionalFormatting sqref="AE97">
    <cfRule type="expression" dxfId="2693" priority="13299">
      <formula>IF(RIGHT(TEXT(AE97,"0.#"),1)=".",FALSE,TRUE)</formula>
    </cfRule>
    <cfRule type="expression" dxfId="2692" priority="13300">
      <formula>IF(RIGHT(TEXT(AE97,"0.#"),1)=".",TRUE,FALSE)</formula>
    </cfRule>
  </conditionalFormatting>
  <conditionalFormatting sqref="AE98">
    <cfRule type="expression" dxfId="2691" priority="13297">
      <formula>IF(RIGHT(TEXT(AE98,"0.#"),1)=".",FALSE,TRUE)</formula>
    </cfRule>
    <cfRule type="expression" dxfId="2690" priority="13298">
      <formula>IF(RIGHT(TEXT(AE98,"0.#"),1)=".",TRUE,FALSE)</formula>
    </cfRule>
  </conditionalFormatting>
  <conditionalFormatting sqref="AE99">
    <cfRule type="expression" dxfId="2689" priority="13295">
      <formula>IF(RIGHT(TEXT(AE99,"0.#"),1)=".",FALSE,TRUE)</formula>
    </cfRule>
    <cfRule type="expression" dxfId="2688" priority="13296">
      <formula>IF(RIGHT(TEXT(AE99,"0.#"),1)=".",TRUE,FALSE)</formula>
    </cfRule>
  </conditionalFormatting>
  <conditionalFormatting sqref="AI99">
    <cfRule type="expression" dxfId="2687" priority="13293">
      <formula>IF(RIGHT(TEXT(AI99,"0.#"),1)=".",FALSE,TRUE)</formula>
    </cfRule>
    <cfRule type="expression" dxfId="2686" priority="13294">
      <formula>IF(RIGHT(TEXT(AI99,"0.#"),1)=".",TRUE,FALSE)</formula>
    </cfRule>
  </conditionalFormatting>
  <conditionalFormatting sqref="AI98">
    <cfRule type="expression" dxfId="2685" priority="13291">
      <formula>IF(RIGHT(TEXT(AI98,"0.#"),1)=".",FALSE,TRUE)</formula>
    </cfRule>
    <cfRule type="expression" dxfId="2684" priority="13292">
      <formula>IF(RIGHT(TEXT(AI98,"0.#"),1)=".",TRUE,FALSE)</formula>
    </cfRule>
  </conditionalFormatting>
  <conditionalFormatting sqref="AI97">
    <cfRule type="expression" dxfId="2683" priority="13289">
      <formula>IF(RIGHT(TEXT(AI97,"0.#"),1)=".",FALSE,TRUE)</formula>
    </cfRule>
    <cfRule type="expression" dxfId="2682" priority="13290">
      <formula>IF(RIGHT(TEXT(AI97,"0.#"),1)=".",TRUE,FALSE)</formula>
    </cfRule>
  </conditionalFormatting>
  <conditionalFormatting sqref="AM97">
    <cfRule type="expression" dxfId="2681" priority="13287">
      <formula>IF(RIGHT(TEXT(AM97,"0.#"),1)=".",FALSE,TRUE)</formula>
    </cfRule>
    <cfRule type="expression" dxfId="2680" priority="13288">
      <formula>IF(RIGHT(TEXT(AM97,"0.#"),1)=".",TRUE,FALSE)</formula>
    </cfRule>
  </conditionalFormatting>
  <conditionalFormatting sqref="AM98">
    <cfRule type="expression" dxfId="2679" priority="13285">
      <formula>IF(RIGHT(TEXT(AM98,"0.#"),1)=".",FALSE,TRUE)</formula>
    </cfRule>
    <cfRule type="expression" dxfId="2678" priority="13286">
      <formula>IF(RIGHT(TEXT(AM98,"0.#"),1)=".",TRUE,FALSE)</formula>
    </cfRule>
  </conditionalFormatting>
  <conditionalFormatting sqref="AM99">
    <cfRule type="expression" dxfId="2677" priority="13283">
      <formula>IF(RIGHT(TEXT(AM99,"0.#"),1)=".",FALSE,TRUE)</formula>
    </cfRule>
    <cfRule type="expression" dxfId="2676" priority="13284">
      <formula>IF(RIGHT(TEXT(AM99,"0.#"),1)=".",TRUE,FALSE)</formula>
    </cfRule>
  </conditionalFormatting>
  <conditionalFormatting sqref="AE104">
    <cfRule type="expression" dxfId="2675" priority="13257">
      <formula>IF(RIGHT(TEXT(AE104,"0.#"),1)=".",FALSE,TRUE)</formula>
    </cfRule>
    <cfRule type="expression" dxfId="2674" priority="13258">
      <formula>IF(RIGHT(TEXT(AE104,"0.#"),1)=".",TRUE,FALSE)</formula>
    </cfRule>
  </conditionalFormatting>
  <conditionalFormatting sqref="AI104">
    <cfRule type="expression" dxfId="2673" priority="13255">
      <formula>IF(RIGHT(TEXT(AI104,"0.#"),1)=".",FALSE,TRUE)</formula>
    </cfRule>
    <cfRule type="expression" dxfId="2672" priority="13256">
      <formula>IF(RIGHT(TEXT(AI104,"0.#"),1)=".",TRUE,FALSE)</formula>
    </cfRule>
  </conditionalFormatting>
  <conditionalFormatting sqref="AM104">
    <cfRule type="expression" dxfId="2671" priority="13253">
      <formula>IF(RIGHT(TEXT(AM104,"0.#"),1)=".",FALSE,TRUE)</formula>
    </cfRule>
    <cfRule type="expression" dxfId="2670" priority="13254">
      <formula>IF(RIGHT(TEXT(AM104,"0.#"),1)=".",TRUE,FALSE)</formula>
    </cfRule>
  </conditionalFormatting>
  <conditionalFormatting sqref="AE105">
    <cfRule type="expression" dxfId="2669" priority="13251">
      <formula>IF(RIGHT(TEXT(AE105,"0.#"),1)=".",FALSE,TRUE)</formula>
    </cfRule>
    <cfRule type="expression" dxfId="2668" priority="13252">
      <formula>IF(RIGHT(TEXT(AE105,"0.#"),1)=".",TRUE,FALSE)</formula>
    </cfRule>
  </conditionalFormatting>
  <conditionalFormatting sqref="AI105">
    <cfRule type="expression" dxfId="2667" priority="13249">
      <formula>IF(RIGHT(TEXT(AI105,"0.#"),1)=".",FALSE,TRUE)</formula>
    </cfRule>
    <cfRule type="expression" dxfId="2666" priority="13250">
      <formula>IF(RIGHT(TEXT(AI105,"0.#"),1)=".",TRUE,FALSE)</formula>
    </cfRule>
  </conditionalFormatting>
  <conditionalFormatting sqref="AM105">
    <cfRule type="expression" dxfId="2665" priority="13247">
      <formula>IF(RIGHT(TEXT(AM105,"0.#"),1)=".",FALSE,TRUE)</formula>
    </cfRule>
    <cfRule type="expression" dxfId="2664" priority="13248">
      <formula>IF(RIGHT(TEXT(AM105,"0.#"),1)=".",TRUE,FALSE)</formula>
    </cfRule>
  </conditionalFormatting>
  <conditionalFormatting sqref="AE107">
    <cfRule type="expression" dxfId="2663" priority="13243">
      <formula>IF(RIGHT(TEXT(AE107,"0.#"),1)=".",FALSE,TRUE)</formula>
    </cfRule>
    <cfRule type="expression" dxfId="2662" priority="13244">
      <formula>IF(RIGHT(TEXT(AE107,"0.#"),1)=".",TRUE,FALSE)</formula>
    </cfRule>
  </conditionalFormatting>
  <conditionalFormatting sqref="AI107">
    <cfRule type="expression" dxfId="2661" priority="13241">
      <formula>IF(RIGHT(TEXT(AI107,"0.#"),1)=".",FALSE,TRUE)</formula>
    </cfRule>
    <cfRule type="expression" dxfId="2660" priority="13242">
      <formula>IF(RIGHT(TEXT(AI107,"0.#"),1)=".",TRUE,FALSE)</formula>
    </cfRule>
  </conditionalFormatting>
  <conditionalFormatting sqref="AM107">
    <cfRule type="expression" dxfId="2659" priority="13239">
      <formula>IF(RIGHT(TEXT(AM107,"0.#"),1)=".",FALSE,TRUE)</formula>
    </cfRule>
    <cfRule type="expression" dxfId="2658" priority="13240">
      <formula>IF(RIGHT(TEXT(AM107,"0.#"),1)=".",TRUE,FALSE)</formula>
    </cfRule>
  </conditionalFormatting>
  <conditionalFormatting sqref="AE108">
    <cfRule type="expression" dxfId="2657" priority="13237">
      <formula>IF(RIGHT(TEXT(AE108,"0.#"),1)=".",FALSE,TRUE)</formula>
    </cfRule>
    <cfRule type="expression" dxfId="2656" priority="13238">
      <formula>IF(RIGHT(TEXT(AE108,"0.#"),1)=".",TRUE,FALSE)</formula>
    </cfRule>
  </conditionalFormatting>
  <conditionalFormatting sqref="AI108">
    <cfRule type="expression" dxfId="2655" priority="13235">
      <formula>IF(RIGHT(TEXT(AI108,"0.#"),1)=".",FALSE,TRUE)</formula>
    </cfRule>
    <cfRule type="expression" dxfId="2654" priority="13236">
      <formula>IF(RIGHT(TEXT(AI108,"0.#"),1)=".",TRUE,FALSE)</formula>
    </cfRule>
  </conditionalFormatting>
  <conditionalFormatting sqref="AM108">
    <cfRule type="expression" dxfId="2653" priority="13233">
      <formula>IF(RIGHT(TEXT(AM108,"0.#"),1)=".",FALSE,TRUE)</formula>
    </cfRule>
    <cfRule type="expression" dxfId="2652" priority="13234">
      <formula>IF(RIGHT(TEXT(AM108,"0.#"),1)=".",TRUE,FALSE)</formula>
    </cfRule>
  </conditionalFormatting>
  <conditionalFormatting sqref="AE110">
    <cfRule type="expression" dxfId="2651" priority="13229">
      <formula>IF(RIGHT(TEXT(AE110,"0.#"),1)=".",FALSE,TRUE)</formula>
    </cfRule>
    <cfRule type="expression" dxfId="2650" priority="13230">
      <formula>IF(RIGHT(TEXT(AE110,"0.#"),1)=".",TRUE,FALSE)</formula>
    </cfRule>
  </conditionalFormatting>
  <conditionalFormatting sqref="AI110">
    <cfRule type="expression" dxfId="2649" priority="13227">
      <formula>IF(RIGHT(TEXT(AI110,"0.#"),1)=".",FALSE,TRUE)</formula>
    </cfRule>
    <cfRule type="expression" dxfId="2648" priority="13228">
      <formula>IF(RIGHT(TEXT(AI110,"0.#"),1)=".",TRUE,FALSE)</formula>
    </cfRule>
  </conditionalFormatting>
  <conditionalFormatting sqref="AM110">
    <cfRule type="expression" dxfId="2647" priority="13225">
      <formula>IF(RIGHT(TEXT(AM110,"0.#"),1)=".",FALSE,TRUE)</formula>
    </cfRule>
    <cfRule type="expression" dxfId="2646" priority="13226">
      <formula>IF(RIGHT(TEXT(AM110,"0.#"),1)=".",TRUE,FALSE)</formula>
    </cfRule>
  </conditionalFormatting>
  <conditionalFormatting sqref="AE111">
    <cfRule type="expression" dxfId="2645" priority="13223">
      <formula>IF(RIGHT(TEXT(AE111,"0.#"),1)=".",FALSE,TRUE)</formula>
    </cfRule>
    <cfRule type="expression" dxfId="2644" priority="13224">
      <formula>IF(RIGHT(TEXT(AE111,"0.#"),1)=".",TRUE,FALSE)</formula>
    </cfRule>
  </conditionalFormatting>
  <conditionalFormatting sqref="AI111">
    <cfRule type="expression" dxfId="2643" priority="13221">
      <formula>IF(RIGHT(TEXT(AI111,"0.#"),1)=".",FALSE,TRUE)</formula>
    </cfRule>
    <cfRule type="expression" dxfId="2642" priority="13222">
      <formula>IF(RIGHT(TEXT(AI111,"0.#"),1)=".",TRUE,FALSE)</formula>
    </cfRule>
  </conditionalFormatting>
  <conditionalFormatting sqref="AM111">
    <cfRule type="expression" dxfId="2641" priority="13219">
      <formula>IF(RIGHT(TEXT(AM111,"0.#"),1)=".",FALSE,TRUE)</formula>
    </cfRule>
    <cfRule type="expression" dxfId="2640" priority="13220">
      <formula>IF(RIGHT(TEXT(AM111,"0.#"),1)=".",TRUE,FALSE)</formula>
    </cfRule>
  </conditionalFormatting>
  <conditionalFormatting sqref="AE113">
    <cfRule type="expression" dxfId="2639" priority="13215">
      <formula>IF(RIGHT(TEXT(AE113,"0.#"),1)=".",FALSE,TRUE)</formula>
    </cfRule>
    <cfRule type="expression" dxfId="2638" priority="13216">
      <formula>IF(RIGHT(TEXT(AE113,"0.#"),1)=".",TRUE,FALSE)</formula>
    </cfRule>
  </conditionalFormatting>
  <conditionalFormatting sqref="AI113">
    <cfRule type="expression" dxfId="2637" priority="13213">
      <formula>IF(RIGHT(TEXT(AI113,"0.#"),1)=".",FALSE,TRUE)</formula>
    </cfRule>
    <cfRule type="expression" dxfId="2636" priority="13214">
      <formula>IF(RIGHT(TEXT(AI113,"0.#"),1)=".",TRUE,FALSE)</formula>
    </cfRule>
  </conditionalFormatting>
  <conditionalFormatting sqref="AM113">
    <cfRule type="expression" dxfId="2635" priority="13211">
      <formula>IF(RIGHT(TEXT(AM113,"0.#"),1)=".",FALSE,TRUE)</formula>
    </cfRule>
    <cfRule type="expression" dxfId="2634" priority="13212">
      <formula>IF(RIGHT(TEXT(AM113,"0.#"),1)=".",TRUE,FALSE)</formula>
    </cfRule>
  </conditionalFormatting>
  <conditionalFormatting sqref="AE114">
    <cfRule type="expression" dxfId="2633" priority="13209">
      <formula>IF(RIGHT(TEXT(AE114,"0.#"),1)=".",FALSE,TRUE)</formula>
    </cfRule>
    <cfRule type="expression" dxfId="2632" priority="13210">
      <formula>IF(RIGHT(TEXT(AE114,"0.#"),1)=".",TRUE,FALSE)</formula>
    </cfRule>
  </conditionalFormatting>
  <conditionalFormatting sqref="AI114">
    <cfRule type="expression" dxfId="2631" priority="13207">
      <formula>IF(RIGHT(TEXT(AI114,"0.#"),1)=".",FALSE,TRUE)</formula>
    </cfRule>
    <cfRule type="expression" dxfId="2630" priority="13208">
      <formula>IF(RIGHT(TEXT(AI114,"0.#"),1)=".",TRUE,FALSE)</formula>
    </cfRule>
  </conditionalFormatting>
  <conditionalFormatting sqref="AM114">
    <cfRule type="expression" dxfId="2629" priority="13205">
      <formula>IF(RIGHT(TEXT(AM114,"0.#"),1)=".",FALSE,TRUE)</formula>
    </cfRule>
    <cfRule type="expression" dxfId="2628" priority="13206">
      <formula>IF(RIGHT(TEXT(AM114,"0.#"),1)=".",TRUE,FALSE)</formula>
    </cfRule>
  </conditionalFormatting>
  <conditionalFormatting sqref="AQ116">
    <cfRule type="expression" dxfId="2627" priority="13201">
      <formula>IF(RIGHT(TEXT(AQ116,"0.#"),1)=".",FALSE,TRUE)</formula>
    </cfRule>
    <cfRule type="expression" dxfId="2626" priority="13202">
      <formula>IF(RIGHT(TEXT(AQ116,"0.#"),1)=".",TRUE,FALSE)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M117">
    <cfRule type="expression" dxfId="2623" priority="13195">
      <formula>IF(RIGHT(TEXT(AM117,"0.#"),1)=".",FALSE,TRUE)</formula>
    </cfRule>
    <cfRule type="expression" dxfId="2622" priority="13196">
      <formula>IF(RIGHT(TEXT(AM117,"0.#"),1)=".",TRUE,FALSE)</formula>
    </cfRule>
  </conditionalFormatting>
  <conditionalFormatting sqref="AQ117">
    <cfRule type="expression" dxfId="2621" priority="13189">
      <formula>IF(RIGHT(TEXT(AQ117,"0.#"),1)=".",FALSE,TRUE)</formula>
    </cfRule>
    <cfRule type="expression" dxfId="2620" priority="13190">
      <formula>IF(RIGHT(TEXT(AQ117,"0.#"),1)=".",TRUE,FALSE)</formula>
    </cfRule>
  </conditionalFormatting>
  <conditionalFormatting sqref="AE119 AQ119">
    <cfRule type="expression" dxfId="2619" priority="13187">
      <formula>IF(RIGHT(TEXT(AE119,"0.#"),1)=".",FALSE,TRUE)</formula>
    </cfRule>
    <cfRule type="expression" dxfId="2618" priority="13188">
      <formula>IF(RIGHT(TEXT(AE119,"0.#"),1)=".",TRUE,FALSE)</formula>
    </cfRule>
  </conditionalFormatting>
  <conditionalFormatting sqref="AI119">
    <cfRule type="expression" dxfId="2617" priority="13185">
      <formula>IF(RIGHT(TEXT(AI119,"0.#"),1)=".",FALSE,TRUE)</formula>
    </cfRule>
    <cfRule type="expression" dxfId="2616" priority="13186">
      <formula>IF(RIGHT(TEXT(AI119,"0.#"),1)=".",TRUE,FALSE)</formula>
    </cfRule>
  </conditionalFormatting>
  <conditionalFormatting sqref="AM119">
    <cfRule type="expression" dxfId="2615" priority="13183">
      <formula>IF(RIGHT(TEXT(AM119,"0.#"),1)=".",FALSE,TRUE)</formula>
    </cfRule>
    <cfRule type="expression" dxfId="2614" priority="13184">
      <formula>IF(RIGHT(TEXT(AM119,"0.#"),1)=".",TRUE,FALSE)</formula>
    </cfRule>
  </conditionalFormatting>
  <conditionalFormatting sqref="AQ120">
    <cfRule type="expression" dxfId="2613" priority="13175">
      <formula>IF(RIGHT(TEXT(AQ120,"0.#"),1)=".",FALSE,TRUE)</formula>
    </cfRule>
    <cfRule type="expression" dxfId="2612" priority="13176">
      <formula>IF(RIGHT(TEXT(AQ120,"0.#"),1)=".",TRUE,FALSE)</formula>
    </cfRule>
  </conditionalFormatting>
  <conditionalFormatting sqref="AE122 AQ122">
    <cfRule type="expression" dxfId="2611" priority="13173">
      <formula>IF(RIGHT(TEXT(AE122,"0.#"),1)=".",FALSE,TRUE)</formula>
    </cfRule>
    <cfRule type="expression" dxfId="2610" priority="13174">
      <formula>IF(RIGHT(TEXT(AE122,"0.#"),1)=".",TRUE,FALSE)</formula>
    </cfRule>
  </conditionalFormatting>
  <conditionalFormatting sqref="AI122">
    <cfRule type="expression" dxfId="2609" priority="13171">
      <formula>IF(RIGHT(TEXT(AI122,"0.#"),1)=".",FALSE,TRUE)</formula>
    </cfRule>
    <cfRule type="expression" dxfId="2608" priority="13172">
      <formula>IF(RIGHT(TEXT(AI122,"0.#"),1)=".",TRUE,FALSE)</formula>
    </cfRule>
  </conditionalFormatting>
  <conditionalFormatting sqref="AM122">
    <cfRule type="expression" dxfId="2607" priority="13169">
      <formula>IF(RIGHT(TEXT(AM122,"0.#"),1)=".",FALSE,TRUE)</formula>
    </cfRule>
    <cfRule type="expression" dxfId="2606" priority="13170">
      <formula>IF(RIGHT(TEXT(AM122,"0.#"),1)=".",TRUE,FALSE)</formula>
    </cfRule>
  </conditionalFormatting>
  <conditionalFormatting sqref="AQ123">
    <cfRule type="expression" dxfId="2605" priority="13161">
      <formula>IF(RIGHT(TEXT(AQ123,"0.#"),1)=".",FALSE,TRUE)</formula>
    </cfRule>
    <cfRule type="expression" dxfId="2604" priority="13162">
      <formula>IF(RIGHT(TEXT(AQ123,"0.#"),1)=".",TRUE,FALSE)</formula>
    </cfRule>
  </conditionalFormatting>
  <conditionalFormatting sqref="AE125 AQ125">
    <cfRule type="expression" dxfId="2603" priority="13159">
      <formula>IF(RIGHT(TEXT(AE125,"0.#"),1)=".",FALSE,TRUE)</formula>
    </cfRule>
    <cfRule type="expression" dxfId="2602" priority="13160">
      <formula>IF(RIGHT(TEXT(AE125,"0.#"),1)=".",TRUE,FALSE)</formula>
    </cfRule>
  </conditionalFormatting>
  <conditionalFormatting sqref="AI125">
    <cfRule type="expression" dxfId="2601" priority="13157">
      <formula>IF(RIGHT(TEXT(AI125,"0.#"),1)=".",FALSE,TRUE)</formula>
    </cfRule>
    <cfRule type="expression" dxfId="2600" priority="13158">
      <formula>IF(RIGHT(TEXT(AI125,"0.#"),1)=".",TRUE,FALSE)</formula>
    </cfRule>
  </conditionalFormatting>
  <conditionalFormatting sqref="AM125">
    <cfRule type="expression" dxfId="2599" priority="13155">
      <formula>IF(RIGHT(TEXT(AM125,"0.#"),1)=".",FALSE,TRUE)</formula>
    </cfRule>
    <cfRule type="expression" dxfId="2598" priority="13156">
      <formula>IF(RIGHT(TEXT(AM125,"0.#"),1)=".",TRUE,FALSE)</formula>
    </cfRule>
  </conditionalFormatting>
  <conditionalFormatting sqref="AQ126">
    <cfRule type="expression" dxfId="2597" priority="13147">
      <formula>IF(RIGHT(TEXT(AQ126,"0.#"),1)=".",FALSE,TRUE)</formula>
    </cfRule>
    <cfRule type="expression" dxfId="2596" priority="13148">
      <formula>IF(RIGHT(TEXT(AQ126,"0.#"),1)=".",TRUE,FALSE)</formula>
    </cfRule>
  </conditionalFormatting>
  <conditionalFormatting sqref="AE128 AQ128">
    <cfRule type="expression" dxfId="2595" priority="13145">
      <formula>IF(RIGHT(TEXT(AE128,"0.#"),1)=".",FALSE,TRUE)</formula>
    </cfRule>
    <cfRule type="expression" dxfId="2594" priority="13146">
      <formula>IF(RIGHT(TEXT(AE128,"0.#"),1)=".",TRUE,FALSE)</formula>
    </cfRule>
  </conditionalFormatting>
  <conditionalFormatting sqref="AI128">
    <cfRule type="expression" dxfId="2593" priority="13143">
      <formula>IF(RIGHT(TEXT(AI128,"0.#"),1)=".",FALSE,TRUE)</formula>
    </cfRule>
    <cfRule type="expression" dxfId="2592" priority="13144">
      <formula>IF(RIGHT(TEXT(AI128,"0.#"),1)=".",TRUE,FALSE)</formula>
    </cfRule>
  </conditionalFormatting>
  <conditionalFormatting sqref="AM128">
    <cfRule type="expression" dxfId="2591" priority="13141">
      <formula>IF(RIGHT(TEXT(AM128,"0.#"),1)=".",FALSE,TRUE)</formula>
    </cfRule>
    <cfRule type="expression" dxfId="2590" priority="13142">
      <formula>IF(RIGHT(TEXT(AM128,"0.#"),1)=".",TRUE,FALSE)</formula>
    </cfRule>
  </conditionalFormatting>
  <conditionalFormatting sqref="AQ129">
    <cfRule type="expression" dxfId="2589" priority="13133">
      <formula>IF(RIGHT(TEXT(AQ129,"0.#"),1)=".",FALSE,TRUE)</formula>
    </cfRule>
    <cfRule type="expression" dxfId="2588" priority="13134">
      <formula>IF(RIGHT(TEXT(AQ129,"0.#"),1)=".",TRUE,FALSE)</formula>
    </cfRule>
  </conditionalFormatting>
  <conditionalFormatting sqref="AE75">
    <cfRule type="expression" dxfId="2587" priority="13131">
      <formula>IF(RIGHT(TEXT(AE75,"0.#"),1)=".",FALSE,TRUE)</formula>
    </cfRule>
    <cfRule type="expression" dxfId="2586" priority="13132">
      <formula>IF(RIGHT(TEXT(AE75,"0.#"),1)=".",TRUE,FALSE)</formula>
    </cfRule>
  </conditionalFormatting>
  <conditionalFormatting sqref="AE76">
    <cfRule type="expression" dxfId="2585" priority="13129">
      <formula>IF(RIGHT(TEXT(AE76,"0.#"),1)=".",FALSE,TRUE)</formula>
    </cfRule>
    <cfRule type="expression" dxfId="2584" priority="13130">
      <formula>IF(RIGHT(TEXT(AE76,"0.#"),1)=".",TRUE,FALSE)</formula>
    </cfRule>
  </conditionalFormatting>
  <conditionalFormatting sqref="AE77">
    <cfRule type="expression" dxfId="2583" priority="13127">
      <formula>IF(RIGHT(TEXT(AE77,"0.#"),1)=".",FALSE,TRUE)</formula>
    </cfRule>
    <cfRule type="expression" dxfId="2582" priority="13128">
      <formula>IF(RIGHT(TEXT(AE77,"0.#"),1)=".",TRUE,FALSE)</formula>
    </cfRule>
  </conditionalFormatting>
  <conditionalFormatting sqref="AI77">
    <cfRule type="expression" dxfId="2581" priority="13125">
      <formula>IF(RIGHT(TEXT(AI77,"0.#"),1)=".",FALSE,TRUE)</formula>
    </cfRule>
    <cfRule type="expression" dxfId="2580" priority="13126">
      <formula>IF(RIGHT(TEXT(AI77,"0.#"),1)=".",TRUE,FALSE)</formula>
    </cfRule>
  </conditionalFormatting>
  <conditionalFormatting sqref="AI76">
    <cfRule type="expression" dxfId="2579" priority="13123">
      <formula>IF(RIGHT(TEXT(AI76,"0.#"),1)=".",FALSE,TRUE)</formula>
    </cfRule>
    <cfRule type="expression" dxfId="2578" priority="13124">
      <formula>IF(RIGHT(TEXT(AI76,"0.#"),1)=".",TRUE,FALSE)</formula>
    </cfRule>
  </conditionalFormatting>
  <conditionalFormatting sqref="AI75">
    <cfRule type="expression" dxfId="2577" priority="13121">
      <formula>IF(RIGHT(TEXT(AI75,"0.#"),1)=".",FALSE,TRUE)</formula>
    </cfRule>
    <cfRule type="expression" dxfId="2576" priority="13122">
      <formula>IF(RIGHT(TEXT(AI75,"0.#"),1)=".",TRUE,FALSE)</formula>
    </cfRule>
  </conditionalFormatting>
  <conditionalFormatting sqref="AM75">
    <cfRule type="expression" dxfId="2575" priority="13119">
      <formula>IF(RIGHT(TEXT(AM75,"0.#"),1)=".",FALSE,TRUE)</formula>
    </cfRule>
    <cfRule type="expression" dxfId="2574" priority="13120">
      <formula>IF(RIGHT(TEXT(AM75,"0.#"),1)=".",TRUE,FALSE)</formula>
    </cfRule>
  </conditionalFormatting>
  <conditionalFormatting sqref="AM76">
    <cfRule type="expression" dxfId="2573" priority="13117">
      <formula>IF(RIGHT(TEXT(AM76,"0.#"),1)=".",FALSE,TRUE)</formula>
    </cfRule>
    <cfRule type="expression" dxfId="2572" priority="13118">
      <formula>IF(RIGHT(TEXT(AM76,"0.#"),1)=".",TRUE,FALSE)</formula>
    </cfRule>
  </conditionalFormatting>
  <conditionalFormatting sqref="AM77">
    <cfRule type="expression" dxfId="2571" priority="13115">
      <formula>IF(RIGHT(TEXT(AM77,"0.#"),1)=".",FALSE,TRUE)</formula>
    </cfRule>
    <cfRule type="expression" dxfId="2570" priority="13116">
      <formula>IF(RIGHT(TEXT(AM77,"0.#"),1)=".",TRUE,FALSE)</formula>
    </cfRule>
  </conditionalFormatting>
  <conditionalFormatting sqref="AE433">
    <cfRule type="expression" dxfId="2569" priority="13071">
      <formula>IF(RIGHT(TEXT(AE433,"0.#"),1)=".",FALSE,TRUE)</formula>
    </cfRule>
    <cfRule type="expression" dxfId="2568" priority="13072">
      <formula>IF(RIGHT(TEXT(AE433,"0.#"),1)=".",TRUE,FALSE)</formula>
    </cfRule>
  </conditionalFormatting>
  <conditionalFormatting sqref="AM435">
    <cfRule type="expression" dxfId="2567" priority="13055">
      <formula>IF(RIGHT(TEXT(AM435,"0.#"),1)=".",FALSE,TRUE)</formula>
    </cfRule>
    <cfRule type="expression" dxfId="2566" priority="13056">
      <formula>IF(RIGHT(TEXT(AM435,"0.#"),1)=".",TRUE,FALSE)</formula>
    </cfRule>
  </conditionalFormatting>
  <conditionalFormatting sqref="AE434">
    <cfRule type="expression" dxfId="2565" priority="13069">
      <formula>IF(RIGHT(TEXT(AE434,"0.#"),1)=".",FALSE,TRUE)</formula>
    </cfRule>
    <cfRule type="expression" dxfId="2564" priority="13070">
      <formula>IF(RIGHT(TEXT(AE434,"0.#"),1)=".",TRUE,FALSE)</formula>
    </cfRule>
  </conditionalFormatting>
  <conditionalFormatting sqref="AE435">
    <cfRule type="expression" dxfId="2563" priority="13067">
      <formula>IF(RIGHT(TEXT(AE435,"0.#"),1)=".",FALSE,TRUE)</formula>
    </cfRule>
    <cfRule type="expression" dxfId="2562" priority="13068">
      <formula>IF(RIGHT(TEXT(AE435,"0.#"),1)=".",TRUE,FALSE)</formula>
    </cfRule>
  </conditionalFormatting>
  <conditionalFormatting sqref="AM433">
    <cfRule type="expression" dxfId="2561" priority="13059">
      <formula>IF(RIGHT(TEXT(AM433,"0.#"),1)=".",FALSE,TRUE)</formula>
    </cfRule>
    <cfRule type="expression" dxfId="2560" priority="13060">
      <formula>IF(RIGHT(TEXT(AM433,"0.#"),1)=".",TRUE,FALSE)</formula>
    </cfRule>
  </conditionalFormatting>
  <conditionalFormatting sqref="AM434">
    <cfRule type="expression" dxfId="2559" priority="13057">
      <formula>IF(RIGHT(TEXT(AM434,"0.#"),1)=".",FALSE,TRUE)</formula>
    </cfRule>
    <cfRule type="expression" dxfId="2558" priority="13058">
      <formula>IF(RIGHT(TEXT(AM434,"0.#"),1)=".",TRUE,FALSE)</formula>
    </cfRule>
  </conditionalFormatting>
  <conditionalFormatting sqref="AU433">
    <cfRule type="expression" dxfId="2557" priority="13047">
      <formula>IF(RIGHT(TEXT(AU433,"0.#"),1)=".",FALSE,TRUE)</formula>
    </cfRule>
    <cfRule type="expression" dxfId="2556" priority="13048">
      <formula>IF(RIGHT(TEXT(AU433,"0.#"),1)=".",TRUE,FALSE)</formula>
    </cfRule>
  </conditionalFormatting>
  <conditionalFormatting sqref="AU434">
    <cfRule type="expression" dxfId="2555" priority="13045">
      <formula>IF(RIGHT(TEXT(AU434,"0.#"),1)=".",FALSE,TRUE)</formula>
    </cfRule>
    <cfRule type="expression" dxfId="2554" priority="13046">
      <formula>IF(RIGHT(TEXT(AU434,"0.#"),1)=".",TRUE,FALSE)</formula>
    </cfRule>
  </conditionalFormatting>
  <conditionalFormatting sqref="AU435">
    <cfRule type="expression" dxfId="2553" priority="13043">
      <formula>IF(RIGHT(TEXT(AU435,"0.#"),1)=".",FALSE,TRUE)</formula>
    </cfRule>
    <cfRule type="expression" dxfId="2552" priority="13044">
      <formula>IF(RIGHT(TEXT(AU435,"0.#"),1)=".",TRUE,FALSE)</formula>
    </cfRule>
  </conditionalFormatting>
  <conditionalFormatting sqref="AI435">
    <cfRule type="expression" dxfId="2551" priority="12977">
      <formula>IF(RIGHT(TEXT(AI435,"0.#"),1)=".",FALSE,TRUE)</formula>
    </cfRule>
    <cfRule type="expression" dxfId="2550" priority="12978">
      <formula>IF(RIGHT(TEXT(AI435,"0.#"),1)=".",TRUE,FALSE)</formula>
    </cfRule>
  </conditionalFormatting>
  <conditionalFormatting sqref="AI433">
    <cfRule type="expression" dxfId="2549" priority="12981">
      <formula>IF(RIGHT(TEXT(AI433,"0.#"),1)=".",FALSE,TRUE)</formula>
    </cfRule>
    <cfRule type="expression" dxfId="2548" priority="12982">
      <formula>IF(RIGHT(TEXT(AI433,"0.#"),1)=".",TRUE,FALSE)</formula>
    </cfRule>
  </conditionalFormatting>
  <conditionalFormatting sqref="AI434">
    <cfRule type="expression" dxfId="2547" priority="12979">
      <formula>IF(RIGHT(TEXT(AI434,"0.#"),1)=".",FALSE,TRUE)</formula>
    </cfRule>
    <cfRule type="expression" dxfId="2546" priority="12980">
      <formula>IF(RIGHT(TEXT(AI434,"0.#"),1)=".",TRUE,FALSE)</formula>
    </cfRule>
  </conditionalFormatting>
  <conditionalFormatting sqref="AQ434">
    <cfRule type="expression" dxfId="2545" priority="12963">
      <formula>IF(RIGHT(TEXT(AQ434,"0.#"),1)=".",FALSE,TRUE)</formula>
    </cfRule>
    <cfRule type="expression" dxfId="2544" priority="12964">
      <formula>IF(RIGHT(TEXT(AQ434,"0.#"),1)=".",TRUE,FALSE)</formula>
    </cfRule>
  </conditionalFormatting>
  <conditionalFormatting sqref="AQ435">
    <cfRule type="expression" dxfId="2543" priority="12949">
      <formula>IF(RIGHT(TEXT(AQ435,"0.#"),1)=".",FALSE,TRUE)</formula>
    </cfRule>
    <cfRule type="expression" dxfId="2542" priority="12950">
      <formula>IF(RIGHT(TEXT(AQ435,"0.#"),1)=".",TRUE,FALSE)</formula>
    </cfRule>
  </conditionalFormatting>
  <conditionalFormatting sqref="AQ433">
    <cfRule type="expression" dxfId="2541" priority="12947">
      <formula>IF(RIGHT(TEXT(AQ433,"0.#"),1)=".",FALSE,TRUE)</formula>
    </cfRule>
    <cfRule type="expression" dxfId="2540" priority="12948">
      <formula>IF(RIGHT(TEXT(AQ433,"0.#"),1)=".",TRUE,FALSE)</formula>
    </cfRule>
  </conditionalFormatting>
  <conditionalFormatting sqref="AL848:AO867">
    <cfRule type="expression" dxfId="2539" priority="6671">
      <formula>IF(AND(AL848&gt;=0, RIGHT(TEXT(AL848,"0.#"),1)&lt;&gt;"."),TRUE,FALSE)</formula>
    </cfRule>
    <cfRule type="expression" dxfId="2538" priority="6672">
      <formula>IF(AND(AL848&gt;=0, RIGHT(TEXT(AL848,"0.#"),1)="."),TRUE,FALSE)</formula>
    </cfRule>
    <cfRule type="expression" dxfId="2537" priority="6673">
      <formula>IF(AND(AL848&lt;0, RIGHT(TEXT(AL848,"0.#"),1)&lt;&gt;"."),TRUE,FALSE)</formula>
    </cfRule>
    <cfRule type="expression" dxfId="2536" priority="6674">
      <formula>IF(AND(AL848&lt;0, RIGHT(TEXT(AL848,"0.#"),1)="."),TRUE,FALSE)</formula>
    </cfRule>
  </conditionalFormatting>
  <conditionalFormatting sqref="AQ53:AQ55">
    <cfRule type="expression" dxfId="2535" priority="4693">
      <formula>IF(RIGHT(TEXT(AQ53,"0.#"),1)=".",FALSE,TRUE)</formula>
    </cfRule>
    <cfRule type="expression" dxfId="2534" priority="4694">
      <formula>IF(RIGHT(TEXT(AQ53,"0.#"),1)=".",TRUE,FALSE)</formula>
    </cfRule>
  </conditionalFormatting>
  <conditionalFormatting sqref="AU53:AU55">
    <cfRule type="expression" dxfId="2533" priority="4691">
      <formula>IF(RIGHT(TEXT(AU53,"0.#"),1)=".",FALSE,TRUE)</formula>
    </cfRule>
    <cfRule type="expression" dxfId="2532" priority="4692">
      <formula>IF(RIGHT(TEXT(AU53,"0.#"),1)=".",TRUE,FALSE)</formula>
    </cfRule>
  </conditionalFormatting>
  <conditionalFormatting sqref="AQ60:AQ62">
    <cfRule type="expression" dxfId="2531" priority="4689">
      <formula>IF(RIGHT(TEXT(AQ60,"0.#"),1)=".",FALSE,TRUE)</formula>
    </cfRule>
    <cfRule type="expression" dxfId="2530" priority="4690">
      <formula>IF(RIGHT(TEXT(AQ60,"0.#"),1)=".",TRUE,FALSE)</formula>
    </cfRule>
  </conditionalFormatting>
  <conditionalFormatting sqref="AU60:AU62">
    <cfRule type="expression" dxfId="2529" priority="4687">
      <formula>IF(RIGHT(TEXT(AU60,"0.#"),1)=".",FALSE,TRUE)</formula>
    </cfRule>
    <cfRule type="expression" dxfId="2528" priority="4688">
      <formula>IF(RIGHT(TEXT(AU60,"0.#"),1)=".",TRUE,FALSE)</formula>
    </cfRule>
  </conditionalFormatting>
  <conditionalFormatting sqref="AQ75:AQ77">
    <cfRule type="expression" dxfId="2527" priority="4685">
      <formula>IF(RIGHT(TEXT(AQ75,"0.#"),1)=".",FALSE,TRUE)</formula>
    </cfRule>
    <cfRule type="expression" dxfId="2526" priority="4686">
      <formula>IF(RIGHT(TEXT(AQ75,"0.#"),1)=".",TRUE,FALSE)</formula>
    </cfRule>
  </conditionalFormatting>
  <conditionalFormatting sqref="AU75:AU77">
    <cfRule type="expression" dxfId="2525" priority="4683">
      <formula>IF(RIGHT(TEXT(AU75,"0.#"),1)=".",FALSE,TRUE)</formula>
    </cfRule>
    <cfRule type="expression" dxfId="2524" priority="4684">
      <formula>IF(RIGHT(TEXT(AU75,"0.#"),1)=".",TRUE,FALSE)</formula>
    </cfRule>
  </conditionalFormatting>
  <conditionalFormatting sqref="AQ87:AQ89">
    <cfRule type="expression" dxfId="2523" priority="4681">
      <formula>IF(RIGHT(TEXT(AQ87,"0.#"),1)=".",FALSE,TRUE)</formula>
    </cfRule>
    <cfRule type="expression" dxfId="2522" priority="4682">
      <formula>IF(RIGHT(TEXT(AQ87,"0.#"),1)=".",TRUE,FALSE)</formula>
    </cfRule>
  </conditionalFormatting>
  <conditionalFormatting sqref="AU87:AU89">
    <cfRule type="expression" dxfId="2521" priority="4679">
      <formula>IF(RIGHT(TEXT(AU87,"0.#"),1)=".",FALSE,TRUE)</formula>
    </cfRule>
    <cfRule type="expression" dxfId="2520" priority="4680">
      <formula>IF(RIGHT(TEXT(AU87,"0.#"),1)=".",TRUE,FALSE)</formula>
    </cfRule>
  </conditionalFormatting>
  <conditionalFormatting sqref="AQ92:AQ94">
    <cfRule type="expression" dxfId="2519" priority="4677">
      <formula>IF(RIGHT(TEXT(AQ92,"0.#"),1)=".",FALSE,TRUE)</formula>
    </cfRule>
    <cfRule type="expression" dxfId="2518" priority="4678">
      <formula>IF(RIGHT(TEXT(AQ92,"0.#"),1)=".",TRUE,FALSE)</formula>
    </cfRule>
  </conditionalFormatting>
  <conditionalFormatting sqref="AU92:AU94">
    <cfRule type="expression" dxfId="2517" priority="4675">
      <formula>IF(RIGHT(TEXT(AU92,"0.#"),1)=".",FALSE,TRUE)</formula>
    </cfRule>
    <cfRule type="expression" dxfId="2516" priority="4676">
      <formula>IF(RIGHT(TEXT(AU92,"0.#"),1)=".",TRUE,FALSE)</formula>
    </cfRule>
  </conditionalFormatting>
  <conditionalFormatting sqref="AQ97:AQ99">
    <cfRule type="expression" dxfId="2515" priority="4673">
      <formula>IF(RIGHT(TEXT(AQ97,"0.#"),1)=".",FALSE,TRUE)</formula>
    </cfRule>
    <cfRule type="expression" dxfId="2514" priority="4674">
      <formula>IF(RIGHT(TEXT(AQ97,"0.#"),1)=".",TRUE,FALSE)</formula>
    </cfRule>
  </conditionalFormatting>
  <conditionalFormatting sqref="AU97:AU99">
    <cfRule type="expression" dxfId="2513" priority="4671">
      <formula>IF(RIGHT(TEXT(AU97,"0.#"),1)=".",FALSE,TRUE)</formula>
    </cfRule>
    <cfRule type="expression" dxfId="2512" priority="4672">
      <formula>IF(RIGHT(TEXT(AU97,"0.#"),1)=".",TRUE,FALSE)</formula>
    </cfRule>
  </conditionalFormatting>
  <conditionalFormatting sqref="AE458">
    <cfRule type="expression" dxfId="2511" priority="4365">
      <formula>IF(RIGHT(TEXT(AE458,"0.#"),1)=".",FALSE,TRUE)</formula>
    </cfRule>
    <cfRule type="expression" dxfId="2510" priority="4366">
      <formula>IF(RIGHT(TEXT(AE458,"0.#"),1)=".",TRUE,FALSE)</formula>
    </cfRule>
  </conditionalFormatting>
  <conditionalFormatting sqref="AM460">
    <cfRule type="expression" dxfId="2509" priority="4355">
      <formula>IF(RIGHT(TEXT(AM460,"0.#"),1)=".",FALSE,TRUE)</formula>
    </cfRule>
    <cfRule type="expression" dxfId="2508" priority="4356">
      <formula>IF(RIGHT(TEXT(AM460,"0.#"),1)=".",TRUE,FALSE)</formula>
    </cfRule>
  </conditionalFormatting>
  <conditionalFormatting sqref="AE459">
    <cfRule type="expression" dxfId="2507" priority="4363">
      <formula>IF(RIGHT(TEXT(AE459,"0.#"),1)=".",FALSE,TRUE)</formula>
    </cfRule>
    <cfRule type="expression" dxfId="2506" priority="4364">
      <formula>IF(RIGHT(TEXT(AE459,"0.#"),1)=".",TRUE,FALSE)</formula>
    </cfRule>
  </conditionalFormatting>
  <conditionalFormatting sqref="AE460">
    <cfRule type="expression" dxfId="2505" priority="4361">
      <formula>IF(RIGHT(TEXT(AE460,"0.#"),1)=".",FALSE,TRUE)</formula>
    </cfRule>
    <cfRule type="expression" dxfId="2504" priority="4362">
      <formula>IF(RIGHT(TEXT(AE460,"0.#"),1)=".",TRUE,FALSE)</formula>
    </cfRule>
  </conditionalFormatting>
  <conditionalFormatting sqref="AM458">
    <cfRule type="expression" dxfId="2503" priority="4359">
      <formula>IF(RIGHT(TEXT(AM458,"0.#"),1)=".",FALSE,TRUE)</formula>
    </cfRule>
    <cfRule type="expression" dxfId="2502" priority="4360">
      <formula>IF(RIGHT(TEXT(AM458,"0.#"),1)=".",TRUE,FALSE)</formula>
    </cfRule>
  </conditionalFormatting>
  <conditionalFormatting sqref="AM459">
    <cfRule type="expression" dxfId="2501" priority="4357">
      <formula>IF(RIGHT(TEXT(AM459,"0.#"),1)=".",FALSE,TRUE)</formula>
    </cfRule>
    <cfRule type="expression" dxfId="2500" priority="4358">
      <formula>IF(RIGHT(TEXT(AM459,"0.#"),1)=".",TRUE,FALSE)</formula>
    </cfRule>
  </conditionalFormatting>
  <conditionalFormatting sqref="AU458">
    <cfRule type="expression" dxfId="2499" priority="4353">
      <formula>IF(RIGHT(TEXT(AU458,"0.#"),1)=".",FALSE,TRUE)</formula>
    </cfRule>
    <cfRule type="expression" dxfId="2498" priority="4354">
      <formula>IF(RIGHT(TEXT(AU458,"0.#"),1)=".",TRUE,FALSE)</formula>
    </cfRule>
  </conditionalFormatting>
  <conditionalFormatting sqref="AU459">
    <cfRule type="expression" dxfId="2497" priority="4351">
      <formula>IF(RIGHT(TEXT(AU459,"0.#"),1)=".",FALSE,TRUE)</formula>
    </cfRule>
    <cfRule type="expression" dxfId="2496" priority="4352">
      <formula>IF(RIGHT(TEXT(AU459,"0.#"),1)=".",TRUE,FALSE)</formula>
    </cfRule>
  </conditionalFormatting>
  <conditionalFormatting sqref="AU460">
    <cfRule type="expression" dxfId="2495" priority="4349">
      <formula>IF(RIGHT(TEXT(AU460,"0.#"),1)=".",FALSE,TRUE)</formula>
    </cfRule>
    <cfRule type="expression" dxfId="2494" priority="4350">
      <formula>IF(RIGHT(TEXT(AU460,"0.#"),1)=".",TRUE,FALSE)</formula>
    </cfRule>
  </conditionalFormatting>
  <conditionalFormatting sqref="AI460">
    <cfRule type="expression" dxfId="2493" priority="4343">
      <formula>IF(RIGHT(TEXT(AI460,"0.#"),1)=".",FALSE,TRUE)</formula>
    </cfRule>
    <cfRule type="expression" dxfId="2492" priority="4344">
      <formula>IF(RIGHT(TEXT(AI460,"0.#"),1)=".",TRUE,FALSE)</formula>
    </cfRule>
  </conditionalFormatting>
  <conditionalFormatting sqref="AI458">
    <cfRule type="expression" dxfId="2491" priority="4347">
      <formula>IF(RIGHT(TEXT(AI458,"0.#"),1)=".",FALSE,TRUE)</formula>
    </cfRule>
    <cfRule type="expression" dxfId="2490" priority="4348">
      <formula>IF(RIGHT(TEXT(AI458,"0.#"),1)=".",TRUE,FALSE)</formula>
    </cfRule>
  </conditionalFormatting>
  <conditionalFormatting sqref="AI459">
    <cfRule type="expression" dxfId="2489" priority="4345">
      <formula>IF(RIGHT(TEXT(AI459,"0.#"),1)=".",FALSE,TRUE)</formula>
    </cfRule>
    <cfRule type="expression" dxfId="2488" priority="4346">
      <formula>IF(RIGHT(TEXT(AI459,"0.#"),1)=".",TRUE,FALSE)</formula>
    </cfRule>
  </conditionalFormatting>
  <conditionalFormatting sqref="AQ459">
    <cfRule type="expression" dxfId="2487" priority="4341">
      <formula>IF(RIGHT(TEXT(AQ459,"0.#"),1)=".",FALSE,TRUE)</formula>
    </cfRule>
    <cfRule type="expression" dxfId="2486" priority="4342">
      <formula>IF(RIGHT(TEXT(AQ459,"0.#"),1)=".",TRUE,FALSE)</formula>
    </cfRule>
  </conditionalFormatting>
  <conditionalFormatting sqref="AQ460">
    <cfRule type="expression" dxfId="2485" priority="4339">
      <formula>IF(RIGHT(TEXT(AQ460,"0.#"),1)=".",FALSE,TRUE)</formula>
    </cfRule>
    <cfRule type="expression" dxfId="2484" priority="4340">
      <formula>IF(RIGHT(TEXT(AQ460,"0.#"),1)=".",TRUE,FALSE)</formula>
    </cfRule>
  </conditionalFormatting>
  <conditionalFormatting sqref="AQ458">
    <cfRule type="expression" dxfId="2483" priority="4337">
      <formula>IF(RIGHT(TEXT(AQ458,"0.#"),1)=".",FALSE,TRUE)</formula>
    </cfRule>
    <cfRule type="expression" dxfId="2482" priority="4338">
      <formula>IF(RIGHT(TEXT(AQ458,"0.#"),1)=".",TRUE,FALSE)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40:Y867">
    <cfRule type="expression" dxfId="2465" priority="2999">
      <formula>IF(RIGHT(TEXT(Y840,"0.#"),1)=".",FALSE,TRUE)</formula>
    </cfRule>
    <cfRule type="expression" dxfId="2464" priority="3000">
      <formula>IF(RIGHT(TEXT(Y840,"0.#"),1)=".",TRUE,FALSE)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3:AO1132">
    <cfRule type="expression" dxfId="2435" priority="2905">
      <formula>IF(AND(AL1103&gt;=0, RIGHT(TEXT(AL1103,"0.#"),1)&lt;&gt;"."),TRUE,FALSE)</formula>
    </cfRule>
    <cfRule type="expression" dxfId="2434" priority="2906">
      <formula>IF(AND(AL1103&gt;=0, RIGHT(TEXT(AL1103,"0.#"),1)="."),TRUE,FALSE)</formula>
    </cfRule>
    <cfRule type="expression" dxfId="2433" priority="2907">
      <formula>IF(AND(AL1103&lt;0, RIGHT(TEXT(AL1103,"0.#"),1)&lt;&gt;"."),TRUE,FALSE)</formula>
    </cfRule>
    <cfRule type="expression" dxfId="2432" priority="2908">
      <formula>IF(AND(AL1103&lt;0, RIGHT(TEXT(AL1103,"0.#"),1)="."),TRUE,FALSE)</formula>
    </cfRule>
  </conditionalFormatting>
  <conditionalFormatting sqref="Y1103:Y1132">
    <cfRule type="expression" dxfId="2431" priority="2903">
      <formula>IF(RIGHT(TEXT(Y1103,"0.#"),1)=".",FALSE,TRUE)</formula>
    </cfRule>
    <cfRule type="expression" dxfId="2430" priority="2904">
      <formula>IF(RIGHT(TEXT(Y1103,"0.#"),1)=".",TRUE,FALSE)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Y838:Y839">
    <cfRule type="expression" dxfId="2421" priority="2855">
      <formula>IF(RIGHT(TEXT(Y838,"0.#"),1)=".",FALSE,TRUE)</formula>
    </cfRule>
    <cfRule type="expression" dxfId="2420" priority="2856">
      <formula>IF(RIGHT(TEXT(Y838,"0.#"),1)=".",TRUE,FALSE)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3:Y900">
    <cfRule type="expression" dxfId="2103" priority="2115">
      <formula>IF(RIGHT(TEXT(Y873,"0.#"),1)=".",FALSE,TRUE)</formula>
    </cfRule>
    <cfRule type="expression" dxfId="2102" priority="2116">
      <formula>IF(RIGHT(TEXT(Y873,"0.#"),1)=".",TRUE,FALSE)</formula>
    </cfRule>
  </conditionalFormatting>
  <conditionalFormatting sqref="Y871:Y872">
    <cfRule type="expression" dxfId="2101" priority="2109">
      <formula>IF(RIGHT(TEXT(Y871,"0.#"),1)=".",FALSE,TRUE)</formula>
    </cfRule>
    <cfRule type="expression" dxfId="2100" priority="2110">
      <formula>IF(RIGHT(TEXT(Y871,"0.#"),1)=".",TRUE,FALSE)</formula>
    </cfRule>
  </conditionalFormatting>
  <conditionalFormatting sqref="Y906:Y933">
    <cfRule type="expression" dxfId="2099" priority="2103">
      <formula>IF(RIGHT(TEXT(Y906,"0.#"),1)=".",FALSE,TRUE)</formula>
    </cfRule>
    <cfRule type="expression" dxfId="2098" priority="2104">
      <formula>IF(RIGHT(TEXT(Y906,"0.#"),1)=".",TRUE,FALSE)</formula>
    </cfRule>
  </conditionalFormatting>
  <conditionalFormatting sqref="Y904:Y905">
    <cfRule type="expression" dxfId="2097" priority="2097">
      <formula>IF(RIGHT(TEXT(Y904,"0.#"),1)=".",FALSE,TRUE)</formula>
    </cfRule>
    <cfRule type="expression" dxfId="2096" priority="2098">
      <formula>IF(RIGHT(TEXT(Y904,"0.#"),1)=".",TRUE,FALSE)</formula>
    </cfRule>
  </conditionalFormatting>
  <conditionalFormatting sqref="Y939:Y966">
    <cfRule type="expression" dxfId="2095" priority="2091">
      <formula>IF(RIGHT(TEXT(Y939,"0.#"),1)=".",FALSE,TRUE)</formula>
    </cfRule>
    <cfRule type="expression" dxfId="2094" priority="2092">
      <formula>IF(RIGHT(TEXT(Y939,"0.#"),1)=".",TRUE,FALSE)</formula>
    </cfRule>
  </conditionalFormatting>
  <conditionalFormatting sqref="Y937:Y938">
    <cfRule type="expression" dxfId="2093" priority="2085">
      <formula>IF(RIGHT(TEXT(Y937,"0.#"),1)=".",FALSE,TRUE)</formula>
    </cfRule>
    <cfRule type="expression" dxfId="2092" priority="2086">
      <formula>IF(RIGHT(TEXT(Y937,"0.#"),1)=".",TRUE,FALSE)</formula>
    </cfRule>
  </conditionalFormatting>
  <conditionalFormatting sqref="Y972:Y999">
    <cfRule type="expression" dxfId="2091" priority="2079">
      <formula>IF(RIGHT(TEXT(Y972,"0.#"),1)=".",FALSE,TRUE)</formula>
    </cfRule>
    <cfRule type="expression" dxfId="2090" priority="2080">
      <formula>IF(RIGHT(TEXT(Y972,"0.#"),1)=".",TRUE,FALSE)</formula>
    </cfRule>
  </conditionalFormatting>
  <conditionalFormatting sqref="Y970:Y971">
    <cfRule type="expression" dxfId="2089" priority="2073">
      <formula>IF(RIGHT(TEXT(Y970,"0.#"),1)=".",FALSE,TRUE)</formula>
    </cfRule>
    <cfRule type="expression" dxfId="2088" priority="2074">
      <formula>IF(RIGHT(TEXT(Y970,"0.#"),1)=".",TRUE,FALSE)</formula>
    </cfRule>
  </conditionalFormatting>
  <conditionalFormatting sqref="Y1005:Y1032">
    <cfRule type="expression" dxfId="2087" priority="2067">
      <formula>IF(RIGHT(TEXT(Y1005,"0.#"),1)=".",FALSE,TRUE)</formula>
    </cfRule>
    <cfRule type="expression" dxfId="2086" priority="2068">
      <formula>IF(RIGHT(TEXT(Y1005,"0.#"),1)=".",TRUE,FALSE)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1:AO900">
    <cfRule type="expression" dxfId="2005" priority="2117">
      <formula>IF(AND(AL881&gt;=0, RIGHT(TEXT(AL881,"0.#"),1)&lt;&gt;"."),TRUE,FALSE)</formula>
    </cfRule>
    <cfRule type="expression" dxfId="2004" priority="2118">
      <formula>IF(AND(AL881&gt;=0, RIGHT(TEXT(AL881,"0.#"),1)="."),TRUE,FALSE)</formula>
    </cfRule>
    <cfRule type="expression" dxfId="2003" priority="2119">
      <formula>IF(AND(AL881&lt;0, RIGHT(TEXT(AL881,"0.#"),1)&lt;&gt;"."),TRUE,FALSE)</formula>
    </cfRule>
    <cfRule type="expression" dxfId="2002" priority="2120">
      <formula>IF(AND(AL881&lt;0, RIGHT(TEXT(AL881,"0.#"),1)="."),TRUE,FALSE)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6:AO933">
    <cfRule type="expression" dxfId="1997" priority="2105">
      <formula>IF(AND(AL906&gt;=0, RIGHT(TEXT(AL906,"0.#"),1)&lt;&gt;"."),TRUE,FALSE)</formula>
    </cfRule>
    <cfRule type="expression" dxfId="1996" priority="2106">
      <formula>IF(AND(AL906&gt;=0, RIGHT(TEXT(AL906,"0.#"),1)="."),TRUE,FALSE)</formula>
    </cfRule>
    <cfRule type="expression" dxfId="1995" priority="2107">
      <formula>IF(AND(AL906&lt;0, RIGHT(TEXT(AL906,"0.#"),1)&lt;&gt;"."),TRUE,FALSE)</formula>
    </cfRule>
    <cfRule type="expression" dxfId="1994" priority="2108">
      <formula>IF(AND(AL906&lt;0, RIGHT(TEXT(AL906,"0.#"),1)="."),TRUE,FALSE)</formula>
    </cfRule>
  </conditionalFormatting>
  <conditionalFormatting sqref="AL904:AO905">
    <cfRule type="expression" dxfId="1993" priority="2099">
      <formula>IF(AND(AL904&gt;=0, RIGHT(TEXT(AL904,"0.#"),1)&lt;&gt;"."),TRUE,FALSE)</formula>
    </cfRule>
    <cfRule type="expression" dxfId="1992" priority="2100">
      <formula>IF(AND(AL904&gt;=0, RIGHT(TEXT(AL904,"0.#"),1)="."),TRUE,FALSE)</formula>
    </cfRule>
    <cfRule type="expression" dxfId="1991" priority="2101">
      <formula>IF(AND(AL904&lt;0, RIGHT(TEXT(AL904,"0.#"),1)&lt;&gt;"."),TRUE,FALSE)</formula>
    </cfRule>
    <cfRule type="expression" dxfId="1990" priority="2102">
      <formula>IF(AND(AL904&lt;0, RIGHT(TEXT(AL904,"0.#"),1)="."),TRUE,FALSE)</formula>
    </cfRule>
  </conditionalFormatting>
  <conditionalFormatting sqref="AL939:AO966">
    <cfRule type="expression" dxfId="1989" priority="2093">
      <formula>IF(AND(AL939&gt;=0, RIGHT(TEXT(AL939,"0.#"),1)&lt;&gt;"."),TRUE,FALSE)</formula>
    </cfRule>
    <cfRule type="expression" dxfId="1988" priority="2094">
      <formula>IF(AND(AL939&gt;=0, RIGHT(TEXT(AL939,"0.#"),1)="."),TRUE,FALSE)</formula>
    </cfRule>
    <cfRule type="expression" dxfId="1987" priority="2095">
      <formula>IF(AND(AL939&lt;0, RIGHT(TEXT(AL939,"0.#"),1)&lt;&gt;"."),TRUE,FALSE)</formula>
    </cfRule>
    <cfRule type="expression" dxfId="1986" priority="2096">
      <formula>IF(AND(AL939&lt;0, RIGHT(TEXT(AL939,"0.#"),1)="."),TRUE,FALSE)</formula>
    </cfRule>
  </conditionalFormatting>
  <conditionalFormatting sqref="AL937:AO938">
    <cfRule type="expression" dxfId="1985" priority="2087">
      <formula>IF(AND(AL937&gt;=0, RIGHT(TEXT(AL937,"0.#"),1)&lt;&gt;"."),TRUE,FALSE)</formula>
    </cfRule>
    <cfRule type="expression" dxfId="1984" priority="2088">
      <formula>IF(AND(AL937&gt;=0, RIGHT(TEXT(AL937,"0.#"),1)="."),TRUE,FALSE)</formula>
    </cfRule>
    <cfRule type="expression" dxfId="1983" priority="2089">
      <formula>IF(AND(AL937&lt;0, RIGHT(TEXT(AL937,"0.#"),1)&lt;&gt;"."),TRUE,FALSE)</formula>
    </cfRule>
    <cfRule type="expression" dxfId="1982" priority="2090">
      <formula>IF(AND(AL937&lt;0, RIGHT(TEXT(AL937,"0.#"),1)="."),TRUE,FALSE)</formula>
    </cfRule>
  </conditionalFormatting>
  <conditionalFormatting sqref="AL972:AO999">
    <cfRule type="expression" dxfId="1981" priority="2081">
      <formula>IF(AND(AL972&gt;=0, RIGHT(TEXT(AL972,"0.#"),1)&lt;&gt;"."),TRUE,FALSE)</formula>
    </cfRule>
    <cfRule type="expression" dxfId="1980" priority="2082">
      <formula>IF(AND(AL972&gt;=0, RIGHT(TEXT(AL972,"0.#"),1)="."),TRUE,FALSE)</formula>
    </cfRule>
    <cfRule type="expression" dxfId="1979" priority="2083">
      <formula>IF(AND(AL972&lt;0, RIGHT(TEXT(AL972,"0.#"),1)&lt;&gt;"."),TRUE,FALSE)</formula>
    </cfRule>
    <cfRule type="expression" dxfId="1978" priority="2084">
      <formula>IF(AND(AL972&lt;0, RIGHT(TEXT(AL972,"0.#"),1)="."),TRUE,FALSE)</formula>
    </cfRule>
  </conditionalFormatting>
  <conditionalFormatting sqref="AL970:AO971">
    <cfRule type="expression" dxfId="1977" priority="2075">
      <formula>IF(AND(AL970&gt;=0, RIGHT(TEXT(AL970,"0.#"),1)&lt;&gt;"."),TRUE,FALSE)</formula>
    </cfRule>
    <cfRule type="expression" dxfId="1976" priority="2076">
      <formula>IF(AND(AL970&gt;=0, RIGHT(TEXT(AL970,"0.#"),1)="."),TRUE,FALSE)</formula>
    </cfRule>
    <cfRule type="expression" dxfId="1975" priority="2077">
      <formula>IF(AND(AL970&lt;0, RIGHT(TEXT(AL970,"0.#"),1)&lt;&gt;"."),TRUE,FALSE)</formula>
    </cfRule>
    <cfRule type="expression" dxfId="1974" priority="2078">
      <formula>IF(AND(AL970&lt;0, RIGHT(TEXT(AL970,"0.#"),1)="."),TRUE,FALSE)</formula>
    </cfRule>
  </conditionalFormatting>
  <conditionalFormatting sqref="AL1005:AO1032">
    <cfRule type="expression" dxfId="1973" priority="2069">
      <formula>IF(AND(AL1005&gt;=0, RIGHT(TEXT(AL1005,"0.#"),1)&lt;&gt;"."),TRUE,FALSE)</formula>
    </cfRule>
    <cfRule type="expression" dxfId="1972" priority="2070">
      <formula>IF(AND(AL1005&gt;=0, RIGHT(TEXT(AL1005,"0.#"),1)="."),TRUE,FALSE)</formula>
    </cfRule>
    <cfRule type="expression" dxfId="1971" priority="2071">
      <formula>IF(AND(AL1005&lt;0, RIGHT(TEXT(AL1005,"0.#"),1)&lt;&gt;"."),TRUE,FALSE)</formula>
    </cfRule>
    <cfRule type="expression" dxfId="1970" priority="2072">
      <formula>IF(AND(AL1005&lt;0, RIGHT(TEXT(AL1005,"0.#"),1)="."),TRUE,FALSE)</formula>
    </cfRule>
  </conditionalFormatting>
  <conditionalFormatting sqref="AL1003:AO1004">
    <cfRule type="expression" dxfId="1969" priority="2063">
      <formula>IF(AND(AL1003&gt;=0, RIGHT(TEXT(AL1003,"0.#"),1)&lt;&gt;"."),TRUE,FALSE)</formula>
    </cfRule>
    <cfRule type="expression" dxfId="1968" priority="2064">
      <formula>IF(AND(AL1003&gt;=0, RIGHT(TEXT(AL1003,"0.#"),1)="."),TRUE,FALSE)</formula>
    </cfRule>
    <cfRule type="expression" dxfId="1967" priority="2065">
      <formula>IF(AND(AL1003&lt;0, RIGHT(TEXT(AL1003,"0.#"),1)&lt;&gt;"."),TRUE,FALSE)</formula>
    </cfRule>
    <cfRule type="expression" dxfId="1966" priority="2066">
      <formula>IF(AND(AL1003&lt;0, RIGHT(TEXT(AL1003,"0.#"),1)="."),TRUE,FALSE)</formula>
    </cfRule>
  </conditionalFormatting>
  <conditionalFormatting sqref="Y1003:Y1004">
    <cfRule type="expression" dxfId="1965" priority="2061">
      <formula>IF(RIGHT(TEXT(Y1003,"0.#"),1)=".",FALSE,TRUE)</formula>
    </cfRule>
    <cfRule type="expression" dxfId="1964" priority="2062">
      <formula>IF(RIGHT(TEXT(Y1003,"0.#"),1)=".",TRUE,FALSE)</formula>
    </cfRule>
  </conditionalFormatting>
  <conditionalFormatting sqref="AL1038:AO1065">
    <cfRule type="expression" dxfId="1963" priority="2057">
      <formula>IF(AND(AL1038&gt;=0, RIGHT(TEXT(AL1038,"0.#"),1)&lt;&gt;"."),TRUE,FALSE)</formula>
    </cfRule>
    <cfRule type="expression" dxfId="1962" priority="2058">
      <formula>IF(AND(AL1038&gt;=0, RIGHT(TEXT(AL1038,"0.#"),1)="."),TRUE,FALSE)</formula>
    </cfRule>
    <cfRule type="expression" dxfId="1961" priority="2059">
      <formula>IF(AND(AL1038&lt;0, RIGHT(TEXT(AL1038,"0.#"),1)&lt;&gt;"."),TRUE,FALSE)</formula>
    </cfRule>
    <cfRule type="expression" dxfId="1960" priority="2060">
      <formula>IF(AND(AL1038&lt;0, RIGHT(TEXT(AL1038,"0.#"),1)="."),TRUE,FALSE)</formula>
    </cfRule>
  </conditionalFormatting>
  <conditionalFormatting sqref="Y1038:Y1065">
    <cfRule type="expression" dxfId="1959" priority="2055">
      <formula>IF(RIGHT(TEXT(Y1038,"0.#"),1)=".",FALSE,TRUE)</formula>
    </cfRule>
    <cfRule type="expression" dxfId="1958" priority="2056">
      <formula>IF(RIGHT(TEXT(Y1038,"0.#"),1)=".",TRUE,FALSE)</formula>
    </cfRule>
  </conditionalFormatting>
  <conditionalFormatting sqref="AL1036:AO1037">
    <cfRule type="expression" dxfId="1957" priority="2051">
      <formula>IF(AND(AL1036&gt;=0, RIGHT(TEXT(AL1036,"0.#"),1)&lt;&gt;"."),TRUE,FALSE)</formula>
    </cfRule>
    <cfRule type="expression" dxfId="1956" priority="2052">
      <formula>IF(AND(AL1036&gt;=0, RIGHT(TEXT(AL1036,"0.#"),1)="."),TRUE,FALSE)</formula>
    </cfRule>
    <cfRule type="expression" dxfId="1955" priority="2053">
      <formula>IF(AND(AL1036&lt;0, RIGHT(TEXT(AL1036,"0.#"),1)&lt;&gt;"."),TRUE,FALSE)</formula>
    </cfRule>
    <cfRule type="expression" dxfId="1954" priority="2054">
      <formula>IF(AND(AL1036&lt;0, RIGHT(TEXT(AL1036,"0.#"),1)="."),TRUE,FALSE)</formula>
    </cfRule>
  </conditionalFormatting>
  <conditionalFormatting sqref="Y1036:Y1037">
    <cfRule type="expression" dxfId="1953" priority="2049">
      <formula>IF(RIGHT(TEXT(Y1036,"0.#"),1)=".",FALSE,TRUE)</formula>
    </cfRule>
    <cfRule type="expression" dxfId="1952" priority="2050">
      <formula>IF(RIGHT(TEXT(Y1036,"0.#"),1)=".",TRUE,FALSE)</formula>
    </cfRule>
  </conditionalFormatting>
  <conditionalFormatting sqref="AL1071:AO1098">
    <cfRule type="expression" dxfId="1951" priority="2045">
      <formula>IF(AND(AL1071&gt;=0, RIGHT(TEXT(AL1071,"0.#"),1)&lt;&gt;"."),TRUE,FALSE)</formula>
    </cfRule>
    <cfRule type="expression" dxfId="1950" priority="2046">
      <formula>IF(AND(AL1071&gt;=0, RIGHT(TEXT(AL1071,"0.#"),1)="."),TRUE,FALSE)</formula>
    </cfRule>
    <cfRule type="expression" dxfId="1949" priority="2047">
      <formula>IF(AND(AL1071&lt;0, RIGHT(TEXT(AL1071,"0.#"),1)&lt;&gt;"."),TRUE,FALSE)</formula>
    </cfRule>
    <cfRule type="expression" dxfId="1948" priority="2048">
      <formula>IF(AND(AL1071&lt;0, RIGHT(TEXT(AL1071,"0.#"),1)="."),TRUE,FALSE)</formula>
    </cfRule>
  </conditionalFormatting>
  <conditionalFormatting sqref="Y1071:Y1098">
    <cfRule type="expression" dxfId="1947" priority="2043">
      <formula>IF(RIGHT(TEXT(Y1071,"0.#"),1)=".",FALSE,TRUE)</formula>
    </cfRule>
    <cfRule type="expression" dxfId="1946" priority="2044">
      <formula>IF(RIGHT(TEXT(Y1071,"0.#"),1)=".",TRUE,FALSE)</formula>
    </cfRule>
  </conditionalFormatting>
  <conditionalFormatting sqref="AL1069:AO1070">
    <cfRule type="expression" dxfId="1945" priority="2039">
      <formula>IF(AND(AL1069&gt;=0, RIGHT(TEXT(AL1069,"0.#"),1)&lt;&gt;"."),TRUE,FALSE)</formula>
    </cfRule>
    <cfRule type="expression" dxfId="1944" priority="2040">
      <formula>IF(AND(AL1069&gt;=0, RIGHT(TEXT(AL1069,"0.#"),1)="."),TRUE,FALSE)</formula>
    </cfRule>
    <cfRule type="expression" dxfId="1943" priority="2041">
      <formula>IF(AND(AL1069&lt;0, RIGHT(TEXT(AL1069,"0.#"),1)&lt;&gt;"."),TRUE,FALSE)</formula>
    </cfRule>
    <cfRule type="expression" dxfId="1942" priority="2042">
      <formula>IF(AND(AL1069&lt;0, RIGHT(TEXT(AL1069,"0.#"),1)="."),TRUE,FALSE)</formula>
    </cfRule>
  </conditionalFormatting>
  <conditionalFormatting sqref="Y1069:Y1070">
    <cfRule type="expression" dxfId="1941" priority="2037">
      <formula>IF(RIGHT(TEXT(Y1069,"0.#"),1)=".",FALSE,TRUE)</formula>
    </cfRule>
    <cfRule type="expression" dxfId="1940" priority="2038">
      <formula>IF(RIGHT(TEXT(Y1069,"0.#"),1)=".",TRUE,FALSE)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L872:AO880">
    <cfRule type="expression" dxfId="745" priority="43">
      <formula>IF(AND(AL872&gt;=0, RIGHT(TEXT(AL872,"0.#"),1)&lt;&gt;"."),TRUE,FALSE)</formula>
    </cfRule>
    <cfRule type="expression" dxfId="744" priority="44">
      <formula>IF(AND(AL872&gt;=0, RIGHT(TEXT(AL872,"0.#"),1)="."),TRUE,FALSE)</formula>
    </cfRule>
    <cfRule type="expression" dxfId="743" priority="45">
      <formula>IF(AND(AL872&lt;0, RIGHT(TEXT(AL872,"0.#"),1)&lt;&gt;"."),TRUE,FALSE)</formula>
    </cfRule>
    <cfRule type="expression" dxfId="742" priority="46">
      <formula>IF(AND(AL872&lt;0, RIGHT(TEXT(AL872,"0.#"),1)="."),TRUE,FALSE)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M32">
    <cfRule type="expression" dxfId="733" priority="33">
      <formula>IF(RIGHT(TEXT(AM32,"0.#"),1)=".",FALSE,TRUE)</formula>
    </cfRule>
    <cfRule type="expression" dxfId="732" priority="34">
      <formula>IF(RIGHT(TEXT(AM32,"0.#"),1)=".",TRUE,FALSE)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Q32:AQ33">
    <cfRule type="expression" dxfId="729" priority="29">
      <formula>IF(RIGHT(TEXT(AQ32,"0.#"),1)=".",FALSE,TRUE)</formula>
    </cfRule>
    <cfRule type="expression" dxfId="728" priority="30">
      <formula>IF(RIGHT(TEXT(AQ32,"0.#"),1)=".",TRUE,FALSE)</formula>
    </cfRule>
  </conditionalFormatting>
  <conditionalFormatting sqref="AU32:AU33">
    <cfRule type="expression" dxfId="727" priority="27">
      <formula>IF(RIGHT(TEXT(AU32,"0.#"),1)=".",FALSE,TRUE)</formula>
    </cfRule>
    <cfRule type="expression" dxfId="726" priority="28">
      <formula>IF(RIGHT(TEXT(AU32,"0.#"),1)=".",TRUE,FALSE)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14" max="49" man="1"/>
    <brk id="740" max="49" man="1"/>
    <brk id="834" max="49" man="1"/>
    <brk id="868" max="49" man="1"/>
    <brk id="933" max="49" man="1"/>
    <brk id="1000" max="49" man="1"/>
  </rowBreaks>
  <colBreaks count="1" manualBreakCount="1">
    <brk id="6" max="111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573</v>
      </c>
      <c r="M3" s="13" t="str">
        <f t="shared" ref="M3:M11" si="2">IF(L3="","",K3)</f>
        <v>文教及び科学振興</v>
      </c>
      <c r="N3" s="13" t="str">
        <f>IF(M3="",N2,IF(N2&lt;&gt;"",CONCATENATE(N2,"、",M3),M3))</f>
        <v>文教及び科学振興</v>
      </c>
      <c r="O3" s="13"/>
      <c r="P3" s="12" t="s">
        <v>75</v>
      </c>
      <c r="Q3" s="17" t="s">
        <v>573</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573</v>
      </c>
      <c r="R4" s="13" t="str">
        <f t="shared" si="3"/>
        <v>補助</v>
      </c>
      <c r="S4" s="13" t="str">
        <f t="shared" si="4"/>
        <v>委託・請負、補助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572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573</v>
      </c>
      <c r="R6" s="13" t="str">
        <f t="shared" si="3"/>
        <v>交付</v>
      </c>
      <c r="S6" s="13" t="str">
        <f t="shared" si="4"/>
        <v>委託・請負、補助、交付</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委託・請負、補助、交付</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委託・請負、補助、交付</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委託・請負、補助、交付</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1" t="s">
        <v>349</v>
      </c>
      <c r="B2" s="412"/>
      <c r="C2" s="412"/>
      <c r="D2" s="412"/>
      <c r="E2" s="412"/>
      <c r="F2" s="413"/>
      <c r="G2" s="526" t="s">
        <v>146</v>
      </c>
      <c r="H2" s="447"/>
      <c r="I2" s="447"/>
      <c r="J2" s="447"/>
      <c r="K2" s="447"/>
      <c r="L2" s="447"/>
      <c r="M2" s="447"/>
      <c r="N2" s="447"/>
      <c r="O2" s="527"/>
      <c r="P2" s="446" t="s">
        <v>59</v>
      </c>
      <c r="Q2" s="447"/>
      <c r="R2" s="447"/>
      <c r="S2" s="447"/>
      <c r="T2" s="447"/>
      <c r="U2" s="447"/>
      <c r="V2" s="447"/>
      <c r="W2" s="447"/>
      <c r="X2" s="527"/>
      <c r="Y2" s="1035"/>
      <c r="Z2" s="836"/>
      <c r="AA2" s="837"/>
      <c r="AB2" s="1039" t="s">
        <v>11</v>
      </c>
      <c r="AC2" s="1040"/>
      <c r="AD2" s="1041"/>
      <c r="AE2" s="248" t="s">
        <v>393</v>
      </c>
      <c r="AF2" s="248"/>
      <c r="AG2" s="248"/>
      <c r="AH2" s="248"/>
      <c r="AI2" s="248" t="s">
        <v>391</v>
      </c>
      <c r="AJ2" s="248"/>
      <c r="AK2" s="248"/>
      <c r="AL2" s="248"/>
      <c r="AM2" s="248" t="s">
        <v>420</v>
      </c>
      <c r="AN2" s="248"/>
      <c r="AO2" s="248"/>
      <c r="AP2" s="242"/>
      <c r="AQ2" s="158" t="s">
        <v>235</v>
      </c>
      <c r="AR2" s="129"/>
      <c r="AS2" s="129"/>
      <c r="AT2" s="130"/>
      <c r="AU2" s="547" t="s">
        <v>134</v>
      </c>
      <c r="AV2" s="547"/>
      <c r="AW2" s="547"/>
      <c r="AX2" s="548"/>
    </row>
    <row r="3" spans="1:50" ht="18.75" customHeight="1" x14ac:dyDescent="0.15">
      <c r="A3" s="411"/>
      <c r="B3" s="412"/>
      <c r="C3" s="412"/>
      <c r="D3" s="412"/>
      <c r="E3" s="412"/>
      <c r="F3" s="413"/>
      <c r="G3" s="427"/>
      <c r="H3" s="409"/>
      <c r="I3" s="409"/>
      <c r="J3" s="409"/>
      <c r="K3" s="409"/>
      <c r="L3" s="409"/>
      <c r="M3" s="409"/>
      <c r="N3" s="409"/>
      <c r="O3" s="428"/>
      <c r="P3" s="449"/>
      <c r="Q3" s="409"/>
      <c r="R3" s="409"/>
      <c r="S3" s="409"/>
      <c r="T3" s="409"/>
      <c r="U3" s="409"/>
      <c r="V3" s="409"/>
      <c r="W3" s="409"/>
      <c r="X3" s="428"/>
      <c r="Y3" s="1036"/>
      <c r="Z3" s="1037"/>
      <c r="AA3" s="1038"/>
      <c r="AB3" s="1042"/>
      <c r="AC3" s="1043"/>
      <c r="AD3" s="1044"/>
      <c r="AE3" s="249"/>
      <c r="AF3" s="249"/>
      <c r="AG3" s="249"/>
      <c r="AH3" s="249"/>
      <c r="AI3" s="249"/>
      <c r="AJ3" s="249"/>
      <c r="AK3" s="249"/>
      <c r="AL3" s="249"/>
      <c r="AM3" s="249"/>
      <c r="AN3" s="249"/>
      <c r="AO3" s="249"/>
      <c r="AP3" s="245"/>
      <c r="AQ3" s="197"/>
      <c r="AR3" s="198"/>
      <c r="AS3" s="132" t="s">
        <v>236</v>
      </c>
      <c r="AT3" s="133"/>
      <c r="AU3" s="198"/>
      <c r="AV3" s="198"/>
      <c r="AW3" s="409" t="s">
        <v>181</v>
      </c>
      <c r="AX3" s="410"/>
    </row>
    <row r="4" spans="1:50" ht="22.5" customHeight="1" x14ac:dyDescent="0.15">
      <c r="A4" s="414"/>
      <c r="B4" s="412"/>
      <c r="C4" s="412"/>
      <c r="D4" s="412"/>
      <c r="E4" s="412"/>
      <c r="F4" s="413"/>
      <c r="G4" s="578"/>
      <c r="H4" s="1012"/>
      <c r="I4" s="1012"/>
      <c r="J4" s="1012"/>
      <c r="K4" s="1012"/>
      <c r="L4" s="1012"/>
      <c r="M4" s="1012"/>
      <c r="N4" s="1012"/>
      <c r="O4" s="1013"/>
      <c r="P4" s="104"/>
      <c r="Q4" s="1020"/>
      <c r="R4" s="1020"/>
      <c r="S4" s="1020"/>
      <c r="T4" s="1020"/>
      <c r="U4" s="1020"/>
      <c r="V4" s="1020"/>
      <c r="W4" s="1020"/>
      <c r="X4" s="1021"/>
      <c r="Y4" s="1030" t="s">
        <v>12</v>
      </c>
      <c r="Z4" s="1031"/>
      <c r="AA4" s="1032"/>
      <c r="AB4" s="475"/>
      <c r="AC4" s="1034"/>
      <c r="AD4" s="1034"/>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15"/>
      <c r="B5" s="416"/>
      <c r="C5" s="416"/>
      <c r="D5" s="416"/>
      <c r="E5" s="416"/>
      <c r="F5" s="417"/>
      <c r="G5" s="1014"/>
      <c r="H5" s="1015"/>
      <c r="I5" s="1015"/>
      <c r="J5" s="1015"/>
      <c r="K5" s="1015"/>
      <c r="L5" s="1015"/>
      <c r="M5" s="1015"/>
      <c r="N5" s="1015"/>
      <c r="O5" s="1016"/>
      <c r="P5" s="1022"/>
      <c r="Q5" s="1022"/>
      <c r="R5" s="1022"/>
      <c r="S5" s="1022"/>
      <c r="T5" s="1022"/>
      <c r="U5" s="1022"/>
      <c r="V5" s="1022"/>
      <c r="W5" s="1022"/>
      <c r="X5" s="1023"/>
      <c r="Y5" s="429" t="s">
        <v>54</v>
      </c>
      <c r="Z5" s="1027"/>
      <c r="AA5" s="1028"/>
      <c r="AB5" s="537"/>
      <c r="AC5" s="1033"/>
      <c r="AD5" s="1033"/>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15"/>
      <c r="B6" s="416"/>
      <c r="C6" s="416"/>
      <c r="D6" s="416"/>
      <c r="E6" s="416"/>
      <c r="F6" s="417"/>
      <c r="G6" s="1017"/>
      <c r="H6" s="1018"/>
      <c r="I6" s="1018"/>
      <c r="J6" s="1018"/>
      <c r="K6" s="1018"/>
      <c r="L6" s="1018"/>
      <c r="M6" s="1018"/>
      <c r="N6" s="1018"/>
      <c r="O6" s="1019"/>
      <c r="P6" s="1024"/>
      <c r="Q6" s="1024"/>
      <c r="R6" s="1024"/>
      <c r="S6" s="1024"/>
      <c r="T6" s="1024"/>
      <c r="U6" s="1024"/>
      <c r="V6" s="1024"/>
      <c r="W6" s="1024"/>
      <c r="X6" s="1025"/>
      <c r="Y6" s="1026" t="s">
        <v>13</v>
      </c>
      <c r="Z6" s="1027"/>
      <c r="AA6" s="1028"/>
      <c r="AB6" s="608" t="s">
        <v>182</v>
      </c>
      <c r="AC6" s="1029"/>
      <c r="AD6" s="1029"/>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1" t="s">
        <v>349</v>
      </c>
      <c r="B9" s="412"/>
      <c r="C9" s="412"/>
      <c r="D9" s="412"/>
      <c r="E9" s="412"/>
      <c r="F9" s="413"/>
      <c r="G9" s="526" t="s">
        <v>146</v>
      </c>
      <c r="H9" s="447"/>
      <c r="I9" s="447"/>
      <c r="J9" s="447"/>
      <c r="K9" s="447"/>
      <c r="L9" s="447"/>
      <c r="M9" s="447"/>
      <c r="N9" s="447"/>
      <c r="O9" s="527"/>
      <c r="P9" s="446" t="s">
        <v>59</v>
      </c>
      <c r="Q9" s="447"/>
      <c r="R9" s="447"/>
      <c r="S9" s="447"/>
      <c r="T9" s="447"/>
      <c r="U9" s="447"/>
      <c r="V9" s="447"/>
      <c r="W9" s="447"/>
      <c r="X9" s="527"/>
      <c r="Y9" s="1035"/>
      <c r="Z9" s="836"/>
      <c r="AA9" s="837"/>
      <c r="AB9" s="1039" t="s">
        <v>11</v>
      </c>
      <c r="AC9" s="1040"/>
      <c r="AD9" s="1041"/>
      <c r="AE9" s="248" t="s">
        <v>393</v>
      </c>
      <c r="AF9" s="248"/>
      <c r="AG9" s="248"/>
      <c r="AH9" s="248"/>
      <c r="AI9" s="248" t="s">
        <v>391</v>
      </c>
      <c r="AJ9" s="248"/>
      <c r="AK9" s="248"/>
      <c r="AL9" s="248"/>
      <c r="AM9" s="248" t="s">
        <v>420</v>
      </c>
      <c r="AN9" s="248"/>
      <c r="AO9" s="248"/>
      <c r="AP9" s="242"/>
      <c r="AQ9" s="158" t="s">
        <v>235</v>
      </c>
      <c r="AR9" s="129"/>
      <c r="AS9" s="129"/>
      <c r="AT9" s="130"/>
      <c r="AU9" s="547" t="s">
        <v>134</v>
      </c>
      <c r="AV9" s="547"/>
      <c r="AW9" s="547"/>
      <c r="AX9" s="548"/>
    </row>
    <row r="10" spans="1:50" ht="18.75" customHeight="1" x14ac:dyDescent="0.15">
      <c r="A10" s="411"/>
      <c r="B10" s="412"/>
      <c r="C10" s="412"/>
      <c r="D10" s="412"/>
      <c r="E10" s="412"/>
      <c r="F10" s="413"/>
      <c r="G10" s="427"/>
      <c r="H10" s="409"/>
      <c r="I10" s="409"/>
      <c r="J10" s="409"/>
      <c r="K10" s="409"/>
      <c r="L10" s="409"/>
      <c r="M10" s="409"/>
      <c r="N10" s="409"/>
      <c r="O10" s="428"/>
      <c r="P10" s="449"/>
      <c r="Q10" s="409"/>
      <c r="R10" s="409"/>
      <c r="S10" s="409"/>
      <c r="T10" s="409"/>
      <c r="U10" s="409"/>
      <c r="V10" s="409"/>
      <c r="W10" s="409"/>
      <c r="X10" s="428"/>
      <c r="Y10" s="1036"/>
      <c r="Z10" s="1037"/>
      <c r="AA10" s="1038"/>
      <c r="AB10" s="1042"/>
      <c r="AC10" s="1043"/>
      <c r="AD10" s="1044"/>
      <c r="AE10" s="249"/>
      <c r="AF10" s="249"/>
      <c r="AG10" s="249"/>
      <c r="AH10" s="249"/>
      <c r="AI10" s="249"/>
      <c r="AJ10" s="249"/>
      <c r="AK10" s="249"/>
      <c r="AL10" s="249"/>
      <c r="AM10" s="249"/>
      <c r="AN10" s="249"/>
      <c r="AO10" s="249"/>
      <c r="AP10" s="245"/>
      <c r="AQ10" s="197"/>
      <c r="AR10" s="198"/>
      <c r="AS10" s="132" t="s">
        <v>236</v>
      </c>
      <c r="AT10" s="133"/>
      <c r="AU10" s="198"/>
      <c r="AV10" s="198"/>
      <c r="AW10" s="409" t="s">
        <v>181</v>
      </c>
      <c r="AX10" s="410"/>
    </row>
    <row r="11" spans="1:50" ht="22.5" customHeight="1" x14ac:dyDescent="0.15">
      <c r="A11" s="414"/>
      <c r="B11" s="412"/>
      <c r="C11" s="412"/>
      <c r="D11" s="412"/>
      <c r="E11" s="412"/>
      <c r="F11" s="413"/>
      <c r="G11" s="578"/>
      <c r="H11" s="1012"/>
      <c r="I11" s="1012"/>
      <c r="J11" s="1012"/>
      <c r="K11" s="1012"/>
      <c r="L11" s="1012"/>
      <c r="M11" s="1012"/>
      <c r="N11" s="1012"/>
      <c r="O11" s="1013"/>
      <c r="P11" s="104"/>
      <c r="Q11" s="1020"/>
      <c r="R11" s="1020"/>
      <c r="S11" s="1020"/>
      <c r="T11" s="1020"/>
      <c r="U11" s="1020"/>
      <c r="V11" s="1020"/>
      <c r="W11" s="1020"/>
      <c r="X11" s="1021"/>
      <c r="Y11" s="1030" t="s">
        <v>12</v>
      </c>
      <c r="Z11" s="1031"/>
      <c r="AA11" s="1032"/>
      <c r="AB11" s="475"/>
      <c r="AC11" s="1034"/>
      <c r="AD11" s="1034"/>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15"/>
      <c r="B12" s="416"/>
      <c r="C12" s="416"/>
      <c r="D12" s="416"/>
      <c r="E12" s="416"/>
      <c r="F12" s="417"/>
      <c r="G12" s="1014"/>
      <c r="H12" s="1015"/>
      <c r="I12" s="1015"/>
      <c r="J12" s="1015"/>
      <c r="K12" s="1015"/>
      <c r="L12" s="1015"/>
      <c r="M12" s="1015"/>
      <c r="N12" s="1015"/>
      <c r="O12" s="1016"/>
      <c r="P12" s="1022"/>
      <c r="Q12" s="1022"/>
      <c r="R12" s="1022"/>
      <c r="S12" s="1022"/>
      <c r="T12" s="1022"/>
      <c r="U12" s="1022"/>
      <c r="V12" s="1022"/>
      <c r="W12" s="1022"/>
      <c r="X12" s="1023"/>
      <c r="Y12" s="429" t="s">
        <v>54</v>
      </c>
      <c r="Z12" s="1027"/>
      <c r="AA12" s="1028"/>
      <c r="AB12" s="537"/>
      <c r="AC12" s="1033"/>
      <c r="AD12" s="1033"/>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18"/>
      <c r="B13" s="419"/>
      <c r="C13" s="419"/>
      <c r="D13" s="419"/>
      <c r="E13" s="419"/>
      <c r="F13" s="42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8" t="s">
        <v>182</v>
      </c>
      <c r="AC13" s="1029"/>
      <c r="AD13" s="1029"/>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1" t="s">
        <v>349</v>
      </c>
      <c r="B16" s="412"/>
      <c r="C16" s="412"/>
      <c r="D16" s="412"/>
      <c r="E16" s="412"/>
      <c r="F16" s="413"/>
      <c r="G16" s="526" t="s">
        <v>146</v>
      </c>
      <c r="H16" s="447"/>
      <c r="I16" s="447"/>
      <c r="J16" s="447"/>
      <c r="K16" s="447"/>
      <c r="L16" s="447"/>
      <c r="M16" s="447"/>
      <c r="N16" s="447"/>
      <c r="O16" s="527"/>
      <c r="P16" s="446" t="s">
        <v>59</v>
      </c>
      <c r="Q16" s="447"/>
      <c r="R16" s="447"/>
      <c r="S16" s="447"/>
      <c r="T16" s="447"/>
      <c r="U16" s="447"/>
      <c r="V16" s="447"/>
      <c r="W16" s="447"/>
      <c r="X16" s="527"/>
      <c r="Y16" s="1035"/>
      <c r="Z16" s="836"/>
      <c r="AA16" s="837"/>
      <c r="AB16" s="1039" t="s">
        <v>11</v>
      </c>
      <c r="AC16" s="1040"/>
      <c r="AD16" s="1041"/>
      <c r="AE16" s="248" t="s">
        <v>393</v>
      </c>
      <c r="AF16" s="248"/>
      <c r="AG16" s="248"/>
      <c r="AH16" s="248"/>
      <c r="AI16" s="248" t="s">
        <v>391</v>
      </c>
      <c r="AJ16" s="248"/>
      <c r="AK16" s="248"/>
      <c r="AL16" s="248"/>
      <c r="AM16" s="248" t="s">
        <v>420</v>
      </c>
      <c r="AN16" s="248"/>
      <c r="AO16" s="248"/>
      <c r="AP16" s="242"/>
      <c r="AQ16" s="158" t="s">
        <v>235</v>
      </c>
      <c r="AR16" s="129"/>
      <c r="AS16" s="129"/>
      <c r="AT16" s="130"/>
      <c r="AU16" s="547" t="s">
        <v>134</v>
      </c>
      <c r="AV16" s="547"/>
      <c r="AW16" s="547"/>
      <c r="AX16" s="548"/>
    </row>
    <row r="17" spans="1:50" ht="18.75" customHeight="1" x14ac:dyDescent="0.15">
      <c r="A17" s="411"/>
      <c r="B17" s="412"/>
      <c r="C17" s="412"/>
      <c r="D17" s="412"/>
      <c r="E17" s="412"/>
      <c r="F17" s="413"/>
      <c r="G17" s="427"/>
      <c r="H17" s="409"/>
      <c r="I17" s="409"/>
      <c r="J17" s="409"/>
      <c r="K17" s="409"/>
      <c r="L17" s="409"/>
      <c r="M17" s="409"/>
      <c r="N17" s="409"/>
      <c r="O17" s="428"/>
      <c r="P17" s="449"/>
      <c r="Q17" s="409"/>
      <c r="R17" s="409"/>
      <c r="S17" s="409"/>
      <c r="T17" s="409"/>
      <c r="U17" s="409"/>
      <c r="V17" s="409"/>
      <c r="W17" s="409"/>
      <c r="X17" s="428"/>
      <c r="Y17" s="1036"/>
      <c r="Z17" s="1037"/>
      <c r="AA17" s="1038"/>
      <c r="AB17" s="1042"/>
      <c r="AC17" s="1043"/>
      <c r="AD17" s="1044"/>
      <c r="AE17" s="249"/>
      <c r="AF17" s="249"/>
      <c r="AG17" s="249"/>
      <c r="AH17" s="249"/>
      <c r="AI17" s="249"/>
      <c r="AJ17" s="249"/>
      <c r="AK17" s="249"/>
      <c r="AL17" s="249"/>
      <c r="AM17" s="249"/>
      <c r="AN17" s="249"/>
      <c r="AO17" s="249"/>
      <c r="AP17" s="245"/>
      <c r="AQ17" s="197"/>
      <c r="AR17" s="198"/>
      <c r="AS17" s="132" t="s">
        <v>236</v>
      </c>
      <c r="AT17" s="133"/>
      <c r="AU17" s="198"/>
      <c r="AV17" s="198"/>
      <c r="AW17" s="409" t="s">
        <v>181</v>
      </c>
      <c r="AX17" s="410"/>
    </row>
    <row r="18" spans="1:50" ht="22.5" customHeight="1" x14ac:dyDescent="0.15">
      <c r="A18" s="414"/>
      <c r="B18" s="412"/>
      <c r="C18" s="412"/>
      <c r="D18" s="412"/>
      <c r="E18" s="412"/>
      <c r="F18" s="413"/>
      <c r="G18" s="578"/>
      <c r="H18" s="1012"/>
      <c r="I18" s="1012"/>
      <c r="J18" s="1012"/>
      <c r="K18" s="1012"/>
      <c r="L18" s="1012"/>
      <c r="M18" s="1012"/>
      <c r="N18" s="1012"/>
      <c r="O18" s="1013"/>
      <c r="P18" s="104"/>
      <c r="Q18" s="1020"/>
      <c r="R18" s="1020"/>
      <c r="S18" s="1020"/>
      <c r="T18" s="1020"/>
      <c r="U18" s="1020"/>
      <c r="V18" s="1020"/>
      <c r="W18" s="1020"/>
      <c r="X18" s="1021"/>
      <c r="Y18" s="1030" t="s">
        <v>12</v>
      </c>
      <c r="Z18" s="1031"/>
      <c r="AA18" s="1032"/>
      <c r="AB18" s="475"/>
      <c r="AC18" s="1034"/>
      <c r="AD18" s="1034"/>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15"/>
      <c r="B19" s="416"/>
      <c r="C19" s="416"/>
      <c r="D19" s="416"/>
      <c r="E19" s="416"/>
      <c r="F19" s="417"/>
      <c r="G19" s="1014"/>
      <c r="H19" s="1015"/>
      <c r="I19" s="1015"/>
      <c r="J19" s="1015"/>
      <c r="K19" s="1015"/>
      <c r="L19" s="1015"/>
      <c r="M19" s="1015"/>
      <c r="N19" s="1015"/>
      <c r="O19" s="1016"/>
      <c r="P19" s="1022"/>
      <c r="Q19" s="1022"/>
      <c r="R19" s="1022"/>
      <c r="S19" s="1022"/>
      <c r="T19" s="1022"/>
      <c r="U19" s="1022"/>
      <c r="V19" s="1022"/>
      <c r="W19" s="1022"/>
      <c r="X19" s="1023"/>
      <c r="Y19" s="429" t="s">
        <v>54</v>
      </c>
      <c r="Z19" s="1027"/>
      <c r="AA19" s="1028"/>
      <c r="AB19" s="537"/>
      <c r="AC19" s="1033"/>
      <c r="AD19" s="1033"/>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18"/>
      <c r="B20" s="419"/>
      <c r="C20" s="419"/>
      <c r="D20" s="419"/>
      <c r="E20" s="419"/>
      <c r="F20" s="42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8" t="s">
        <v>182</v>
      </c>
      <c r="AC20" s="1029"/>
      <c r="AD20" s="1029"/>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1" t="s">
        <v>349</v>
      </c>
      <c r="B23" s="412"/>
      <c r="C23" s="412"/>
      <c r="D23" s="412"/>
      <c r="E23" s="412"/>
      <c r="F23" s="413"/>
      <c r="G23" s="526" t="s">
        <v>146</v>
      </c>
      <c r="H23" s="447"/>
      <c r="I23" s="447"/>
      <c r="J23" s="447"/>
      <c r="K23" s="447"/>
      <c r="L23" s="447"/>
      <c r="M23" s="447"/>
      <c r="N23" s="447"/>
      <c r="O23" s="527"/>
      <c r="P23" s="446" t="s">
        <v>59</v>
      </c>
      <c r="Q23" s="447"/>
      <c r="R23" s="447"/>
      <c r="S23" s="447"/>
      <c r="T23" s="447"/>
      <c r="U23" s="447"/>
      <c r="V23" s="447"/>
      <c r="W23" s="447"/>
      <c r="X23" s="527"/>
      <c r="Y23" s="1035"/>
      <c r="Z23" s="836"/>
      <c r="AA23" s="837"/>
      <c r="AB23" s="1039" t="s">
        <v>11</v>
      </c>
      <c r="AC23" s="1040"/>
      <c r="AD23" s="1041"/>
      <c r="AE23" s="248" t="s">
        <v>393</v>
      </c>
      <c r="AF23" s="248"/>
      <c r="AG23" s="248"/>
      <c r="AH23" s="248"/>
      <c r="AI23" s="248" t="s">
        <v>391</v>
      </c>
      <c r="AJ23" s="248"/>
      <c r="AK23" s="248"/>
      <c r="AL23" s="248"/>
      <c r="AM23" s="248" t="s">
        <v>420</v>
      </c>
      <c r="AN23" s="248"/>
      <c r="AO23" s="248"/>
      <c r="AP23" s="242"/>
      <c r="AQ23" s="158" t="s">
        <v>235</v>
      </c>
      <c r="AR23" s="129"/>
      <c r="AS23" s="129"/>
      <c r="AT23" s="130"/>
      <c r="AU23" s="547" t="s">
        <v>134</v>
      </c>
      <c r="AV23" s="547"/>
      <c r="AW23" s="547"/>
      <c r="AX23" s="548"/>
    </row>
    <row r="24" spans="1:50" ht="18.75" customHeight="1" x14ac:dyDescent="0.15">
      <c r="A24" s="411"/>
      <c r="B24" s="412"/>
      <c r="C24" s="412"/>
      <c r="D24" s="412"/>
      <c r="E24" s="412"/>
      <c r="F24" s="413"/>
      <c r="G24" s="427"/>
      <c r="H24" s="409"/>
      <c r="I24" s="409"/>
      <c r="J24" s="409"/>
      <c r="K24" s="409"/>
      <c r="L24" s="409"/>
      <c r="M24" s="409"/>
      <c r="N24" s="409"/>
      <c r="O24" s="428"/>
      <c r="P24" s="449"/>
      <c r="Q24" s="409"/>
      <c r="R24" s="409"/>
      <c r="S24" s="409"/>
      <c r="T24" s="409"/>
      <c r="U24" s="409"/>
      <c r="V24" s="409"/>
      <c r="W24" s="409"/>
      <c r="X24" s="428"/>
      <c r="Y24" s="1036"/>
      <c r="Z24" s="1037"/>
      <c r="AA24" s="1038"/>
      <c r="AB24" s="1042"/>
      <c r="AC24" s="1043"/>
      <c r="AD24" s="1044"/>
      <c r="AE24" s="249"/>
      <c r="AF24" s="249"/>
      <c r="AG24" s="249"/>
      <c r="AH24" s="249"/>
      <c r="AI24" s="249"/>
      <c r="AJ24" s="249"/>
      <c r="AK24" s="249"/>
      <c r="AL24" s="249"/>
      <c r="AM24" s="249"/>
      <c r="AN24" s="249"/>
      <c r="AO24" s="249"/>
      <c r="AP24" s="245"/>
      <c r="AQ24" s="197"/>
      <c r="AR24" s="198"/>
      <c r="AS24" s="132" t="s">
        <v>236</v>
      </c>
      <c r="AT24" s="133"/>
      <c r="AU24" s="198"/>
      <c r="AV24" s="198"/>
      <c r="AW24" s="409" t="s">
        <v>181</v>
      </c>
      <c r="AX24" s="410"/>
    </row>
    <row r="25" spans="1:50" ht="22.5" customHeight="1" x14ac:dyDescent="0.15">
      <c r="A25" s="414"/>
      <c r="B25" s="412"/>
      <c r="C25" s="412"/>
      <c r="D25" s="412"/>
      <c r="E25" s="412"/>
      <c r="F25" s="413"/>
      <c r="G25" s="578"/>
      <c r="H25" s="1012"/>
      <c r="I25" s="1012"/>
      <c r="J25" s="1012"/>
      <c r="K25" s="1012"/>
      <c r="L25" s="1012"/>
      <c r="M25" s="1012"/>
      <c r="N25" s="1012"/>
      <c r="O25" s="1013"/>
      <c r="P25" s="104"/>
      <c r="Q25" s="1020"/>
      <c r="R25" s="1020"/>
      <c r="S25" s="1020"/>
      <c r="T25" s="1020"/>
      <c r="U25" s="1020"/>
      <c r="V25" s="1020"/>
      <c r="W25" s="1020"/>
      <c r="X25" s="1021"/>
      <c r="Y25" s="1030" t="s">
        <v>12</v>
      </c>
      <c r="Z25" s="1031"/>
      <c r="AA25" s="1032"/>
      <c r="AB25" s="475"/>
      <c r="AC25" s="1034"/>
      <c r="AD25" s="1034"/>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15"/>
      <c r="B26" s="416"/>
      <c r="C26" s="416"/>
      <c r="D26" s="416"/>
      <c r="E26" s="416"/>
      <c r="F26" s="417"/>
      <c r="G26" s="1014"/>
      <c r="H26" s="1015"/>
      <c r="I26" s="1015"/>
      <c r="J26" s="1015"/>
      <c r="K26" s="1015"/>
      <c r="L26" s="1015"/>
      <c r="M26" s="1015"/>
      <c r="N26" s="1015"/>
      <c r="O26" s="1016"/>
      <c r="P26" s="1022"/>
      <c r="Q26" s="1022"/>
      <c r="R26" s="1022"/>
      <c r="S26" s="1022"/>
      <c r="T26" s="1022"/>
      <c r="U26" s="1022"/>
      <c r="V26" s="1022"/>
      <c r="W26" s="1022"/>
      <c r="X26" s="1023"/>
      <c r="Y26" s="429" t="s">
        <v>54</v>
      </c>
      <c r="Z26" s="1027"/>
      <c r="AA26" s="1028"/>
      <c r="AB26" s="537"/>
      <c r="AC26" s="1033"/>
      <c r="AD26" s="1033"/>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18"/>
      <c r="B27" s="419"/>
      <c r="C27" s="419"/>
      <c r="D27" s="419"/>
      <c r="E27" s="419"/>
      <c r="F27" s="42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8" t="s">
        <v>182</v>
      </c>
      <c r="AC27" s="1029"/>
      <c r="AD27" s="1029"/>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1" t="s">
        <v>349</v>
      </c>
      <c r="B30" s="412"/>
      <c r="C30" s="412"/>
      <c r="D30" s="412"/>
      <c r="E30" s="412"/>
      <c r="F30" s="413"/>
      <c r="G30" s="526" t="s">
        <v>146</v>
      </c>
      <c r="H30" s="447"/>
      <c r="I30" s="447"/>
      <c r="J30" s="447"/>
      <c r="K30" s="447"/>
      <c r="L30" s="447"/>
      <c r="M30" s="447"/>
      <c r="N30" s="447"/>
      <c r="O30" s="527"/>
      <c r="P30" s="446" t="s">
        <v>59</v>
      </c>
      <c r="Q30" s="447"/>
      <c r="R30" s="447"/>
      <c r="S30" s="447"/>
      <c r="T30" s="447"/>
      <c r="U30" s="447"/>
      <c r="V30" s="447"/>
      <c r="W30" s="447"/>
      <c r="X30" s="527"/>
      <c r="Y30" s="1035"/>
      <c r="Z30" s="836"/>
      <c r="AA30" s="837"/>
      <c r="AB30" s="1039" t="s">
        <v>11</v>
      </c>
      <c r="AC30" s="1040"/>
      <c r="AD30" s="1041"/>
      <c r="AE30" s="248" t="s">
        <v>393</v>
      </c>
      <c r="AF30" s="248"/>
      <c r="AG30" s="248"/>
      <c r="AH30" s="248"/>
      <c r="AI30" s="248" t="s">
        <v>391</v>
      </c>
      <c r="AJ30" s="248"/>
      <c r="AK30" s="248"/>
      <c r="AL30" s="248"/>
      <c r="AM30" s="248" t="s">
        <v>420</v>
      </c>
      <c r="AN30" s="248"/>
      <c r="AO30" s="248"/>
      <c r="AP30" s="242"/>
      <c r="AQ30" s="158" t="s">
        <v>235</v>
      </c>
      <c r="AR30" s="129"/>
      <c r="AS30" s="129"/>
      <c r="AT30" s="130"/>
      <c r="AU30" s="547" t="s">
        <v>134</v>
      </c>
      <c r="AV30" s="547"/>
      <c r="AW30" s="547"/>
      <c r="AX30" s="548"/>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1036"/>
      <c r="Z31" s="1037"/>
      <c r="AA31" s="1038"/>
      <c r="AB31" s="1042"/>
      <c r="AC31" s="1043"/>
      <c r="AD31" s="1044"/>
      <c r="AE31" s="249"/>
      <c r="AF31" s="249"/>
      <c r="AG31" s="249"/>
      <c r="AH31" s="249"/>
      <c r="AI31" s="249"/>
      <c r="AJ31" s="249"/>
      <c r="AK31" s="249"/>
      <c r="AL31" s="249"/>
      <c r="AM31" s="249"/>
      <c r="AN31" s="249"/>
      <c r="AO31" s="249"/>
      <c r="AP31" s="245"/>
      <c r="AQ31" s="197"/>
      <c r="AR31" s="198"/>
      <c r="AS31" s="132" t="s">
        <v>236</v>
      </c>
      <c r="AT31" s="133"/>
      <c r="AU31" s="198"/>
      <c r="AV31" s="198"/>
      <c r="AW31" s="409" t="s">
        <v>181</v>
      </c>
      <c r="AX31" s="410"/>
    </row>
    <row r="32" spans="1:50" ht="22.5" customHeight="1" x14ac:dyDescent="0.15">
      <c r="A32" s="414"/>
      <c r="B32" s="412"/>
      <c r="C32" s="412"/>
      <c r="D32" s="412"/>
      <c r="E32" s="412"/>
      <c r="F32" s="413"/>
      <c r="G32" s="578"/>
      <c r="H32" s="1012"/>
      <c r="I32" s="1012"/>
      <c r="J32" s="1012"/>
      <c r="K32" s="1012"/>
      <c r="L32" s="1012"/>
      <c r="M32" s="1012"/>
      <c r="N32" s="1012"/>
      <c r="O32" s="1013"/>
      <c r="P32" s="104"/>
      <c r="Q32" s="1020"/>
      <c r="R32" s="1020"/>
      <c r="S32" s="1020"/>
      <c r="T32" s="1020"/>
      <c r="U32" s="1020"/>
      <c r="V32" s="1020"/>
      <c r="W32" s="1020"/>
      <c r="X32" s="1021"/>
      <c r="Y32" s="1030" t="s">
        <v>12</v>
      </c>
      <c r="Z32" s="1031"/>
      <c r="AA32" s="1032"/>
      <c r="AB32" s="475"/>
      <c r="AC32" s="1034"/>
      <c r="AD32" s="1034"/>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15"/>
      <c r="B33" s="416"/>
      <c r="C33" s="416"/>
      <c r="D33" s="416"/>
      <c r="E33" s="416"/>
      <c r="F33" s="417"/>
      <c r="G33" s="1014"/>
      <c r="H33" s="1015"/>
      <c r="I33" s="1015"/>
      <c r="J33" s="1015"/>
      <c r="K33" s="1015"/>
      <c r="L33" s="1015"/>
      <c r="M33" s="1015"/>
      <c r="N33" s="1015"/>
      <c r="O33" s="1016"/>
      <c r="P33" s="1022"/>
      <c r="Q33" s="1022"/>
      <c r="R33" s="1022"/>
      <c r="S33" s="1022"/>
      <c r="T33" s="1022"/>
      <c r="U33" s="1022"/>
      <c r="V33" s="1022"/>
      <c r="W33" s="1022"/>
      <c r="X33" s="1023"/>
      <c r="Y33" s="429" t="s">
        <v>54</v>
      </c>
      <c r="Z33" s="1027"/>
      <c r="AA33" s="1028"/>
      <c r="AB33" s="537"/>
      <c r="AC33" s="1033"/>
      <c r="AD33" s="1033"/>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18"/>
      <c r="B34" s="419"/>
      <c r="C34" s="419"/>
      <c r="D34" s="419"/>
      <c r="E34" s="419"/>
      <c r="F34" s="42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8" t="s">
        <v>182</v>
      </c>
      <c r="AC34" s="1029"/>
      <c r="AD34" s="1029"/>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1" t="s">
        <v>349</v>
      </c>
      <c r="B37" s="412"/>
      <c r="C37" s="412"/>
      <c r="D37" s="412"/>
      <c r="E37" s="412"/>
      <c r="F37" s="413"/>
      <c r="G37" s="526" t="s">
        <v>146</v>
      </c>
      <c r="H37" s="447"/>
      <c r="I37" s="447"/>
      <c r="J37" s="447"/>
      <c r="K37" s="447"/>
      <c r="L37" s="447"/>
      <c r="M37" s="447"/>
      <c r="N37" s="447"/>
      <c r="O37" s="527"/>
      <c r="P37" s="446" t="s">
        <v>59</v>
      </c>
      <c r="Q37" s="447"/>
      <c r="R37" s="447"/>
      <c r="S37" s="447"/>
      <c r="T37" s="447"/>
      <c r="U37" s="447"/>
      <c r="V37" s="447"/>
      <c r="W37" s="447"/>
      <c r="X37" s="527"/>
      <c r="Y37" s="1035"/>
      <c r="Z37" s="836"/>
      <c r="AA37" s="837"/>
      <c r="AB37" s="1039" t="s">
        <v>11</v>
      </c>
      <c r="AC37" s="1040"/>
      <c r="AD37" s="1041"/>
      <c r="AE37" s="248" t="s">
        <v>393</v>
      </c>
      <c r="AF37" s="248"/>
      <c r="AG37" s="248"/>
      <c r="AH37" s="248"/>
      <c r="AI37" s="248" t="s">
        <v>391</v>
      </c>
      <c r="AJ37" s="248"/>
      <c r="AK37" s="248"/>
      <c r="AL37" s="248"/>
      <c r="AM37" s="248" t="s">
        <v>420</v>
      </c>
      <c r="AN37" s="248"/>
      <c r="AO37" s="248"/>
      <c r="AP37" s="242"/>
      <c r="AQ37" s="158" t="s">
        <v>235</v>
      </c>
      <c r="AR37" s="129"/>
      <c r="AS37" s="129"/>
      <c r="AT37" s="130"/>
      <c r="AU37" s="547" t="s">
        <v>134</v>
      </c>
      <c r="AV37" s="547"/>
      <c r="AW37" s="547"/>
      <c r="AX37" s="548"/>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1036"/>
      <c r="Z38" s="1037"/>
      <c r="AA38" s="1038"/>
      <c r="AB38" s="1042"/>
      <c r="AC38" s="1043"/>
      <c r="AD38" s="1044"/>
      <c r="AE38" s="249"/>
      <c r="AF38" s="249"/>
      <c r="AG38" s="249"/>
      <c r="AH38" s="249"/>
      <c r="AI38" s="249"/>
      <c r="AJ38" s="249"/>
      <c r="AK38" s="249"/>
      <c r="AL38" s="249"/>
      <c r="AM38" s="249"/>
      <c r="AN38" s="249"/>
      <c r="AO38" s="249"/>
      <c r="AP38" s="245"/>
      <c r="AQ38" s="197"/>
      <c r="AR38" s="198"/>
      <c r="AS38" s="132" t="s">
        <v>236</v>
      </c>
      <c r="AT38" s="133"/>
      <c r="AU38" s="198"/>
      <c r="AV38" s="198"/>
      <c r="AW38" s="409" t="s">
        <v>181</v>
      </c>
      <c r="AX38" s="410"/>
    </row>
    <row r="39" spans="1:50" ht="22.5" customHeight="1" x14ac:dyDescent="0.15">
      <c r="A39" s="414"/>
      <c r="B39" s="412"/>
      <c r="C39" s="412"/>
      <c r="D39" s="412"/>
      <c r="E39" s="412"/>
      <c r="F39" s="413"/>
      <c r="G39" s="578"/>
      <c r="H39" s="1012"/>
      <c r="I39" s="1012"/>
      <c r="J39" s="1012"/>
      <c r="K39" s="1012"/>
      <c r="L39" s="1012"/>
      <c r="M39" s="1012"/>
      <c r="N39" s="1012"/>
      <c r="O39" s="1013"/>
      <c r="P39" s="104"/>
      <c r="Q39" s="1020"/>
      <c r="R39" s="1020"/>
      <c r="S39" s="1020"/>
      <c r="T39" s="1020"/>
      <c r="U39" s="1020"/>
      <c r="V39" s="1020"/>
      <c r="W39" s="1020"/>
      <c r="X39" s="1021"/>
      <c r="Y39" s="1030" t="s">
        <v>12</v>
      </c>
      <c r="Z39" s="1031"/>
      <c r="AA39" s="1032"/>
      <c r="AB39" s="475"/>
      <c r="AC39" s="1034"/>
      <c r="AD39" s="103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15"/>
      <c r="B40" s="416"/>
      <c r="C40" s="416"/>
      <c r="D40" s="416"/>
      <c r="E40" s="416"/>
      <c r="F40" s="417"/>
      <c r="G40" s="1014"/>
      <c r="H40" s="1015"/>
      <c r="I40" s="1015"/>
      <c r="J40" s="1015"/>
      <c r="K40" s="1015"/>
      <c r="L40" s="1015"/>
      <c r="M40" s="1015"/>
      <c r="N40" s="1015"/>
      <c r="O40" s="1016"/>
      <c r="P40" s="1022"/>
      <c r="Q40" s="1022"/>
      <c r="R40" s="1022"/>
      <c r="S40" s="1022"/>
      <c r="T40" s="1022"/>
      <c r="U40" s="1022"/>
      <c r="V40" s="1022"/>
      <c r="W40" s="1022"/>
      <c r="X40" s="1023"/>
      <c r="Y40" s="429" t="s">
        <v>54</v>
      </c>
      <c r="Z40" s="1027"/>
      <c r="AA40" s="1028"/>
      <c r="AB40" s="537"/>
      <c r="AC40" s="1033"/>
      <c r="AD40" s="1033"/>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18"/>
      <c r="B41" s="419"/>
      <c r="C41" s="419"/>
      <c r="D41" s="419"/>
      <c r="E41" s="419"/>
      <c r="F41" s="42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8" t="s">
        <v>182</v>
      </c>
      <c r="AC41" s="1029"/>
      <c r="AD41" s="102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1" t="s">
        <v>349</v>
      </c>
      <c r="B44" s="412"/>
      <c r="C44" s="412"/>
      <c r="D44" s="412"/>
      <c r="E44" s="412"/>
      <c r="F44" s="413"/>
      <c r="G44" s="526" t="s">
        <v>146</v>
      </c>
      <c r="H44" s="447"/>
      <c r="I44" s="447"/>
      <c r="J44" s="447"/>
      <c r="K44" s="447"/>
      <c r="L44" s="447"/>
      <c r="M44" s="447"/>
      <c r="N44" s="447"/>
      <c r="O44" s="527"/>
      <c r="P44" s="446" t="s">
        <v>59</v>
      </c>
      <c r="Q44" s="447"/>
      <c r="R44" s="447"/>
      <c r="S44" s="447"/>
      <c r="T44" s="447"/>
      <c r="U44" s="447"/>
      <c r="V44" s="447"/>
      <c r="W44" s="447"/>
      <c r="X44" s="527"/>
      <c r="Y44" s="1035"/>
      <c r="Z44" s="836"/>
      <c r="AA44" s="837"/>
      <c r="AB44" s="1039" t="s">
        <v>11</v>
      </c>
      <c r="AC44" s="1040"/>
      <c r="AD44" s="1041"/>
      <c r="AE44" s="248" t="s">
        <v>393</v>
      </c>
      <c r="AF44" s="248"/>
      <c r="AG44" s="248"/>
      <c r="AH44" s="248"/>
      <c r="AI44" s="248" t="s">
        <v>391</v>
      </c>
      <c r="AJ44" s="248"/>
      <c r="AK44" s="248"/>
      <c r="AL44" s="248"/>
      <c r="AM44" s="248" t="s">
        <v>420</v>
      </c>
      <c r="AN44" s="248"/>
      <c r="AO44" s="248"/>
      <c r="AP44" s="242"/>
      <c r="AQ44" s="158" t="s">
        <v>235</v>
      </c>
      <c r="AR44" s="129"/>
      <c r="AS44" s="129"/>
      <c r="AT44" s="130"/>
      <c r="AU44" s="547" t="s">
        <v>134</v>
      </c>
      <c r="AV44" s="547"/>
      <c r="AW44" s="547"/>
      <c r="AX44" s="548"/>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1036"/>
      <c r="Z45" s="1037"/>
      <c r="AA45" s="1038"/>
      <c r="AB45" s="1042"/>
      <c r="AC45" s="1043"/>
      <c r="AD45" s="1044"/>
      <c r="AE45" s="249"/>
      <c r="AF45" s="249"/>
      <c r="AG45" s="249"/>
      <c r="AH45" s="249"/>
      <c r="AI45" s="249"/>
      <c r="AJ45" s="249"/>
      <c r="AK45" s="249"/>
      <c r="AL45" s="249"/>
      <c r="AM45" s="249"/>
      <c r="AN45" s="249"/>
      <c r="AO45" s="249"/>
      <c r="AP45" s="245"/>
      <c r="AQ45" s="197"/>
      <c r="AR45" s="198"/>
      <c r="AS45" s="132" t="s">
        <v>236</v>
      </c>
      <c r="AT45" s="133"/>
      <c r="AU45" s="198"/>
      <c r="AV45" s="198"/>
      <c r="AW45" s="409" t="s">
        <v>181</v>
      </c>
      <c r="AX45" s="410"/>
    </row>
    <row r="46" spans="1:50" ht="22.5" customHeight="1" x14ac:dyDescent="0.15">
      <c r="A46" s="414"/>
      <c r="B46" s="412"/>
      <c r="C46" s="412"/>
      <c r="D46" s="412"/>
      <c r="E46" s="412"/>
      <c r="F46" s="413"/>
      <c r="G46" s="578"/>
      <c r="H46" s="1012"/>
      <c r="I46" s="1012"/>
      <c r="J46" s="1012"/>
      <c r="K46" s="1012"/>
      <c r="L46" s="1012"/>
      <c r="M46" s="1012"/>
      <c r="N46" s="1012"/>
      <c r="O46" s="1013"/>
      <c r="P46" s="104"/>
      <c r="Q46" s="1020"/>
      <c r="R46" s="1020"/>
      <c r="S46" s="1020"/>
      <c r="T46" s="1020"/>
      <c r="U46" s="1020"/>
      <c r="V46" s="1020"/>
      <c r="W46" s="1020"/>
      <c r="X46" s="1021"/>
      <c r="Y46" s="1030" t="s">
        <v>12</v>
      </c>
      <c r="Z46" s="1031"/>
      <c r="AA46" s="1032"/>
      <c r="AB46" s="475"/>
      <c r="AC46" s="1034"/>
      <c r="AD46" s="103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15"/>
      <c r="B47" s="416"/>
      <c r="C47" s="416"/>
      <c r="D47" s="416"/>
      <c r="E47" s="416"/>
      <c r="F47" s="417"/>
      <c r="G47" s="1014"/>
      <c r="H47" s="1015"/>
      <c r="I47" s="1015"/>
      <c r="J47" s="1015"/>
      <c r="K47" s="1015"/>
      <c r="L47" s="1015"/>
      <c r="M47" s="1015"/>
      <c r="N47" s="1015"/>
      <c r="O47" s="1016"/>
      <c r="P47" s="1022"/>
      <c r="Q47" s="1022"/>
      <c r="R47" s="1022"/>
      <c r="S47" s="1022"/>
      <c r="T47" s="1022"/>
      <c r="U47" s="1022"/>
      <c r="V47" s="1022"/>
      <c r="W47" s="1022"/>
      <c r="X47" s="1023"/>
      <c r="Y47" s="429" t="s">
        <v>54</v>
      </c>
      <c r="Z47" s="1027"/>
      <c r="AA47" s="1028"/>
      <c r="AB47" s="537"/>
      <c r="AC47" s="1033"/>
      <c r="AD47" s="1033"/>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18"/>
      <c r="B48" s="419"/>
      <c r="C48" s="419"/>
      <c r="D48" s="419"/>
      <c r="E48" s="419"/>
      <c r="F48" s="42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8" t="s">
        <v>182</v>
      </c>
      <c r="AC48" s="1029"/>
      <c r="AD48" s="102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1" t="s">
        <v>349</v>
      </c>
      <c r="B51" s="412"/>
      <c r="C51" s="412"/>
      <c r="D51" s="412"/>
      <c r="E51" s="412"/>
      <c r="F51" s="413"/>
      <c r="G51" s="526" t="s">
        <v>146</v>
      </c>
      <c r="H51" s="447"/>
      <c r="I51" s="447"/>
      <c r="J51" s="447"/>
      <c r="K51" s="447"/>
      <c r="L51" s="447"/>
      <c r="M51" s="447"/>
      <c r="N51" s="447"/>
      <c r="O51" s="527"/>
      <c r="P51" s="446" t="s">
        <v>59</v>
      </c>
      <c r="Q51" s="447"/>
      <c r="R51" s="447"/>
      <c r="S51" s="447"/>
      <c r="T51" s="447"/>
      <c r="U51" s="447"/>
      <c r="V51" s="447"/>
      <c r="W51" s="447"/>
      <c r="X51" s="527"/>
      <c r="Y51" s="1035"/>
      <c r="Z51" s="836"/>
      <c r="AA51" s="837"/>
      <c r="AB51" s="242" t="s">
        <v>11</v>
      </c>
      <c r="AC51" s="1040"/>
      <c r="AD51" s="1041"/>
      <c r="AE51" s="248" t="s">
        <v>393</v>
      </c>
      <c r="AF51" s="248"/>
      <c r="AG51" s="248"/>
      <c r="AH51" s="248"/>
      <c r="AI51" s="248" t="s">
        <v>391</v>
      </c>
      <c r="AJ51" s="248"/>
      <c r="AK51" s="248"/>
      <c r="AL51" s="248"/>
      <c r="AM51" s="248" t="s">
        <v>420</v>
      </c>
      <c r="AN51" s="248"/>
      <c r="AO51" s="248"/>
      <c r="AP51" s="242"/>
      <c r="AQ51" s="158" t="s">
        <v>235</v>
      </c>
      <c r="AR51" s="129"/>
      <c r="AS51" s="129"/>
      <c r="AT51" s="130"/>
      <c r="AU51" s="547" t="s">
        <v>134</v>
      </c>
      <c r="AV51" s="547"/>
      <c r="AW51" s="547"/>
      <c r="AX51" s="548"/>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1036"/>
      <c r="Z52" s="1037"/>
      <c r="AA52" s="1038"/>
      <c r="AB52" s="1042"/>
      <c r="AC52" s="1043"/>
      <c r="AD52" s="1044"/>
      <c r="AE52" s="249"/>
      <c r="AF52" s="249"/>
      <c r="AG52" s="249"/>
      <c r="AH52" s="249"/>
      <c r="AI52" s="249"/>
      <c r="AJ52" s="249"/>
      <c r="AK52" s="249"/>
      <c r="AL52" s="249"/>
      <c r="AM52" s="249"/>
      <c r="AN52" s="249"/>
      <c r="AO52" s="249"/>
      <c r="AP52" s="245"/>
      <c r="AQ52" s="197"/>
      <c r="AR52" s="198"/>
      <c r="AS52" s="132" t="s">
        <v>236</v>
      </c>
      <c r="AT52" s="133"/>
      <c r="AU52" s="198"/>
      <c r="AV52" s="198"/>
      <c r="AW52" s="409" t="s">
        <v>181</v>
      </c>
      <c r="AX52" s="410"/>
    </row>
    <row r="53" spans="1:50" ht="22.5" customHeight="1" x14ac:dyDescent="0.15">
      <c r="A53" s="414"/>
      <c r="B53" s="412"/>
      <c r="C53" s="412"/>
      <c r="D53" s="412"/>
      <c r="E53" s="412"/>
      <c r="F53" s="413"/>
      <c r="G53" s="578"/>
      <c r="H53" s="1012"/>
      <c r="I53" s="1012"/>
      <c r="J53" s="1012"/>
      <c r="K53" s="1012"/>
      <c r="L53" s="1012"/>
      <c r="M53" s="1012"/>
      <c r="N53" s="1012"/>
      <c r="O53" s="1013"/>
      <c r="P53" s="104"/>
      <c r="Q53" s="1020"/>
      <c r="R53" s="1020"/>
      <c r="S53" s="1020"/>
      <c r="T53" s="1020"/>
      <c r="U53" s="1020"/>
      <c r="V53" s="1020"/>
      <c r="W53" s="1020"/>
      <c r="X53" s="1021"/>
      <c r="Y53" s="1030" t="s">
        <v>12</v>
      </c>
      <c r="Z53" s="1031"/>
      <c r="AA53" s="1032"/>
      <c r="AB53" s="475"/>
      <c r="AC53" s="1034"/>
      <c r="AD53" s="103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15"/>
      <c r="B54" s="416"/>
      <c r="C54" s="416"/>
      <c r="D54" s="416"/>
      <c r="E54" s="416"/>
      <c r="F54" s="417"/>
      <c r="G54" s="1014"/>
      <c r="H54" s="1015"/>
      <c r="I54" s="1015"/>
      <c r="J54" s="1015"/>
      <c r="K54" s="1015"/>
      <c r="L54" s="1015"/>
      <c r="M54" s="1015"/>
      <c r="N54" s="1015"/>
      <c r="O54" s="1016"/>
      <c r="P54" s="1022"/>
      <c r="Q54" s="1022"/>
      <c r="R54" s="1022"/>
      <c r="S54" s="1022"/>
      <c r="T54" s="1022"/>
      <c r="U54" s="1022"/>
      <c r="V54" s="1022"/>
      <c r="W54" s="1022"/>
      <c r="X54" s="1023"/>
      <c r="Y54" s="429" t="s">
        <v>54</v>
      </c>
      <c r="Z54" s="1027"/>
      <c r="AA54" s="1028"/>
      <c r="AB54" s="537"/>
      <c r="AC54" s="1033"/>
      <c r="AD54" s="1033"/>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18"/>
      <c r="B55" s="419"/>
      <c r="C55" s="419"/>
      <c r="D55" s="419"/>
      <c r="E55" s="419"/>
      <c r="F55" s="42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8" t="s">
        <v>182</v>
      </c>
      <c r="AC55" s="1029"/>
      <c r="AD55" s="1029"/>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1" t="s">
        <v>349</v>
      </c>
      <c r="B58" s="412"/>
      <c r="C58" s="412"/>
      <c r="D58" s="412"/>
      <c r="E58" s="412"/>
      <c r="F58" s="413"/>
      <c r="G58" s="526" t="s">
        <v>146</v>
      </c>
      <c r="H58" s="447"/>
      <c r="I58" s="447"/>
      <c r="J58" s="447"/>
      <c r="K58" s="447"/>
      <c r="L58" s="447"/>
      <c r="M58" s="447"/>
      <c r="N58" s="447"/>
      <c r="O58" s="527"/>
      <c r="P58" s="446" t="s">
        <v>59</v>
      </c>
      <c r="Q58" s="447"/>
      <c r="R58" s="447"/>
      <c r="S58" s="447"/>
      <c r="T58" s="447"/>
      <c r="U58" s="447"/>
      <c r="V58" s="447"/>
      <c r="W58" s="447"/>
      <c r="X58" s="527"/>
      <c r="Y58" s="1035"/>
      <c r="Z58" s="836"/>
      <c r="AA58" s="837"/>
      <c r="AB58" s="1039" t="s">
        <v>11</v>
      </c>
      <c r="AC58" s="1040"/>
      <c r="AD58" s="1041"/>
      <c r="AE58" s="248" t="s">
        <v>393</v>
      </c>
      <c r="AF58" s="248"/>
      <c r="AG58" s="248"/>
      <c r="AH58" s="248"/>
      <c r="AI58" s="248" t="s">
        <v>391</v>
      </c>
      <c r="AJ58" s="248"/>
      <c r="AK58" s="248"/>
      <c r="AL58" s="248"/>
      <c r="AM58" s="248" t="s">
        <v>420</v>
      </c>
      <c r="AN58" s="248"/>
      <c r="AO58" s="248"/>
      <c r="AP58" s="242"/>
      <c r="AQ58" s="158" t="s">
        <v>235</v>
      </c>
      <c r="AR58" s="129"/>
      <c r="AS58" s="129"/>
      <c r="AT58" s="130"/>
      <c r="AU58" s="547" t="s">
        <v>134</v>
      </c>
      <c r="AV58" s="547"/>
      <c r="AW58" s="547"/>
      <c r="AX58" s="548"/>
    </row>
    <row r="59" spans="1:50" ht="18.75"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1036"/>
      <c r="Z59" s="1037"/>
      <c r="AA59" s="1038"/>
      <c r="AB59" s="1042"/>
      <c r="AC59" s="1043"/>
      <c r="AD59" s="1044"/>
      <c r="AE59" s="249"/>
      <c r="AF59" s="249"/>
      <c r="AG59" s="249"/>
      <c r="AH59" s="249"/>
      <c r="AI59" s="249"/>
      <c r="AJ59" s="249"/>
      <c r="AK59" s="249"/>
      <c r="AL59" s="249"/>
      <c r="AM59" s="249"/>
      <c r="AN59" s="249"/>
      <c r="AO59" s="249"/>
      <c r="AP59" s="245"/>
      <c r="AQ59" s="197"/>
      <c r="AR59" s="198"/>
      <c r="AS59" s="132" t="s">
        <v>236</v>
      </c>
      <c r="AT59" s="133"/>
      <c r="AU59" s="198"/>
      <c r="AV59" s="198"/>
      <c r="AW59" s="409" t="s">
        <v>181</v>
      </c>
      <c r="AX59" s="410"/>
    </row>
    <row r="60" spans="1:50" ht="22.5" customHeight="1" x14ac:dyDescent="0.15">
      <c r="A60" s="414"/>
      <c r="B60" s="412"/>
      <c r="C60" s="412"/>
      <c r="D60" s="412"/>
      <c r="E60" s="412"/>
      <c r="F60" s="413"/>
      <c r="G60" s="578"/>
      <c r="H60" s="1012"/>
      <c r="I60" s="1012"/>
      <c r="J60" s="1012"/>
      <c r="K60" s="1012"/>
      <c r="L60" s="1012"/>
      <c r="M60" s="1012"/>
      <c r="N60" s="1012"/>
      <c r="O60" s="1013"/>
      <c r="P60" s="104"/>
      <c r="Q60" s="1020"/>
      <c r="R60" s="1020"/>
      <c r="S60" s="1020"/>
      <c r="T60" s="1020"/>
      <c r="U60" s="1020"/>
      <c r="V60" s="1020"/>
      <c r="W60" s="1020"/>
      <c r="X60" s="1021"/>
      <c r="Y60" s="1030" t="s">
        <v>12</v>
      </c>
      <c r="Z60" s="1031"/>
      <c r="AA60" s="1032"/>
      <c r="AB60" s="475"/>
      <c r="AC60" s="1034"/>
      <c r="AD60" s="103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15"/>
      <c r="B61" s="416"/>
      <c r="C61" s="416"/>
      <c r="D61" s="416"/>
      <c r="E61" s="416"/>
      <c r="F61" s="417"/>
      <c r="G61" s="1014"/>
      <c r="H61" s="1015"/>
      <c r="I61" s="1015"/>
      <c r="J61" s="1015"/>
      <c r="K61" s="1015"/>
      <c r="L61" s="1015"/>
      <c r="M61" s="1015"/>
      <c r="N61" s="1015"/>
      <c r="O61" s="1016"/>
      <c r="P61" s="1022"/>
      <c r="Q61" s="1022"/>
      <c r="R61" s="1022"/>
      <c r="S61" s="1022"/>
      <c r="T61" s="1022"/>
      <c r="U61" s="1022"/>
      <c r="V61" s="1022"/>
      <c r="W61" s="1022"/>
      <c r="X61" s="1023"/>
      <c r="Y61" s="429" t="s">
        <v>54</v>
      </c>
      <c r="Z61" s="1027"/>
      <c r="AA61" s="1028"/>
      <c r="AB61" s="537"/>
      <c r="AC61" s="1033"/>
      <c r="AD61" s="1033"/>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18"/>
      <c r="B62" s="419"/>
      <c r="C62" s="419"/>
      <c r="D62" s="419"/>
      <c r="E62" s="419"/>
      <c r="F62" s="42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8" t="s">
        <v>182</v>
      </c>
      <c r="AC62" s="1029"/>
      <c r="AD62" s="102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1" t="s">
        <v>349</v>
      </c>
      <c r="B65" s="412"/>
      <c r="C65" s="412"/>
      <c r="D65" s="412"/>
      <c r="E65" s="412"/>
      <c r="F65" s="413"/>
      <c r="G65" s="526" t="s">
        <v>146</v>
      </c>
      <c r="H65" s="447"/>
      <c r="I65" s="447"/>
      <c r="J65" s="447"/>
      <c r="K65" s="447"/>
      <c r="L65" s="447"/>
      <c r="M65" s="447"/>
      <c r="N65" s="447"/>
      <c r="O65" s="527"/>
      <c r="P65" s="446" t="s">
        <v>59</v>
      </c>
      <c r="Q65" s="447"/>
      <c r="R65" s="447"/>
      <c r="S65" s="447"/>
      <c r="T65" s="447"/>
      <c r="U65" s="447"/>
      <c r="V65" s="447"/>
      <c r="W65" s="447"/>
      <c r="X65" s="527"/>
      <c r="Y65" s="1035"/>
      <c r="Z65" s="836"/>
      <c r="AA65" s="837"/>
      <c r="AB65" s="1039" t="s">
        <v>11</v>
      </c>
      <c r="AC65" s="1040"/>
      <c r="AD65" s="1041"/>
      <c r="AE65" s="248" t="s">
        <v>393</v>
      </c>
      <c r="AF65" s="248"/>
      <c r="AG65" s="248"/>
      <c r="AH65" s="248"/>
      <c r="AI65" s="248" t="s">
        <v>391</v>
      </c>
      <c r="AJ65" s="248"/>
      <c r="AK65" s="248"/>
      <c r="AL65" s="248"/>
      <c r="AM65" s="248" t="s">
        <v>420</v>
      </c>
      <c r="AN65" s="248"/>
      <c r="AO65" s="248"/>
      <c r="AP65" s="242"/>
      <c r="AQ65" s="158" t="s">
        <v>235</v>
      </c>
      <c r="AR65" s="129"/>
      <c r="AS65" s="129"/>
      <c r="AT65" s="130"/>
      <c r="AU65" s="547" t="s">
        <v>134</v>
      </c>
      <c r="AV65" s="547"/>
      <c r="AW65" s="547"/>
      <c r="AX65" s="548"/>
    </row>
    <row r="66" spans="1:50" ht="18.75" customHeight="1" x14ac:dyDescent="0.15">
      <c r="A66" s="411"/>
      <c r="B66" s="412"/>
      <c r="C66" s="412"/>
      <c r="D66" s="412"/>
      <c r="E66" s="412"/>
      <c r="F66" s="413"/>
      <c r="G66" s="427"/>
      <c r="H66" s="409"/>
      <c r="I66" s="409"/>
      <c r="J66" s="409"/>
      <c r="K66" s="409"/>
      <c r="L66" s="409"/>
      <c r="M66" s="409"/>
      <c r="N66" s="409"/>
      <c r="O66" s="428"/>
      <c r="P66" s="449"/>
      <c r="Q66" s="409"/>
      <c r="R66" s="409"/>
      <c r="S66" s="409"/>
      <c r="T66" s="409"/>
      <c r="U66" s="409"/>
      <c r="V66" s="409"/>
      <c r="W66" s="409"/>
      <c r="X66" s="428"/>
      <c r="Y66" s="1036"/>
      <c r="Z66" s="1037"/>
      <c r="AA66" s="1038"/>
      <c r="AB66" s="1042"/>
      <c r="AC66" s="1043"/>
      <c r="AD66" s="1044"/>
      <c r="AE66" s="249"/>
      <c r="AF66" s="249"/>
      <c r="AG66" s="249"/>
      <c r="AH66" s="249"/>
      <c r="AI66" s="249"/>
      <c r="AJ66" s="249"/>
      <c r="AK66" s="249"/>
      <c r="AL66" s="249"/>
      <c r="AM66" s="249"/>
      <c r="AN66" s="249"/>
      <c r="AO66" s="249"/>
      <c r="AP66" s="245"/>
      <c r="AQ66" s="197"/>
      <c r="AR66" s="198"/>
      <c r="AS66" s="132" t="s">
        <v>236</v>
      </c>
      <c r="AT66" s="133"/>
      <c r="AU66" s="198"/>
      <c r="AV66" s="198"/>
      <c r="AW66" s="409" t="s">
        <v>181</v>
      </c>
      <c r="AX66" s="410"/>
    </row>
    <row r="67" spans="1:50" ht="22.5" customHeight="1" x14ac:dyDescent="0.15">
      <c r="A67" s="414"/>
      <c r="B67" s="412"/>
      <c r="C67" s="412"/>
      <c r="D67" s="412"/>
      <c r="E67" s="412"/>
      <c r="F67" s="413"/>
      <c r="G67" s="578"/>
      <c r="H67" s="1012"/>
      <c r="I67" s="1012"/>
      <c r="J67" s="1012"/>
      <c r="K67" s="1012"/>
      <c r="L67" s="1012"/>
      <c r="M67" s="1012"/>
      <c r="N67" s="1012"/>
      <c r="O67" s="1013"/>
      <c r="P67" s="104"/>
      <c r="Q67" s="1020"/>
      <c r="R67" s="1020"/>
      <c r="S67" s="1020"/>
      <c r="T67" s="1020"/>
      <c r="U67" s="1020"/>
      <c r="V67" s="1020"/>
      <c r="W67" s="1020"/>
      <c r="X67" s="1021"/>
      <c r="Y67" s="1030" t="s">
        <v>12</v>
      </c>
      <c r="Z67" s="1031"/>
      <c r="AA67" s="1032"/>
      <c r="AB67" s="475"/>
      <c r="AC67" s="1034"/>
      <c r="AD67" s="1034"/>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15"/>
      <c r="B68" s="416"/>
      <c r="C68" s="416"/>
      <c r="D68" s="416"/>
      <c r="E68" s="416"/>
      <c r="F68" s="417"/>
      <c r="G68" s="1014"/>
      <c r="H68" s="1015"/>
      <c r="I68" s="1015"/>
      <c r="J68" s="1015"/>
      <c r="K68" s="1015"/>
      <c r="L68" s="1015"/>
      <c r="M68" s="1015"/>
      <c r="N68" s="1015"/>
      <c r="O68" s="1016"/>
      <c r="P68" s="1022"/>
      <c r="Q68" s="1022"/>
      <c r="R68" s="1022"/>
      <c r="S68" s="1022"/>
      <c r="T68" s="1022"/>
      <c r="U68" s="1022"/>
      <c r="V68" s="1022"/>
      <c r="W68" s="1022"/>
      <c r="X68" s="1023"/>
      <c r="Y68" s="429" t="s">
        <v>54</v>
      </c>
      <c r="Z68" s="1027"/>
      <c r="AA68" s="1028"/>
      <c r="AB68" s="537"/>
      <c r="AC68" s="1033"/>
      <c r="AD68" s="1033"/>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18"/>
      <c r="B69" s="419"/>
      <c r="C69" s="419"/>
      <c r="D69" s="419"/>
      <c r="E69" s="419"/>
      <c r="F69" s="420"/>
      <c r="G69" s="1017"/>
      <c r="H69" s="1018"/>
      <c r="I69" s="1018"/>
      <c r="J69" s="1018"/>
      <c r="K69" s="1018"/>
      <c r="L69" s="1018"/>
      <c r="M69" s="1018"/>
      <c r="N69" s="1018"/>
      <c r="O69" s="1019"/>
      <c r="P69" s="1024"/>
      <c r="Q69" s="1024"/>
      <c r="R69" s="1024"/>
      <c r="S69" s="1024"/>
      <c r="T69" s="1024"/>
      <c r="U69" s="1024"/>
      <c r="V69" s="1024"/>
      <c r="W69" s="1024"/>
      <c r="X69" s="1025"/>
      <c r="Y69" s="429" t="s">
        <v>13</v>
      </c>
      <c r="Z69" s="1027"/>
      <c r="AA69" s="1028"/>
      <c r="AB69" s="573" t="s">
        <v>182</v>
      </c>
      <c r="AC69" s="371"/>
      <c r="AD69" s="371"/>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609" t="s">
        <v>367</v>
      </c>
      <c r="H2" s="610"/>
      <c r="I2" s="610"/>
      <c r="J2" s="610"/>
      <c r="K2" s="610"/>
      <c r="L2" s="610"/>
      <c r="M2" s="610"/>
      <c r="N2" s="610"/>
      <c r="O2" s="610"/>
      <c r="P2" s="610"/>
      <c r="Q2" s="610"/>
      <c r="R2" s="610"/>
      <c r="S2" s="610"/>
      <c r="T2" s="610"/>
      <c r="U2" s="610"/>
      <c r="V2" s="610"/>
      <c r="W2" s="610"/>
      <c r="X2" s="610"/>
      <c r="Y2" s="610"/>
      <c r="Z2" s="610"/>
      <c r="AA2" s="610"/>
      <c r="AB2" s="611"/>
      <c r="AC2" s="609" t="s">
        <v>369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2" t="s">
        <v>17</v>
      </c>
      <c r="H3" s="682"/>
      <c r="I3" s="682"/>
      <c r="J3" s="682"/>
      <c r="K3" s="682"/>
      <c r="L3" s="681" t="s">
        <v>18</v>
      </c>
      <c r="M3" s="682"/>
      <c r="N3" s="682"/>
      <c r="O3" s="682"/>
      <c r="P3" s="682"/>
      <c r="Q3" s="682"/>
      <c r="R3" s="682"/>
      <c r="S3" s="682"/>
      <c r="T3" s="682"/>
      <c r="U3" s="682"/>
      <c r="V3" s="682"/>
      <c r="W3" s="682"/>
      <c r="X3" s="683"/>
      <c r="Y3" s="668" t="s">
        <v>19</v>
      </c>
      <c r="Z3" s="669"/>
      <c r="AA3" s="669"/>
      <c r="AB3" s="808"/>
      <c r="AC3" s="822" t="s">
        <v>17</v>
      </c>
      <c r="AD3" s="682"/>
      <c r="AE3" s="682"/>
      <c r="AF3" s="682"/>
      <c r="AG3" s="682"/>
      <c r="AH3" s="681" t="s">
        <v>18</v>
      </c>
      <c r="AI3" s="682"/>
      <c r="AJ3" s="682"/>
      <c r="AK3" s="682"/>
      <c r="AL3" s="682"/>
      <c r="AM3" s="682"/>
      <c r="AN3" s="682"/>
      <c r="AO3" s="682"/>
      <c r="AP3" s="682"/>
      <c r="AQ3" s="682"/>
      <c r="AR3" s="682"/>
      <c r="AS3" s="682"/>
      <c r="AT3" s="683"/>
      <c r="AU3" s="668" t="s">
        <v>19</v>
      </c>
      <c r="AV3" s="669"/>
      <c r="AW3" s="669"/>
      <c r="AX3" s="670"/>
    </row>
    <row r="4" spans="1:50" ht="24.75" customHeight="1" x14ac:dyDescent="0.15">
      <c r="A4" s="1057"/>
      <c r="B4" s="1058"/>
      <c r="C4" s="1058"/>
      <c r="D4" s="1058"/>
      <c r="E4" s="1058"/>
      <c r="F4" s="1059"/>
      <c r="G4" s="684"/>
      <c r="H4" s="685"/>
      <c r="I4" s="685"/>
      <c r="J4" s="685"/>
      <c r="K4" s="686"/>
      <c r="L4" s="678"/>
      <c r="M4" s="679"/>
      <c r="N4" s="679"/>
      <c r="O4" s="679"/>
      <c r="P4" s="679"/>
      <c r="Q4" s="679"/>
      <c r="R4" s="679"/>
      <c r="S4" s="679"/>
      <c r="T4" s="679"/>
      <c r="U4" s="679"/>
      <c r="V4" s="679"/>
      <c r="W4" s="679"/>
      <c r="X4" s="680"/>
      <c r="Y4" s="399"/>
      <c r="Z4" s="400"/>
      <c r="AA4" s="400"/>
      <c r="AB4" s="815"/>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57"/>
      <c r="B5" s="1058"/>
      <c r="C5" s="1058"/>
      <c r="D5" s="1058"/>
      <c r="E5" s="1058"/>
      <c r="F5" s="1059"/>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57"/>
      <c r="B6" s="1058"/>
      <c r="C6" s="1058"/>
      <c r="D6" s="1058"/>
      <c r="E6" s="1058"/>
      <c r="F6" s="1059"/>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57"/>
      <c r="B7" s="1058"/>
      <c r="C7" s="1058"/>
      <c r="D7" s="1058"/>
      <c r="E7" s="1058"/>
      <c r="F7" s="1059"/>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57"/>
      <c r="B8" s="1058"/>
      <c r="C8" s="1058"/>
      <c r="D8" s="1058"/>
      <c r="E8" s="1058"/>
      <c r="F8" s="1059"/>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57"/>
      <c r="B9" s="1058"/>
      <c r="C9" s="1058"/>
      <c r="D9" s="1058"/>
      <c r="E9" s="1058"/>
      <c r="F9" s="1059"/>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57"/>
      <c r="B10" s="1058"/>
      <c r="C10" s="1058"/>
      <c r="D10" s="1058"/>
      <c r="E10" s="1058"/>
      <c r="F10" s="1059"/>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57"/>
      <c r="B11" s="1058"/>
      <c r="C11" s="1058"/>
      <c r="D11" s="1058"/>
      <c r="E11" s="1058"/>
      <c r="F11" s="1059"/>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57"/>
      <c r="B12" s="1058"/>
      <c r="C12" s="1058"/>
      <c r="D12" s="1058"/>
      <c r="E12" s="1058"/>
      <c r="F12" s="1059"/>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57"/>
      <c r="B13" s="1058"/>
      <c r="C13" s="1058"/>
      <c r="D13" s="1058"/>
      <c r="E13" s="1058"/>
      <c r="F13" s="1059"/>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7"/>
      <c r="B15" s="1058"/>
      <c r="C15" s="1058"/>
      <c r="D15" s="1058"/>
      <c r="E15" s="1058"/>
      <c r="F15" s="1059"/>
      <c r="G15" s="609" t="s">
        <v>271</v>
      </c>
      <c r="H15" s="610"/>
      <c r="I15" s="610"/>
      <c r="J15" s="610"/>
      <c r="K15" s="610"/>
      <c r="L15" s="610"/>
      <c r="M15" s="610"/>
      <c r="N15" s="610"/>
      <c r="O15" s="610"/>
      <c r="P15" s="610"/>
      <c r="Q15" s="610"/>
      <c r="R15" s="610"/>
      <c r="S15" s="610"/>
      <c r="T15" s="610"/>
      <c r="U15" s="610"/>
      <c r="V15" s="610"/>
      <c r="W15" s="610"/>
      <c r="X15" s="610"/>
      <c r="Y15" s="610"/>
      <c r="Z15" s="610"/>
      <c r="AA15" s="610"/>
      <c r="AB15" s="611"/>
      <c r="AC15" s="609" t="s">
        <v>272</v>
      </c>
      <c r="AD15" s="610"/>
      <c r="AE15" s="610"/>
      <c r="AF15" s="610"/>
      <c r="AG15" s="610"/>
      <c r="AH15" s="610"/>
      <c r="AI15" s="610"/>
      <c r="AJ15" s="610"/>
      <c r="AK15" s="610"/>
      <c r="AL15" s="610"/>
      <c r="AM15" s="610"/>
      <c r="AN15" s="610"/>
      <c r="AO15" s="610"/>
      <c r="AP15" s="610"/>
      <c r="AQ15" s="610"/>
      <c r="AR15" s="610"/>
      <c r="AS15" s="610"/>
      <c r="AT15" s="610"/>
      <c r="AU15" s="610"/>
      <c r="AV15" s="610"/>
      <c r="AW15" s="610"/>
      <c r="AX15" s="803"/>
    </row>
    <row r="16" spans="1:50" ht="25.5" customHeight="1" x14ac:dyDescent="0.15">
      <c r="A16" s="1057"/>
      <c r="B16" s="1058"/>
      <c r="C16" s="1058"/>
      <c r="D16" s="1058"/>
      <c r="E16" s="1058"/>
      <c r="F16" s="1059"/>
      <c r="G16" s="822" t="s">
        <v>17</v>
      </c>
      <c r="H16" s="682"/>
      <c r="I16" s="682"/>
      <c r="J16" s="682"/>
      <c r="K16" s="682"/>
      <c r="L16" s="681" t="s">
        <v>18</v>
      </c>
      <c r="M16" s="682"/>
      <c r="N16" s="682"/>
      <c r="O16" s="682"/>
      <c r="P16" s="682"/>
      <c r="Q16" s="682"/>
      <c r="R16" s="682"/>
      <c r="S16" s="682"/>
      <c r="T16" s="682"/>
      <c r="U16" s="682"/>
      <c r="V16" s="682"/>
      <c r="W16" s="682"/>
      <c r="X16" s="683"/>
      <c r="Y16" s="668" t="s">
        <v>19</v>
      </c>
      <c r="Z16" s="669"/>
      <c r="AA16" s="669"/>
      <c r="AB16" s="808"/>
      <c r="AC16" s="822" t="s">
        <v>17</v>
      </c>
      <c r="AD16" s="682"/>
      <c r="AE16" s="682"/>
      <c r="AF16" s="682"/>
      <c r="AG16" s="682"/>
      <c r="AH16" s="681" t="s">
        <v>18</v>
      </c>
      <c r="AI16" s="682"/>
      <c r="AJ16" s="682"/>
      <c r="AK16" s="682"/>
      <c r="AL16" s="682"/>
      <c r="AM16" s="682"/>
      <c r="AN16" s="682"/>
      <c r="AO16" s="682"/>
      <c r="AP16" s="682"/>
      <c r="AQ16" s="682"/>
      <c r="AR16" s="682"/>
      <c r="AS16" s="682"/>
      <c r="AT16" s="683"/>
      <c r="AU16" s="668" t="s">
        <v>19</v>
      </c>
      <c r="AV16" s="669"/>
      <c r="AW16" s="669"/>
      <c r="AX16" s="670"/>
    </row>
    <row r="17" spans="1:50" ht="24.75" customHeight="1" x14ac:dyDescent="0.15">
      <c r="A17" s="1057"/>
      <c r="B17" s="1058"/>
      <c r="C17" s="1058"/>
      <c r="D17" s="1058"/>
      <c r="E17" s="1058"/>
      <c r="F17" s="1059"/>
      <c r="G17" s="684"/>
      <c r="H17" s="685"/>
      <c r="I17" s="685"/>
      <c r="J17" s="685"/>
      <c r="K17" s="686"/>
      <c r="L17" s="678"/>
      <c r="M17" s="679"/>
      <c r="N17" s="679"/>
      <c r="O17" s="679"/>
      <c r="P17" s="679"/>
      <c r="Q17" s="679"/>
      <c r="R17" s="679"/>
      <c r="S17" s="679"/>
      <c r="T17" s="679"/>
      <c r="U17" s="679"/>
      <c r="V17" s="679"/>
      <c r="W17" s="679"/>
      <c r="X17" s="680"/>
      <c r="Y17" s="399"/>
      <c r="Z17" s="400"/>
      <c r="AA17" s="400"/>
      <c r="AB17" s="815"/>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57"/>
      <c r="B18" s="1058"/>
      <c r="C18" s="1058"/>
      <c r="D18" s="1058"/>
      <c r="E18" s="1058"/>
      <c r="F18" s="1059"/>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57"/>
      <c r="B19" s="1058"/>
      <c r="C19" s="1058"/>
      <c r="D19" s="1058"/>
      <c r="E19" s="1058"/>
      <c r="F19" s="1059"/>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57"/>
      <c r="B20" s="1058"/>
      <c r="C20" s="1058"/>
      <c r="D20" s="1058"/>
      <c r="E20" s="1058"/>
      <c r="F20" s="1059"/>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57"/>
      <c r="B21" s="1058"/>
      <c r="C21" s="1058"/>
      <c r="D21" s="1058"/>
      <c r="E21" s="1058"/>
      <c r="F21" s="1059"/>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57"/>
      <c r="B22" s="1058"/>
      <c r="C22" s="1058"/>
      <c r="D22" s="1058"/>
      <c r="E22" s="1058"/>
      <c r="F22" s="1059"/>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57"/>
      <c r="B23" s="1058"/>
      <c r="C23" s="1058"/>
      <c r="D23" s="1058"/>
      <c r="E23" s="1058"/>
      <c r="F23" s="1059"/>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57"/>
      <c r="B24" s="1058"/>
      <c r="C24" s="1058"/>
      <c r="D24" s="1058"/>
      <c r="E24" s="1058"/>
      <c r="F24" s="1059"/>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57"/>
      <c r="B25" s="1058"/>
      <c r="C25" s="1058"/>
      <c r="D25" s="1058"/>
      <c r="E25" s="1058"/>
      <c r="F25" s="1059"/>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57"/>
      <c r="B26" s="1058"/>
      <c r="C26" s="1058"/>
      <c r="D26" s="1058"/>
      <c r="E26" s="1058"/>
      <c r="F26" s="1059"/>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7"/>
      <c r="B28" s="1058"/>
      <c r="C28" s="1058"/>
      <c r="D28" s="1058"/>
      <c r="E28" s="1058"/>
      <c r="F28" s="1059"/>
      <c r="G28" s="609" t="s">
        <v>270</v>
      </c>
      <c r="H28" s="610"/>
      <c r="I28" s="610"/>
      <c r="J28" s="610"/>
      <c r="K28" s="610"/>
      <c r="L28" s="610"/>
      <c r="M28" s="610"/>
      <c r="N28" s="610"/>
      <c r="O28" s="610"/>
      <c r="P28" s="610"/>
      <c r="Q28" s="610"/>
      <c r="R28" s="610"/>
      <c r="S28" s="610"/>
      <c r="T28" s="610"/>
      <c r="U28" s="610"/>
      <c r="V28" s="610"/>
      <c r="W28" s="610"/>
      <c r="X28" s="610"/>
      <c r="Y28" s="610"/>
      <c r="Z28" s="610"/>
      <c r="AA28" s="610"/>
      <c r="AB28" s="611"/>
      <c r="AC28" s="609" t="s">
        <v>273</v>
      </c>
      <c r="AD28" s="610"/>
      <c r="AE28" s="610"/>
      <c r="AF28" s="610"/>
      <c r="AG28" s="610"/>
      <c r="AH28" s="610"/>
      <c r="AI28" s="610"/>
      <c r="AJ28" s="610"/>
      <c r="AK28" s="610"/>
      <c r="AL28" s="610"/>
      <c r="AM28" s="610"/>
      <c r="AN28" s="610"/>
      <c r="AO28" s="610"/>
      <c r="AP28" s="610"/>
      <c r="AQ28" s="610"/>
      <c r="AR28" s="610"/>
      <c r="AS28" s="610"/>
      <c r="AT28" s="610"/>
      <c r="AU28" s="610"/>
      <c r="AV28" s="610"/>
      <c r="AW28" s="610"/>
      <c r="AX28" s="803"/>
    </row>
    <row r="29" spans="1:50" ht="24.75" customHeight="1" x14ac:dyDescent="0.15">
      <c r="A29" s="1057"/>
      <c r="B29" s="1058"/>
      <c r="C29" s="1058"/>
      <c r="D29" s="1058"/>
      <c r="E29" s="1058"/>
      <c r="F29" s="1059"/>
      <c r="G29" s="822" t="s">
        <v>17</v>
      </c>
      <c r="H29" s="682"/>
      <c r="I29" s="682"/>
      <c r="J29" s="682"/>
      <c r="K29" s="682"/>
      <c r="L29" s="681" t="s">
        <v>18</v>
      </c>
      <c r="M29" s="682"/>
      <c r="N29" s="682"/>
      <c r="O29" s="682"/>
      <c r="P29" s="682"/>
      <c r="Q29" s="682"/>
      <c r="R29" s="682"/>
      <c r="S29" s="682"/>
      <c r="T29" s="682"/>
      <c r="U29" s="682"/>
      <c r="V29" s="682"/>
      <c r="W29" s="682"/>
      <c r="X29" s="683"/>
      <c r="Y29" s="668" t="s">
        <v>19</v>
      </c>
      <c r="Z29" s="669"/>
      <c r="AA29" s="669"/>
      <c r="AB29" s="808"/>
      <c r="AC29" s="822" t="s">
        <v>17</v>
      </c>
      <c r="AD29" s="682"/>
      <c r="AE29" s="682"/>
      <c r="AF29" s="682"/>
      <c r="AG29" s="682"/>
      <c r="AH29" s="681" t="s">
        <v>18</v>
      </c>
      <c r="AI29" s="682"/>
      <c r="AJ29" s="682"/>
      <c r="AK29" s="682"/>
      <c r="AL29" s="682"/>
      <c r="AM29" s="682"/>
      <c r="AN29" s="682"/>
      <c r="AO29" s="682"/>
      <c r="AP29" s="682"/>
      <c r="AQ29" s="682"/>
      <c r="AR29" s="682"/>
      <c r="AS29" s="682"/>
      <c r="AT29" s="683"/>
      <c r="AU29" s="668" t="s">
        <v>19</v>
      </c>
      <c r="AV29" s="669"/>
      <c r="AW29" s="669"/>
      <c r="AX29" s="670"/>
    </row>
    <row r="30" spans="1:50" ht="24.75" customHeight="1" x14ac:dyDescent="0.15">
      <c r="A30" s="1057"/>
      <c r="B30" s="1058"/>
      <c r="C30" s="1058"/>
      <c r="D30" s="1058"/>
      <c r="E30" s="1058"/>
      <c r="F30" s="1059"/>
      <c r="G30" s="684"/>
      <c r="H30" s="685"/>
      <c r="I30" s="685"/>
      <c r="J30" s="685"/>
      <c r="K30" s="686"/>
      <c r="L30" s="678"/>
      <c r="M30" s="679"/>
      <c r="N30" s="679"/>
      <c r="O30" s="679"/>
      <c r="P30" s="679"/>
      <c r="Q30" s="679"/>
      <c r="R30" s="679"/>
      <c r="S30" s="679"/>
      <c r="T30" s="679"/>
      <c r="U30" s="679"/>
      <c r="V30" s="679"/>
      <c r="W30" s="679"/>
      <c r="X30" s="680"/>
      <c r="Y30" s="399"/>
      <c r="Z30" s="400"/>
      <c r="AA30" s="400"/>
      <c r="AB30" s="815"/>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57"/>
      <c r="B31" s="1058"/>
      <c r="C31" s="1058"/>
      <c r="D31" s="1058"/>
      <c r="E31" s="1058"/>
      <c r="F31" s="1059"/>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57"/>
      <c r="B32" s="1058"/>
      <c r="C32" s="1058"/>
      <c r="D32" s="1058"/>
      <c r="E32" s="1058"/>
      <c r="F32" s="1059"/>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57"/>
      <c r="B33" s="1058"/>
      <c r="C33" s="1058"/>
      <c r="D33" s="1058"/>
      <c r="E33" s="1058"/>
      <c r="F33" s="1059"/>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57"/>
      <c r="B34" s="1058"/>
      <c r="C34" s="1058"/>
      <c r="D34" s="1058"/>
      <c r="E34" s="1058"/>
      <c r="F34" s="1059"/>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57"/>
      <c r="B35" s="1058"/>
      <c r="C35" s="1058"/>
      <c r="D35" s="1058"/>
      <c r="E35" s="1058"/>
      <c r="F35" s="1059"/>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57"/>
      <c r="B36" s="1058"/>
      <c r="C36" s="1058"/>
      <c r="D36" s="1058"/>
      <c r="E36" s="1058"/>
      <c r="F36" s="1059"/>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57"/>
      <c r="B37" s="1058"/>
      <c r="C37" s="1058"/>
      <c r="D37" s="1058"/>
      <c r="E37" s="1058"/>
      <c r="F37" s="1059"/>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57"/>
      <c r="B38" s="1058"/>
      <c r="C38" s="1058"/>
      <c r="D38" s="1058"/>
      <c r="E38" s="1058"/>
      <c r="F38" s="1059"/>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57"/>
      <c r="B39" s="1058"/>
      <c r="C39" s="1058"/>
      <c r="D39" s="1058"/>
      <c r="E39" s="1058"/>
      <c r="F39" s="1059"/>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7"/>
      <c r="B41" s="1058"/>
      <c r="C41" s="1058"/>
      <c r="D41" s="1058"/>
      <c r="E41" s="1058"/>
      <c r="F41" s="1059"/>
      <c r="G41" s="609" t="s">
        <v>318</v>
      </c>
      <c r="H41" s="610"/>
      <c r="I41" s="610"/>
      <c r="J41" s="610"/>
      <c r="K41" s="610"/>
      <c r="L41" s="610"/>
      <c r="M41" s="610"/>
      <c r="N41" s="610"/>
      <c r="O41" s="610"/>
      <c r="P41" s="610"/>
      <c r="Q41" s="610"/>
      <c r="R41" s="610"/>
      <c r="S41" s="610"/>
      <c r="T41" s="610"/>
      <c r="U41" s="610"/>
      <c r="V41" s="610"/>
      <c r="W41" s="610"/>
      <c r="X41" s="610"/>
      <c r="Y41" s="610"/>
      <c r="Z41" s="610"/>
      <c r="AA41" s="610"/>
      <c r="AB41" s="611"/>
      <c r="AC41" s="609" t="s">
        <v>184</v>
      </c>
      <c r="AD41" s="610"/>
      <c r="AE41" s="610"/>
      <c r="AF41" s="610"/>
      <c r="AG41" s="610"/>
      <c r="AH41" s="610"/>
      <c r="AI41" s="610"/>
      <c r="AJ41" s="610"/>
      <c r="AK41" s="610"/>
      <c r="AL41" s="610"/>
      <c r="AM41" s="610"/>
      <c r="AN41" s="610"/>
      <c r="AO41" s="610"/>
      <c r="AP41" s="610"/>
      <c r="AQ41" s="610"/>
      <c r="AR41" s="610"/>
      <c r="AS41" s="610"/>
      <c r="AT41" s="610"/>
      <c r="AU41" s="610"/>
      <c r="AV41" s="610"/>
      <c r="AW41" s="610"/>
      <c r="AX41" s="803"/>
    </row>
    <row r="42" spans="1:50" ht="24.75" customHeight="1" x14ac:dyDescent="0.15">
      <c r="A42" s="1057"/>
      <c r="B42" s="1058"/>
      <c r="C42" s="1058"/>
      <c r="D42" s="1058"/>
      <c r="E42" s="1058"/>
      <c r="F42" s="1059"/>
      <c r="G42" s="822" t="s">
        <v>17</v>
      </c>
      <c r="H42" s="682"/>
      <c r="I42" s="682"/>
      <c r="J42" s="682"/>
      <c r="K42" s="682"/>
      <c r="L42" s="681" t="s">
        <v>18</v>
      </c>
      <c r="M42" s="682"/>
      <c r="N42" s="682"/>
      <c r="O42" s="682"/>
      <c r="P42" s="682"/>
      <c r="Q42" s="682"/>
      <c r="R42" s="682"/>
      <c r="S42" s="682"/>
      <c r="T42" s="682"/>
      <c r="U42" s="682"/>
      <c r="V42" s="682"/>
      <c r="W42" s="682"/>
      <c r="X42" s="683"/>
      <c r="Y42" s="668" t="s">
        <v>19</v>
      </c>
      <c r="Z42" s="669"/>
      <c r="AA42" s="669"/>
      <c r="AB42" s="808"/>
      <c r="AC42" s="822" t="s">
        <v>17</v>
      </c>
      <c r="AD42" s="682"/>
      <c r="AE42" s="682"/>
      <c r="AF42" s="682"/>
      <c r="AG42" s="682"/>
      <c r="AH42" s="681" t="s">
        <v>18</v>
      </c>
      <c r="AI42" s="682"/>
      <c r="AJ42" s="682"/>
      <c r="AK42" s="682"/>
      <c r="AL42" s="682"/>
      <c r="AM42" s="682"/>
      <c r="AN42" s="682"/>
      <c r="AO42" s="682"/>
      <c r="AP42" s="682"/>
      <c r="AQ42" s="682"/>
      <c r="AR42" s="682"/>
      <c r="AS42" s="682"/>
      <c r="AT42" s="683"/>
      <c r="AU42" s="668" t="s">
        <v>19</v>
      </c>
      <c r="AV42" s="669"/>
      <c r="AW42" s="669"/>
      <c r="AX42" s="670"/>
    </row>
    <row r="43" spans="1:50" ht="24.75" customHeight="1" x14ac:dyDescent="0.15">
      <c r="A43" s="1057"/>
      <c r="B43" s="1058"/>
      <c r="C43" s="1058"/>
      <c r="D43" s="1058"/>
      <c r="E43" s="1058"/>
      <c r="F43" s="1059"/>
      <c r="G43" s="684"/>
      <c r="H43" s="685"/>
      <c r="I43" s="685"/>
      <c r="J43" s="685"/>
      <c r="K43" s="686"/>
      <c r="L43" s="678"/>
      <c r="M43" s="679"/>
      <c r="N43" s="679"/>
      <c r="O43" s="679"/>
      <c r="P43" s="679"/>
      <c r="Q43" s="679"/>
      <c r="R43" s="679"/>
      <c r="S43" s="679"/>
      <c r="T43" s="679"/>
      <c r="U43" s="679"/>
      <c r="V43" s="679"/>
      <c r="W43" s="679"/>
      <c r="X43" s="680"/>
      <c r="Y43" s="399"/>
      <c r="Z43" s="400"/>
      <c r="AA43" s="400"/>
      <c r="AB43" s="815"/>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57"/>
      <c r="B44" s="1058"/>
      <c r="C44" s="1058"/>
      <c r="D44" s="1058"/>
      <c r="E44" s="1058"/>
      <c r="F44" s="1059"/>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57"/>
      <c r="B45" s="1058"/>
      <c r="C45" s="1058"/>
      <c r="D45" s="1058"/>
      <c r="E45" s="1058"/>
      <c r="F45" s="1059"/>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57"/>
      <c r="B46" s="1058"/>
      <c r="C46" s="1058"/>
      <c r="D46" s="1058"/>
      <c r="E46" s="1058"/>
      <c r="F46" s="1059"/>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57"/>
      <c r="B47" s="1058"/>
      <c r="C47" s="1058"/>
      <c r="D47" s="1058"/>
      <c r="E47" s="1058"/>
      <c r="F47" s="1059"/>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57"/>
      <c r="B48" s="1058"/>
      <c r="C48" s="1058"/>
      <c r="D48" s="1058"/>
      <c r="E48" s="1058"/>
      <c r="F48" s="1059"/>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57"/>
      <c r="B49" s="1058"/>
      <c r="C49" s="1058"/>
      <c r="D49" s="1058"/>
      <c r="E49" s="1058"/>
      <c r="F49" s="1059"/>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57"/>
      <c r="B50" s="1058"/>
      <c r="C50" s="1058"/>
      <c r="D50" s="1058"/>
      <c r="E50" s="1058"/>
      <c r="F50" s="1059"/>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57"/>
      <c r="B51" s="1058"/>
      <c r="C51" s="1058"/>
      <c r="D51" s="1058"/>
      <c r="E51" s="1058"/>
      <c r="F51" s="1059"/>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57"/>
      <c r="B52" s="1058"/>
      <c r="C52" s="1058"/>
      <c r="D52" s="1058"/>
      <c r="E52" s="1058"/>
      <c r="F52" s="1059"/>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609" t="s">
        <v>185</v>
      </c>
      <c r="H55" s="610"/>
      <c r="I55" s="610"/>
      <c r="J55" s="610"/>
      <c r="K55" s="610"/>
      <c r="L55" s="610"/>
      <c r="M55" s="610"/>
      <c r="N55" s="610"/>
      <c r="O55" s="610"/>
      <c r="P55" s="610"/>
      <c r="Q55" s="610"/>
      <c r="R55" s="610"/>
      <c r="S55" s="610"/>
      <c r="T55" s="610"/>
      <c r="U55" s="610"/>
      <c r="V55" s="610"/>
      <c r="W55" s="610"/>
      <c r="X55" s="610"/>
      <c r="Y55" s="610"/>
      <c r="Z55" s="610"/>
      <c r="AA55" s="610"/>
      <c r="AB55" s="611"/>
      <c r="AC55" s="609" t="s">
        <v>274</v>
      </c>
      <c r="AD55" s="610"/>
      <c r="AE55" s="610"/>
      <c r="AF55" s="610"/>
      <c r="AG55" s="610"/>
      <c r="AH55" s="610"/>
      <c r="AI55" s="610"/>
      <c r="AJ55" s="610"/>
      <c r="AK55" s="610"/>
      <c r="AL55" s="610"/>
      <c r="AM55" s="610"/>
      <c r="AN55" s="610"/>
      <c r="AO55" s="610"/>
      <c r="AP55" s="610"/>
      <c r="AQ55" s="610"/>
      <c r="AR55" s="610"/>
      <c r="AS55" s="610"/>
      <c r="AT55" s="610"/>
      <c r="AU55" s="610"/>
      <c r="AV55" s="610"/>
      <c r="AW55" s="610"/>
      <c r="AX55" s="803"/>
    </row>
    <row r="56" spans="1:50" ht="24.75" customHeight="1" x14ac:dyDescent="0.15">
      <c r="A56" s="1057"/>
      <c r="B56" s="1058"/>
      <c r="C56" s="1058"/>
      <c r="D56" s="1058"/>
      <c r="E56" s="1058"/>
      <c r="F56" s="1059"/>
      <c r="G56" s="822" t="s">
        <v>17</v>
      </c>
      <c r="H56" s="682"/>
      <c r="I56" s="682"/>
      <c r="J56" s="682"/>
      <c r="K56" s="682"/>
      <c r="L56" s="681" t="s">
        <v>18</v>
      </c>
      <c r="M56" s="682"/>
      <c r="N56" s="682"/>
      <c r="O56" s="682"/>
      <c r="P56" s="682"/>
      <c r="Q56" s="682"/>
      <c r="R56" s="682"/>
      <c r="S56" s="682"/>
      <c r="T56" s="682"/>
      <c r="U56" s="682"/>
      <c r="V56" s="682"/>
      <c r="W56" s="682"/>
      <c r="X56" s="683"/>
      <c r="Y56" s="668" t="s">
        <v>19</v>
      </c>
      <c r="Z56" s="669"/>
      <c r="AA56" s="669"/>
      <c r="AB56" s="808"/>
      <c r="AC56" s="822" t="s">
        <v>17</v>
      </c>
      <c r="AD56" s="682"/>
      <c r="AE56" s="682"/>
      <c r="AF56" s="682"/>
      <c r="AG56" s="682"/>
      <c r="AH56" s="681" t="s">
        <v>18</v>
      </c>
      <c r="AI56" s="682"/>
      <c r="AJ56" s="682"/>
      <c r="AK56" s="682"/>
      <c r="AL56" s="682"/>
      <c r="AM56" s="682"/>
      <c r="AN56" s="682"/>
      <c r="AO56" s="682"/>
      <c r="AP56" s="682"/>
      <c r="AQ56" s="682"/>
      <c r="AR56" s="682"/>
      <c r="AS56" s="682"/>
      <c r="AT56" s="683"/>
      <c r="AU56" s="668" t="s">
        <v>19</v>
      </c>
      <c r="AV56" s="669"/>
      <c r="AW56" s="669"/>
      <c r="AX56" s="670"/>
    </row>
    <row r="57" spans="1:50" ht="24.75" customHeight="1" x14ac:dyDescent="0.15">
      <c r="A57" s="1057"/>
      <c r="B57" s="1058"/>
      <c r="C57" s="1058"/>
      <c r="D57" s="1058"/>
      <c r="E57" s="1058"/>
      <c r="F57" s="1059"/>
      <c r="G57" s="684"/>
      <c r="H57" s="685"/>
      <c r="I57" s="685"/>
      <c r="J57" s="685"/>
      <c r="K57" s="686"/>
      <c r="L57" s="678"/>
      <c r="M57" s="679"/>
      <c r="N57" s="679"/>
      <c r="O57" s="679"/>
      <c r="P57" s="679"/>
      <c r="Q57" s="679"/>
      <c r="R57" s="679"/>
      <c r="S57" s="679"/>
      <c r="T57" s="679"/>
      <c r="U57" s="679"/>
      <c r="V57" s="679"/>
      <c r="W57" s="679"/>
      <c r="X57" s="680"/>
      <c r="Y57" s="399"/>
      <c r="Z57" s="400"/>
      <c r="AA57" s="400"/>
      <c r="AB57" s="815"/>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57"/>
      <c r="B58" s="1058"/>
      <c r="C58" s="1058"/>
      <c r="D58" s="1058"/>
      <c r="E58" s="1058"/>
      <c r="F58" s="1059"/>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57"/>
      <c r="B59" s="1058"/>
      <c r="C59" s="1058"/>
      <c r="D59" s="1058"/>
      <c r="E59" s="1058"/>
      <c r="F59" s="1059"/>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57"/>
      <c r="B60" s="1058"/>
      <c r="C60" s="1058"/>
      <c r="D60" s="1058"/>
      <c r="E60" s="1058"/>
      <c r="F60" s="1059"/>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57"/>
      <c r="B61" s="1058"/>
      <c r="C61" s="1058"/>
      <c r="D61" s="1058"/>
      <c r="E61" s="1058"/>
      <c r="F61" s="1059"/>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57"/>
      <c r="B62" s="1058"/>
      <c r="C62" s="1058"/>
      <c r="D62" s="1058"/>
      <c r="E62" s="1058"/>
      <c r="F62" s="1059"/>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57"/>
      <c r="B63" s="1058"/>
      <c r="C63" s="1058"/>
      <c r="D63" s="1058"/>
      <c r="E63" s="1058"/>
      <c r="F63" s="1059"/>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57"/>
      <c r="B64" s="1058"/>
      <c r="C64" s="1058"/>
      <c r="D64" s="1058"/>
      <c r="E64" s="1058"/>
      <c r="F64" s="1059"/>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57"/>
      <c r="B65" s="1058"/>
      <c r="C65" s="1058"/>
      <c r="D65" s="1058"/>
      <c r="E65" s="1058"/>
      <c r="F65" s="1059"/>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57"/>
      <c r="B66" s="1058"/>
      <c r="C66" s="1058"/>
      <c r="D66" s="1058"/>
      <c r="E66" s="1058"/>
      <c r="F66" s="1059"/>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7"/>
      <c r="B68" s="1058"/>
      <c r="C68" s="1058"/>
      <c r="D68" s="1058"/>
      <c r="E68" s="1058"/>
      <c r="F68" s="1059"/>
      <c r="G68" s="609" t="s">
        <v>275</v>
      </c>
      <c r="H68" s="610"/>
      <c r="I68" s="610"/>
      <c r="J68" s="610"/>
      <c r="K68" s="610"/>
      <c r="L68" s="610"/>
      <c r="M68" s="610"/>
      <c r="N68" s="610"/>
      <c r="O68" s="610"/>
      <c r="P68" s="610"/>
      <c r="Q68" s="610"/>
      <c r="R68" s="610"/>
      <c r="S68" s="610"/>
      <c r="T68" s="610"/>
      <c r="U68" s="610"/>
      <c r="V68" s="610"/>
      <c r="W68" s="610"/>
      <c r="X68" s="610"/>
      <c r="Y68" s="610"/>
      <c r="Z68" s="610"/>
      <c r="AA68" s="610"/>
      <c r="AB68" s="611"/>
      <c r="AC68" s="609" t="s">
        <v>276</v>
      </c>
      <c r="AD68" s="610"/>
      <c r="AE68" s="610"/>
      <c r="AF68" s="610"/>
      <c r="AG68" s="610"/>
      <c r="AH68" s="610"/>
      <c r="AI68" s="610"/>
      <c r="AJ68" s="610"/>
      <c r="AK68" s="610"/>
      <c r="AL68" s="610"/>
      <c r="AM68" s="610"/>
      <c r="AN68" s="610"/>
      <c r="AO68" s="610"/>
      <c r="AP68" s="610"/>
      <c r="AQ68" s="610"/>
      <c r="AR68" s="610"/>
      <c r="AS68" s="610"/>
      <c r="AT68" s="610"/>
      <c r="AU68" s="610"/>
      <c r="AV68" s="610"/>
      <c r="AW68" s="610"/>
      <c r="AX68" s="803"/>
    </row>
    <row r="69" spans="1:50" ht="25.5" customHeight="1" x14ac:dyDescent="0.15">
      <c r="A69" s="1057"/>
      <c r="B69" s="1058"/>
      <c r="C69" s="1058"/>
      <c r="D69" s="1058"/>
      <c r="E69" s="1058"/>
      <c r="F69" s="1059"/>
      <c r="G69" s="822" t="s">
        <v>17</v>
      </c>
      <c r="H69" s="682"/>
      <c r="I69" s="682"/>
      <c r="J69" s="682"/>
      <c r="K69" s="682"/>
      <c r="L69" s="681" t="s">
        <v>18</v>
      </c>
      <c r="M69" s="682"/>
      <c r="N69" s="682"/>
      <c r="O69" s="682"/>
      <c r="P69" s="682"/>
      <c r="Q69" s="682"/>
      <c r="R69" s="682"/>
      <c r="S69" s="682"/>
      <c r="T69" s="682"/>
      <c r="U69" s="682"/>
      <c r="V69" s="682"/>
      <c r="W69" s="682"/>
      <c r="X69" s="683"/>
      <c r="Y69" s="668" t="s">
        <v>19</v>
      </c>
      <c r="Z69" s="669"/>
      <c r="AA69" s="669"/>
      <c r="AB69" s="808"/>
      <c r="AC69" s="822" t="s">
        <v>17</v>
      </c>
      <c r="AD69" s="682"/>
      <c r="AE69" s="682"/>
      <c r="AF69" s="682"/>
      <c r="AG69" s="682"/>
      <c r="AH69" s="681" t="s">
        <v>18</v>
      </c>
      <c r="AI69" s="682"/>
      <c r="AJ69" s="682"/>
      <c r="AK69" s="682"/>
      <c r="AL69" s="682"/>
      <c r="AM69" s="682"/>
      <c r="AN69" s="682"/>
      <c r="AO69" s="682"/>
      <c r="AP69" s="682"/>
      <c r="AQ69" s="682"/>
      <c r="AR69" s="682"/>
      <c r="AS69" s="682"/>
      <c r="AT69" s="683"/>
      <c r="AU69" s="668" t="s">
        <v>19</v>
      </c>
      <c r="AV69" s="669"/>
      <c r="AW69" s="669"/>
      <c r="AX69" s="670"/>
    </row>
    <row r="70" spans="1:50" ht="24.75" customHeight="1" x14ac:dyDescent="0.15">
      <c r="A70" s="1057"/>
      <c r="B70" s="1058"/>
      <c r="C70" s="1058"/>
      <c r="D70" s="1058"/>
      <c r="E70" s="1058"/>
      <c r="F70" s="1059"/>
      <c r="G70" s="684"/>
      <c r="H70" s="685"/>
      <c r="I70" s="685"/>
      <c r="J70" s="685"/>
      <c r="K70" s="686"/>
      <c r="L70" s="678"/>
      <c r="M70" s="679"/>
      <c r="N70" s="679"/>
      <c r="O70" s="679"/>
      <c r="P70" s="679"/>
      <c r="Q70" s="679"/>
      <c r="R70" s="679"/>
      <c r="S70" s="679"/>
      <c r="T70" s="679"/>
      <c r="U70" s="679"/>
      <c r="V70" s="679"/>
      <c r="W70" s="679"/>
      <c r="X70" s="680"/>
      <c r="Y70" s="399"/>
      <c r="Z70" s="400"/>
      <c r="AA70" s="400"/>
      <c r="AB70" s="815"/>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57"/>
      <c r="B71" s="1058"/>
      <c r="C71" s="1058"/>
      <c r="D71" s="1058"/>
      <c r="E71" s="1058"/>
      <c r="F71" s="1059"/>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57"/>
      <c r="B72" s="1058"/>
      <c r="C72" s="1058"/>
      <c r="D72" s="1058"/>
      <c r="E72" s="1058"/>
      <c r="F72" s="1059"/>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57"/>
      <c r="B73" s="1058"/>
      <c r="C73" s="1058"/>
      <c r="D73" s="1058"/>
      <c r="E73" s="1058"/>
      <c r="F73" s="1059"/>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57"/>
      <c r="B74" s="1058"/>
      <c r="C74" s="1058"/>
      <c r="D74" s="1058"/>
      <c r="E74" s="1058"/>
      <c r="F74" s="1059"/>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57"/>
      <c r="B75" s="1058"/>
      <c r="C75" s="1058"/>
      <c r="D75" s="1058"/>
      <c r="E75" s="1058"/>
      <c r="F75" s="1059"/>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57"/>
      <c r="B76" s="1058"/>
      <c r="C76" s="1058"/>
      <c r="D76" s="1058"/>
      <c r="E76" s="1058"/>
      <c r="F76" s="1059"/>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57"/>
      <c r="B77" s="1058"/>
      <c r="C77" s="1058"/>
      <c r="D77" s="1058"/>
      <c r="E77" s="1058"/>
      <c r="F77" s="1059"/>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57"/>
      <c r="B78" s="1058"/>
      <c r="C78" s="1058"/>
      <c r="D78" s="1058"/>
      <c r="E78" s="1058"/>
      <c r="F78" s="1059"/>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57"/>
      <c r="B79" s="1058"/>
      <c r="C79" s="1058"/>
      <c r="D79" s="1058"/>
      <c r="E79" s="1058"/>
      <c r="F79" s="1059"/>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7"/>
      <c r="B81" s="1058"/>
      <c r="C81" s="1058"/>
      <c r="D81" s="1058"/>
      <c r="E81" s="1058"/>
      <c r="F81" s="1059"/>
      <c r="G81" s="609" t="s">
        <v>277</v>
      </c>
      <c r="H81" s="610"/>
      <c r="I81" s="610"/>
      <c r="J81" s="610"/>
      <c r="K81" s="610"/>
      <c r="L81" s="610"/>
      <c r="M81" s="610"/>
      <c r="N81" s="610"/>
      <c r="O81" s="610"/>
      <c r="P81" s="610"/>
      <c r="Q81" s="610"/>
      <c r="R81" s="610"/>
      <c r="S81" s="610"/>
      <c r="T81" s="610"/>
      <c r="U81" s="610"/>
      <c r="V81" s="610"/>
      <c r="W81" s="610"/>
      <c r="X81" s="610"/>
      <c r="Y81" s="610"/>
      <c r="Z81" s="610"/>
      <c r="AA81" s="610"/>
      <c r="AB81" s="611"/>
      <c r="AC81" s="609" t="s">
        <v>278</v>
      </c>
      <c r="AD81" s="610"/>
      <c r="AE81" s="610"/>
      <c r="AF81" s="610"/>
      <c r="AG81" s="610"/>
      <c r="AH81" s="610"/>
      <c r="AI81" s="610"/>
      <c r="AJ81" s="610"/>
      <c r="AK81" s="610"/>
      <c r="AL81" s="610"/>
      <c r="AM81" s="610"/>
      <c r="AN81" s="610"/>
      <c r="AO81" s="610"/>
      <c r="AP81" s="610"/>
      <c r="AQ81" s="610"/>
      <c r="AR81" s="610"/>
      <c r="AS81" s="610"/>
      <c r="AT81" s="610"/>
      <c r="AU81" s="610"/>
      <c r="AV81" s="610"/>
      <c r="AW81" s="610"/>
      <c r="AX81" s="803"/>
    </row>
    <row r="82" spans="1:50" ht="24.75" customHeight="1" x14ac:dyDescent="0.15">
      <c r="A82" s="1057"/>
      <c r="B82" s="1058"/>
      <c r="C82" s="1058"/>
      <c r="D82" s="1058"/>
      <c r="E82" s="1058"/>
      <c r="F82" s="1059"/>
      <c r="G82" s="822" t="s">
        <v>17</v>
      </c>
      <c r="H82" s="682"/>
      <c r="I82" s="682"/>
      <c r="J82" s="682"/>
      <c r="K82" s="682"/>
      <c r="L82" s="681" t="s">
        <v>18</v>
      </c>
      <c r="M82" s="682"/>
      <c r="N82" s="682"/>
      <c r="O82" s="682"/>
      <c r="P82" s="682"/>
      <c r="Q82" s="682"/>
      <c r="R82" s="682"/>
      <c r="S82" s="682"/>
      <c r="T82" s="682"/>
      <c r="U82" s="682"/>
      <c r="V82" s="682"/>
      <c r="W82" s="682"/>
      <c r="X82" s="683"/>
      <c r="Y82" s="668" t="s">
        <v>19</v>
      </c>
      <c r="Z82" s="669"/>
      <c r="AA82" s="669"/>
      <c r="AB82" s="808"/>
      <c r="AC82" s="822" t="s">
        <v>17</v>
      </c>
      <c r="AD82" s="682"/>
      <c r="AE82" s="682"/>
      <c r="AF82" s="682"/>
      <c r="AG82" s="682"/>
      <c r="AH82" s="681" t="s">
        <v>18</v>
      </c>
      <c r="AI82" s="682"/>
      <c r="AJ82" s="682"/>
      <c r="AK82" s="682"/>
      <c r="AL82" s="682"/>
      <c r="AM82" s="682"/>
      <c r="AN82" s="682"/>
      <c r="AO82" s="682"/>
      <c r="AP82" s="682"/>
      <c r="AQ82" s="682"/>
      <c r="AR82" s="682"/>
      <c r="AS82" s="682"/>
      <c r="AT82" s="683"/>
      <c r="AU82" s="668" t="s">
        <v>19</v>
      </c>
      <c r="AV82" s="669"/>
      <c r="AW82" s="669"/>
      <c r="AX82" s="670"/>
    </row>
    <row r="83" spans="1:50" ht="24.75" customHeight="1" x14ac:dyDescent="0.15">
      <c r="A83" s="1057"/>
      <c r="B83" s="1058"/>
      <c r="C83" s="1058"/>
      <c r="D83" s="1058"/>
      <c r="E83" s="1058"/>
      <c r="F83" s="1059"/>
      <c r="G83" s="684"/>
      <c r="H83" s="685"/>
      <c r="I83" s="685"/>
      <c r="J83" s="685"/>
      <c r="K83" s="686"/>
      <c r="L83" s="678"/>
      <c r="M83" s="679"/>
      <c r="N83" s="679"/>
      <c r="O83" s="679"/>
      <c r="P83" s="679"/>
      <c r="Q83" s="679"/>
      <c r="R83" s="679"/>
      <c r="S83" s="679"/>
      <c r="T83" s="679"/>
      <c r="U83" s="679"/>
      <c r="V83" s="679"/>
      <c r="W83" s="679"/>
      <c r="X83" s="680"/>
      <c r="Y83" s="399"/>
      <c r="Z83" s="400"/>
      <c r="AA83" s="400"/>
      <c r="AB83" s="815"/>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57"/>
      <c r="B84" s="1058"/>
      <c r="C84" s="1058"/>
      <c r="D84" s="1058"/>
      <c r="E84" s="1058"/>
      <c r="F84" s="1059"/>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57"/>
      <c r="B85" s="1058"/>
      <c r="C85" s="1058"/>
      <c r="D85" s="1058"/>
      <c r="E85" s="1058"/>
      <c r="F85" s="1059"/>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57"/>
      <c r="B86" s="1058"/>
      <c r="C86" s="1058"/>
      <c r="D86" s="1058"/>
      <c r="E86" s="1058"/>
      <c r="F86" s="1059"/>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57"/>
      <c r="B87" s="1058"/>
      <c r="C87" s="1058"/>
      <c r="D87" s="1058"/>
      <c r="E87" s="1058"/>
      <c r="F87" s="1059"/>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57"/>
      <c r="B88" s="1058"/>
      <c r="C88" s="1058"/>
      <c r="D88" s="1058"/>
      <c r="E88" s="1058"/>
      <c r="F88" s="1059"/>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57"/>
      <c r="B89" s="1058"/>
      <c r="C89" s="1058"/>
      <c r="D89" s="1058"/>
      <c r="E89" s="1058"/>
      <c r="F89" s="1059"/>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57"/>
      <c r="B90" s="1058"/>
      <c r="C90" s="1058"/>
      <c r="D90" s="1058"/>
      <c r="E90" s="1058"/>
      <c r="F90" s="1059"/>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57"/>
      <c r="B91" s="1058"/>
      <c r="C91" s="1058"/>
      <c r="D91" s="1058"/>
      <c r="E91" s="1058"/>
      <c r="F91" s="1059"/>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57"/>
      <c r="B92" s="1058"/>
      <c r="C92" s="1058"/>
      <c r="D92" s="1058"/>
      <c r="E92" s="1058"/>
      <c r="F92" s="1059"/>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7"/>
      <c r="B94" s="1058"/>
      <c r="C94" s="1058"/>
      <c r="D94" s="1058"/>
      <c r="E94" s="1058"/>
      <c r="F94" s="1059"/>
      <c r="G94" s="609" t="s">
        <v>279</v>
      </c>
      <c r="H94" s="610"/>
      <c r="I94" s="610"/>
      <c r="J94" s="610"/>
      <c r="K94" s="610"/>
      <c r="L94" s="610"/>
      <c r="M94" s="610"/>
      <c r="N94" s="610"/>
      <c r="O94" s="610"/>
      <c r="P94" s="610"/>
      <c r="Q94" s="610"/>
      <c r="R94" s="610"/>
      <c r="S94" s="610"/>
      <c r="T94" s="610"/>
      <c r="U94" s="610"/>
      <c r="V94" s="610"/>
      <c r="W94" s="610"/>
      <c r="X94" s="610"/>
      <c r="Y94" s="610"/>
      <c r="Z94" s="610"/>
      <c r="AA94" s="610"/>
      <c r="AB94" s="611"/>
      <c r="AC94" s="609" t="s">
        <v>186</v>
      </c>
      <c r="AD94" s="610"/>
      <c r="AE94" s="610"/>
      <c r="AF94" s="610"/>
      <c r="AG94" s="610"/>
      <c r="AH94" s="610"/>
      <c r="AI94" s="610"/>
      <c r="AJ94" s="610"/>
      <c r="AK94" s="610"/>
      <c r="AL94" s="610"/>
      <c r="AM94" s="610"/>
      <c r="AN94" s="610"/>
      <c r="AO94" s="610"/>
      <c r="AP94" s="610"/>
      <c r="AQ94" s="610"/>
      <c r="AR94" s="610"/>
      <c r="AS94" s="610"/>
      <c r="AT94" s="610"/>
      <c r="AU94" s="610"/>
      <c r="AV94" s="610"/>
      <c r="AW94" s="610"/>
      <c r="AX94" s="803"/>
    </row>
    <row r="95" spans="1:50" ht="24.75" customHeight="1" x14ac:dyDescent="0.15">
      <c r="A95" s="1057"/>
      <c r="B95" s="1058"/>
      <c r="C95" s="1058"/>
      <c r="D95" s="1058"/>
      <c r="E95" s="1058"/>
      <c r="F95" s="1059"/>
      <c r="G95" s="822" t="s">
        <v>17</v>
      </c>
      <c r="H95" s="682"/>
      <c r="I95" s="682"/>
      <c r="J95" s="682"/>
      <c r="K95" s="682"/>
      <c r="L95" s="681" t="s">
        <v>18</v>
      </c>
      <c r="M95" s="682"/>
      <c r="N95" s="682"/>
      <c r="O95" s="682"/>
      <c r="P95" s="682"/>
      <c r="Q95" s="682"/>
      <c r="R95" s="682"/>
      <c r="S95" s="682"/>
      <c r="T95" s="682"/>
      <c r="U95" s="682"/>
      <c r="V95" s="682"/>
      <c r="W95" s="682"/>
      <c r="X95" s="683"/>
      <c r="Y95" s="668" t="s">
        <v>19</v>
      </c>
      <c r="Z95" s="669"/>
      <c r="AA95" s="669"/>
      <c r="AB95" s="808"/>
      <c r="AC95" s="822" t="s">
        <v>17</v>
      </c>
      <c r="AD95" s="682"/>
      <c r="AE95" s="682"/>
      <c r="AF95" s="682"/>
      <c r="AG95" s="682"/>
      <c r="AH95" s="681" t="s">
        <v>18</v>
      </c>
      <c r="AI95" s="682"/>
      <c r="AJ95" s="682"/>
      <c r="AK95" s="682"/>
      <c r="AL95" s="682"/>
      <c r="AM95" s="682"/>
      <c r="AN95" s="682"/>
      <c r="AO95" s="682"/>
      <c r="AP95" s="682"/>
      <c r="AQ95" s="682"/>
      <c r="AR95" s="682"/>
      <c r="AS95" s="682"/>
      <c r="AT95" s="683"/>
      <c r="AU95" s="668" t="s">
        <v>19</v>
      </c>
      <c r="AV95" s="669"/>
      <c r="AW95" s="669"/>
      <c r="AX95" s="670"/>
    </row>
    <row r="96" spans="1:50" ht="24.75" customHeight="1" x14ac:dyDescent="0.15">
      <c r="A96" s="1057"/>
      <c r="B96" s="1058"/>
      <c r="C96" s="1058"/>
      <c r="D96" s="1058"/>
      <c r="E96" s="1058"/>
      <c r="F96" s="1059"/>
      <c r="G96" s="684"/>
      <c r="H96" s="685"/>
      <c r="I96" s="685"/>
      <c r="J96" s="685"/>
      <c r="K96" s="686"/>
      <c r="L96" s="678"/>
      <c r="M96" s="679"/>
      <c r="N96" s="679"/>
      <c r="O96" s="679"/>
      <c r="P96" s="679"/>
      <c r="Q96" s="679"/>
      <c r="R96" s="679"/>
      <c r="S96" s="679"/>
      <c r="T96" s="679"/>
      <c r="U96" s="679"/>
      <c r="V96" s="679"/>
      <c r="W96" s="679"/>
      <c r="X96" s="680"/>
      <c r="Y96" s="399"/>
      <c r="Z96" s="400"/>
      <c r="AA96" s="400"/>
      <c r="AB96" s="815"/>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57"/>
      <c r="B97" s="1058"/>
      <c r="C97" s="1058"/>
      <c r="D97" s="1058"/>
      <c r="E97" s="1058"/>
      <c r="F97" s="1059"/>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57"/>
      <c r="B98" s="1058"/>
      <c r="C98" s="1058"/>
      <c r="D98" s="1058"/>
      <c r="E98" s="1058"/>
      <c r="F98" s="1059"/>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57"/>
      <c r="B99" s="1058"/>
      <c r="C99" s="1058"/>
      <c r="D99" s="1058"/>
      <c r="E99" s="1058"/>
      <c r="F99" s="1059"/>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57"/>
      <c r="B100" s="1058"/>
      <c r="C100" s="1058"/>
      <c r="D100" s="1058"/>
      <c r="E100" s="1058"/>
      <c r="F100" s="1059"/>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57"/>
      <c r="B101" s="1058"/>
      <c r="C101" s="1058"/>
      <c r="D101" s="1058"/>
      <c r="E101" s="1058"/>
      <c r="F101" s="1059"/>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57"/>
      <c r="B102" s="1058"/>
      <c r="C102" s="1058"/>
      <c r="D102" s="1058"/>
      <c r="E102" s="1058"/>
      <c r="F102" s="1059"/>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57"/>
      <c r="B103" s="1058"/>
      <c r="C103" s="1058"/>
      <c r="D103" s="1058"/>
      <c r="E103" s="1058"/>
      <c r="F103" s="1059"/>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57"/>
      <c r="B104" s="1058"/>
      <c r="C104" s="1058"/>
      <c r="D104" s="1058"/>
      <c r="E104" s="1058"/>
      <c r="F104" s="1059"/>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57"/>
      <c r="B105" s="1058"/>
      <c r="C105" s="1058"/>
      <c r="D105" s="1058"/>
      <c r="E105" s="1058"/>
      <c r="F105" s="1059"/>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609" t="s">
        <v>187</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280</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3"/>
    </row>
    <row r="109" spans="1:50" ht="24.75" customHeight="1" x14ac:dyDescent="0.15">
      <c r="A109" s="1057"/>
      <c r="B109" s="1058"/>
      <c r="C109" s="1058"/>
      <c r="D109" s="1058"/>
      <c r="E109" s="1058"/>
      <c r="F109" s="1059"/>
      <c r="G109" s="822" t="s">
        <v>17</v>
      </c>
      <c r="H109" s="682"/>
      <c r="I109" s="682"/>
      <c r="J109" s="682"/>
      <c r="K109" s="682"/>
      <c r="L109" s="681" t="s">
        <v>18</v>
      </c>
      <c r="M109" s="682"/>
      <c r="N109" s="682"/>
      <c r="O109" s="682"/>
      <c r="P109" s="682"/>
      <c r="Q109" s="682"/>
      <c r="R109" s="682"/>
      <c r="S109" s="682"/>
      <c r="T109" s="682"/>
      <c r="U109" s="682"/>
      <c r="V109" s="682"/>
      <c r="W109" s="682"/>
      <c r="X109" s="683"/>
      <c r="Y109" s="668" t="s">
        <v>19</v>
      </c>
      <c r="Z109" s="669"/>
      <c r="AA109" s="669"/>
      <c r="AB109" s="808"/>
      <c r="AC109" s="822" t="s">
        <v>17</v>
      </c>
      <c r="AD109" s="682"/>
      <c r="AE109" s="682"/>
      <c r="AF109" s="682"/>
      <c r="AG109" s="682"/>
      <c r="AH109" s="681" t="s">
        <v>18</v>
      </c>
      <c r="AI109" s="682"/>
      <c r="AJ109" s="682"/>
      <c r="AK109" s="682"/>
      <c r="AL109" s="682"/>
      <c r="AM109" s="682"/>
      <c r="AN109" s="682"/>
      <c r="AO109" s="682"/>
      <c r="AP109" s="682"/>
      <c r="AQ109" s="682"/>
      <c r="AR109" s="682"/>
      <c r="AS109" s="682"/>
      <c r="AT109" s="683"/>
      <c r="AU109" s="668" t="s">
        <v>19</v>
      </c>
      <c r="AV109" s="669"/>
      <c r="AW109" s="669"/>
      <c r="AX109" s="670"/>
    </row>
    <row r="110" spans="1:50" ht="24.75" customHeight="1" x14ac:dyDescent="0.15">
      <c r="A110" s="1057"/>
      <c r="B110" s="1058"/>
      <c r="C110" s="1058"/>
      <c r="D110" s="1058"/>
      <c r="E110" s="1058"/>
      <c r="F110" s="1059"/>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15"/>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57"/>
      <c r="B111" s="1058"/>
      <c r="C111" s="1058"/>
      <c r="D111" s="1058"/>
      <c r="E111" s="1058"/>
      <c r="F111" s="1059"/>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57"/>
      <c r="B112" s="1058"/>
      <c r="C112" s="1058"/>
      <c r="D112" s="1058"/>
      <c r="E112" s="1058"/>
      <c r="F112" s="1059"/>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57"/>
      <c r="B113" s="1058"/>
      <c r="C113" s="1058"/>
      <c r="D113" s="1058"/>
      <c r="E113" s="1058"/>
      <c r="F113" s="1059"/>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57"/>
      <c r="B114" s="1058"/>
      <c r="C114" s="1058"/>
      <c r="D114" s="1058"/>
      <c r="E114" s="1058"/>
      <c r="F114" s="1059"/>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57"/>
      <c r="B115" s="1058"/>
      <c r="C115" s="1058"/>
      <c r="D115" s="1058"/>
      <c r="E115" s="1058"/>
      <c r="F115" s="1059"/>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57"/>
      <c r="B116" s="1058"/>
      <c r="C116" s="1058"/>
      <c r="D116" s="1058"/>
      <c r="E116" s="1058"/>
      <c r="F116" s="1059"/>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57"/>
      <c r="B117" s="1058"/>
      <c r="C117" s="1058"/>
      <c r="D117" s="1058"/>
      <c r="E117" s="1058"/>
      <c r="F117" s="1059"/>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57"/>
      <c r="B118" s="1058"/>
      <c r="C118" s="1058"/>
      <c r="D118" s="1058"/>
      <c r="E118" s="1058"/>
      <c r="F118" s="1059"/>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57"/>
      <c r="B119" s="1058"/>
      <c r="C119" s="1058"/>
      <c r="D119" s="1058"/>
      <c r="E119" s="1058"/>
      <c r="F119" s="1059"/>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7"/>
      <c r="B121" s="1058"/>
      <c r="C121" s="1058"/>
      <c r="D121" s="1058"/>
      <c r="E121" s="1058"/>
      <c r="F121" s="1059"/>
      <c r="G121" s="609" t="s">
        <v>281</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282</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3"/>
    </row>
    <row r="122" spans="1:50" ht="25.5" customHeight="1" x14ac:dyDescent="0.15">
      <c r="A122" s="1057"/>
      <c r="B122" s="1058"/>
      <c r="C122" s="1058"/>
      <c r="D122" s="1058"/>
      <c r="E122" s="1058"/>
      <c r="F122" s="1059"/>
      <c r="G122" s="822" t="s">
        <v>17</v>
      </c>
      <c r="H122" s="682"/>
      <c r="I122" s="682"/>
      <c r="J122" s="682"/>
      <c r="K122" s="682"/>
      <c r="L122" s="681" t="s">
        <v>18</v>
      </c>
      <c r="M122" s="682"/>
      <c r="N122" s="682"/>
      <c r="O122" s="682"/>
      <c r="P122" s="682"/>
      <c r="Q122" s="682"/>
      <c r="R122" s="682"/>
      <c r="S122" s="682"/>
      <c r="T122" s="682"/>
      <c r="U122" s="682"/>
      <c r="V122" s="682"/>
      <c r="W122" s="682"/>
      <c r="X122" s="683"/>
      <c r="Y122" s="668" t="s">
        <v>19</v>
      </c>
      <c r="Z122" s="669"/>
      <c r="AA122" s="669"/>
      <c r="AB122" s="808"/>
      <c r="AC122" s="822" t="s">
        <v>17</v>
      </c>
      <c r="AD122" s="682"/>
      <c r="AE122" s="682"/>
      <c r="AF122" s="682"/>
      <c r="AG122" s="682"/>
      <c r="AH122" s="681" t="s">
        <v>18</v>
      </c>
      <c r="AI122" s="682"/>
      <c r="AJ122" s="682"/>
      <c r="AK122" s="682"/>
      <c r="AL122" s="682"/>
      <c r="AM122" s="682"/>
      <c r="AN122" s="682"/>
      <c r="AO122" s="682"/>
      <c r="AP122" s="682"/>
      <c r="AQ122" s="682"/>
      <c r="AR122" s="682"/>
      <c r="AS122" s="682"/>
      <c r="AT122" s="683"/>
      <c r="AU122" s="668" t="s">
        <v>19</v>
      </c>
      <c r="AV122" s="669"/>
      <c r="AW122" s="669"/>
      <c r="AX122" s="670"/>
    </row>
    <row r="123" spans="1:50" ht="24.75" customHeight="1" x14ac:dyDescent="0.15">
      <c r="A123" s="1057"/>
      <c r="B123" s="1058"/>
      <c r="C123" s="1058"/>
      <c r="D123" s="1058"/>
      <c r="E123" s="1058"/>
      <c r="F123" s="1059"/>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15"/>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57"/>
      <c r="B124" s="1058"/>
      <c r="C124" s="1058"/>
      <c r="D124" s="1058"/>
      <c r="E124" s="1058"/>
      <c r="F124" s="1059"/>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57"/>
      <c r="B125" s="1058"/>
      <c r="C125" s="1058"/>
      <c r="D125" s="1058"/>
      <c r="E125" s="1058"/>
      <c r="F125" s="1059"/>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57"/>
      <c r="B126" s="1058"/>
      <c r="C126" s="1058"/>
      <c r="D126" s="1058"/>
      <c r="E126" s="1058"/>
      <c r="F126" s="1059"/>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57"/>
      <c r="B127" s="1058"/>
      <c r="C127" s="1058"/>
      <c r="D127" s="1058"/>
      <c r="E127" s="1058"/>
      <c r="F127" s="1059"/>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57"/>
      <c r="B128" s="1058"/>
      <c r="C128" s="1058"/>
      <c r="D128" s="1058"/>
      <c r="E128" s="1058"/>
      <c r="F128" s="1059"/>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57"/>
      <c r="B129" s="1058"/>
      <c r="C129" s="1058"/>
      <c r="D129" s="1058"/>
      <c r="E129" s="1058"/>
      <c r="F129" s="1059"/>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57"/>
      <c r="B130" s="1058"/>
      <c r="C130" s="1058"/>
      <c r="D130" s="1058"/>
      <c r="E130" s="1058"/>
      <c r="F130" s="1059"/>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57"/>
      <c r="B131" s="1058"/>
      <c r="C131" s="1058"/>
      <c r="D131" s="1058"/>
      <c r="E131" s="1058"/>
      <c r="F131" s="1059"/>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57"/>
      <c r="B132" s="1058"/>
      <c r="C132" s="1058"/>
      <c r="D132" s="1058"/>
      <c r="E132" s="1058"/>
      <c r="F132" s="1059"/>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7"/>
      <c r="B134" s="1058"/>
      <c r="C134" s="1058"/>
      <c r="D134" s="1058"/>
      <c r="E134" s="1058"/>
      <c r="F134" s="1059"/>
      <c r="G134" s="609" t="s">
        <v>283</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284</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3"/>
    </row>
    <row r="135" spans="1:50" ht="24.75" customHeight="1" x14ac:dyDescent="0.15">
      <c r="A135" s="1057"/>
      <c r="B135" s="1058"/>
      <c r="C135" s="1058"/>
      <c r="D135" s="1058"/>
      <c r="E135" s="1058"/>
      <c r="F135" s="1059"/>
      <c r="G135" s="822" t="s">
        <v>17</v>
      </c>
      <c r="H135" s="682"/>
      <c r="I135" s="682"/>
      <c r="J135" s="682"/>
      <c r="K135" s="682"/>
      <c r="L135" s="681" t="s">
        <v>18</v>
      </c>
      <c r="M135" s="682"/>
      <c r="N135" s="682"/>
      <c r="O135" s="682"/>
      <c r="P135" s="682"/>
      <c r="Q135" s="682"/>
      <c r="R135" s="682"/>
      <c r="S135" s="682"/>
      <c r="T135" s="682"/>
      <c r="U135" s="682"/>
      <c r="V135" s="682"/>
      <c r="W135" s="682"/>
      <c r="X135" s="683"/>
      <c r="Y135" s="668" t="s">
        <v>19</v>
      </c>
      <c r="Z135" s="669"/>
      <c r="AA135" s="669"/>
      <c r="AB135" s="808"/>
      <c r="AC135" s="822" t="s">
        <v>17</v>
      </c>
      <c r="AD135" s="682"/>
      <c r="AE135" s="682"/>
      <c r="AF135" s="682"/>
      <c r="AG135" s="682"/>
      <c r="AH135" s="681" t="s">
        <v>18</v>
      </c>
      <c r="AI135" s="682"/>
      <c r="AJ135" s="682"/>
      <c r="AK135" s="682"/>
      <c r="AL135" s="682"/>
      <c r="AM135" s="682"/>
      <c r="AN135" s="682"/>
      <c r="AO135" s="682"/>
      <c r="AP135" s="682"/>
      <c r="AQ135" s="682"/>
      <c r="AR135" s="682"/>
      <c r="AS135" s="682"/>
      <c r="AT135" s="683"/>
      <c r="AU135" s="668" t="s">
        <v>19</v>
      </c>
      <c r="AV135" s="669"/>
      <c r="AW135" s="669"/>
      <c r="AX135" s="670"/>
    </row>
    <row r="136" spans="1:50" ht="24.75" customHeight="1" x14ac:dyDescent="0.15">
      <c r="A136" s="1057"/>
      <c r="B136" s="1058"/>
      <c r="C136" s="1058"/>
      <c r="D136" s="1058"/>
      <c r="E136" s="1058"/>
      <c r="F136" s="1059"/>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15"/>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57"/>
      <c r="B137" s="1058"/>
      <c r="C137" s="1058"/>
      <c r="D137" s="1058"/>
      <c r="E137" s="1058"/>
      <c r="F137" s="1059"/>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57"/>
      <c r="B138" s="1058"/>
      <c r="C138" s="1058"/>
      <c r="D138" s="1058"/>
      <c r="E138" s="1058"/>
      <c r="F138" s="1059"/>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57"/>
      <c r="B139" s="1058"/>
      <c r="C139" s="1058"/>
      <c r="D139" s="1058"/>
      <c r="E139" s="1058"/>
      <c r="F139" s="1059"/>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57"/>
      <c r="B140" s="1058"/>
      <c r="C140" s="1058"/>
      <c r="D140" s="1058"/>
      <c r="E140" s="1058"/>
      <c r="F140" s="1059"/>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57"/>
      <c r="B141" s="1058"/>
      <c r="C141" s="1058"/>
      <c r="D141" s="1058"/>
      <c r="E141" s="1058"/>
      <c r="F141" s="1059"/>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57"/>
      <c r="B142" s="1058"/>
      <c r="C142" s="1058"/>
      <c r="D142" s="1058"/>
      <c r="E142" s="1058"/>
      <c r="F142" s="1059"/>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57"/>
      <c r="B143" s="1058"/>
      <c r="C143" s="1058"/>
      <c r="D143" s="1058"/>
      <c r="E143" s="1058"/>
      <c r="F143" s="1059"/>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57"/>
      <c r="B144" s="1058"/>
      <c r="C144" s="1058"/>
      <c r="D144" s="1058"/>
      <c r="E144" s="1058"/>
      <c r="F144" s="1059"/>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57"/>
      <c r="B145" s="1058"/>
      <c r="C145" s="1058"/>
      <c r="D145" s="1058"/>
      <c r="E145" s="1058"/>
      <c r="F145" s="1059"/>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7"/>
      <c r="B147" s="1058"/>
      <c r="C147" s="1058"/>
      <c r="D147" s="1058"/>
      <c r="E147" s="1058"/>
      <c r="F147" s="1059"/>
      <c r="G147" s="609" t="s">
        <v>285</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188</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3"/>
    </row>
    <row r="148" spans="1:50" ht="24.75" customHeight="1" x14ac:dyDescent="0.15">
      <c r="A148" s="1057"/>
      <c r="B148" s="1058"/>
      <c r="C148" s="1058"/>
      <c r="D148" s="1058"/>
      <c r="E148" s="1058"/>
      <c r="F148" s="1059"/>
      <c r="G148" s="822" t="s">
        <v>17</v>
      </c>
      <c r="H148" s="682"/>
      <c r="I148" s="682"/>
      <c r="J148" s="682"/>
      <c r="K148" s="682"/>
      <c r="L148" s="681" t="s">
        <v>18</v>
      </c>
      <c r="M148" s="682"/>
      <c r="N148" s="682"/>
      <c r="O148" s="682"/>
      <c r="P148" s="682"/>
      <c r="Q148" s="682"/>
      <c r="R148" s="682"/>
      <c r="S148" s="682"/>
      <c r="T148" s="682"/>
      <c r="U148" s="682"/>
      <c r="V148" s="682"/>
      <c r="W148" s="682"/>
      <c r="X148" s="683"/>
      <c r="Y148" s="668" t="s">
        <v>19</v>
      </c>
      <c r="Z148" s="669"/>
      <c r="AA148" s="669"/>
      <c r="AB148" s="808"/>
      <c r="AC148" s="822" t="s">
        <v>17</v>
      </c>
      <c r="AD148" s="682"/>
      <c r="AE148" s="682"/>
      <c r="AF148" s="682"/>
      <c r="AG148" s="682"/>
      <c r="AH148" s="681" t="s">
        <v>18</v>
      </c>
      <c r="AI148" s="682"/>
      <c r="AJ148" s="682"/>
      <c r="AK148" s="682"/>
      <c r="AL148" s="682"/>
      <c r="AM148" s="682"/>
      <c r="AN148" s="682"/>
      <c r="AO148" s="682"/>
      <c r="AP148" s="682"/>
      <c r="AQ148" s="682"/>
      <c r="AR148" s="682"/>
      <c r="AS148" s="682"/>
      <c r="AT148" s="683"/>
      <c r="AU148" s="668" t="s">
        <v>19</v>
      </c>
      <c r="AV148" s="669"/>
      <c r="AW148" s="669"/>
      <c r="AX148" s="670"/>
    </row>
    <row r="149" spans="1:50" ht="24.75" customHeight="1" x14ac:dyDescent="0.15">
      <c r="A149" s="1057"/>
      <c r="B149" s="1058"/>
      <c r="C149" s="1058"/>
      <c r="D149" s="1058"/>
      <c r="E149" s="1058"/>
      <c r="F149" s="1059"/>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15"/>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57"/>
      <c r="B150" s="1058"/>
      <c r="C150" s="1058"/>
      <c r="D150" s="1058"/>
      <c r="E150" s="1058"/>
      <c r="F150" s="1059"/>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57"/>
      <c r="B151" s="1058"/>
      <c r="C151" s="1058"/>
      <c r="D151" s="1058"/>
      <c r="E151" s="1058"/>
      <c r="F151" s="1059"/>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57"/>
      <c r="B152" s="1058"/>
      <c r="C152" s="1058"/>
      <c r="D152" s="1058"/>
      <c r="E152" s="1058"/>
      <c r="F152" s="1059"/>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57"/>
      <c r="B153" s="1058"/>
      <c r="C153" s="1058"/>
      <c r="D153" s="1058"/>
      <c r="E153" s="1058"/>
      <c r="F153" s="1059"/>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57"/>
      <c r="B154" s="1058"/>
      <c r="C154" s="1058"/>
      <c r="D154" s="1058"/>
      <c r="E154" s="1058"/>
      <c r="F154" s="1059"/>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57"/>
      <c r="B155" s="1058"/>
      <c r="C155" s="1058"/>
      <c r="D155" s="1058"/>
      <c r="E155" s="1058"/>
      <c r="F155" s="1059"/>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57"/>
      <c r="B156" s="1058"/>
      <c r="C156" s="1058"/>
      <c r="D156" s="1058"/>
      <c r="E156" s="1058"/>
      <c r="F156" s="1059"/>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57"/>
      <c r="B157" s="1058"/>
      <c r="C157" s="1058"/>
      <c r="D157" s="1058"/>
      <c r="E157" s="1058"/>
      <c r="F157" s="1059"/>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57"/>
      <c r="B158" s="1058"/>
      <c r="C158" s="1058"/>
      <c r="D158" s="1058"/>
      <c r="E158" s="1058"/>
      <c r="F158" s="1059"/>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609" t="s">
        <v>189</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286</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3"/>
    </row>
    <row r="162" spans="1:50" ht="24.75" customHeight="1" x14ac:dyDescent="0.15">
      <c r="A162" s="1057"/>
      <c r="B162" s="1058"/>
      <c r="C162" s="1058"/>
      <c r="D162" s="1058"/>
      <c r="E162" s="1058"/>
      <c r="F162" s="1059"/>
      <c r="G162" s="822" t="s">
        <v>17</v>
      </c>
      <c r="H162" s="682"/>
      <c r="I162" s="682"/>
      <c r="J162" s="682"/>
      <c r="K162" s="682"/>
      <c r="L162" s="681" t="s">
        <v>18</v>
      </c>
      <c r="M162" s="682"/>
      <c r="N162" s="682"/>
      <c r="O162" s="682"/>
      <c r="P162" s="682"/>
      <c r="Q162" s="682"/>
      <c r="R162" s="682"/>
      <c r="S162" s="682"/>
      <c r="T162" s="682"/>
      <c r="U162" s="682"/>
      <c r="V162" s="682"/>
      <c r="W162" s="682"/>
      <c r="X162" s="683"/>
      <c r="Y162" s="668" t="s">
        <v>19</v>
      </c>
      <c r="Z162" s="669"/>
      <c r="AA162" s="669"/>
      <c r="AB162" s="808"/>
      <c r="AC162" s="822" t="s">
        <v>17</v>
      </c>
      <c r="AD162" s="682"/>
      <c r="AE162" s="682"/>
      <c r="AF162" s="682"/>
      <c r="AG162" s="682"/>
      <c r="AH162" s="681" t="s">
        <v>18</v>
      </c>
      <c r="AI162" s="682"/>
      <c r="AJ162" s="682"/>
      <c r="AK162" s="682"/>
      <c r="AL162" s="682"/>
      <c r="AM162" s="682"/>
      <c r="AN162" s="682"/>
      <c r="AO162" s="682"/>
      <c r="AP162" s="682"/>
      <c r="AQ162" s="682"/>
      <c r="AR162" s="682"/>
      <c r="AS162" s="682"/>
      <c r="AT162" s="683"/>
      <c r="AU162" s="668" t="s">
        <v>19</v>
      </c>
      <c r="AV162" s="669"/>
      <c r="AW162" s="669"/>
      <c r="AX162" s="670"/>
    </row>
    <row r="163" spans="1:50" ht="24.75" customHeight="1" x14ac:dyDescent="0.15">
      <c r="A163" s="1057"/>
      <c r="B163" s="1058"/>
      <c r="C163" s="1058"/>
      <c r="D163" s="1058"/>
      <c r="E163" s="1058"/>
      <c r="F163" s="1059"/>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15"/>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57"/>
      <c r="B164" s="1058"/>
      <c r="C164" s="1058"/>
      <c r="D164" s="1058"/>
      <c r="E164" s="1058"/>
      <c r="F164" s="1059"/>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57"/>
      <c r="B165" s="1058"/>
      <c r="C165" s="1058"/>
      <c r="D165" s="1058"/>
      <c r="E165" s="1058"/>
      <c r="F165" s="1059"/>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57"/>
      <c r="B166" s="1058"/>
      <c r="C166" s="1058"/>
      <c r="D166" s="1058"/>
      <c r="E166" s="1058"/>
      <c r="F166" s="1059"/>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57"/>
      <c r="B167" s="1058"/>
      <c r="C167" s="1058"/>
      <c r="D167" s="1058"/>
      <c r="E167" s="1058"/>
      <c r="F167" s="1059"/>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57"/>
      <c r="B168" s="1058"/>
      <c r="C168" s="1058"/>
      <c r="D168" s="1058"/>
      <c r="E168" s="1058"/>
      <c r="F168" s="1059"/>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57"/>
      <c r="B169" s="1058"/>
      <c r="C169" s="1058"/>
      <c r="D169" s="1058"/>
      <c r="E169" s="1058"/>
      <c r="F169" s="1059"/>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57"/>
      <c r="B170" s="1058"/>
      <c r="C170" s="1058"/>
      <c r="D170" s="1058"/>
      <c r="E170" s="1058"/>
      <c r="F170" s="1059"/>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57"/>
      <c r="B171" s="1058"/>
      <c r="C171" s="1058"/>
      <c r="D171" s="1058"/>
      <c r="E171" s="1058"/>
      <c r="F171" s="1059"/>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57"/>
      <c r="B172" s="1058"/>
      <c r="C172" s="1058"/>
      <c r="D172" s="1058"/>
      <c r="E172" s="1058"/>
      <c r="F172" s="1059"/>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7"/>
      <c r="B174" s="1058"/>
      <c r="C174" s="1058"/>
      <c r="D174" s="1058"/>
      <c r="E174" s="1058"/>
      <c r="F174" s="1059"/>
      <c r="G174" s="609" t="s">
        <v>287</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288</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3"/>
    </row>
    <row r="175" spans="1:50" ht="25.5" customHeight="1" x14ac:dyDescent="0.15">
      <c r="A175" s="1057"/>
      <c r="B175" s="1058"/>
      <c r="C175" s="1058"/>
      <c r="D175" s="1058"/>
      <c r="E175" s="1058"/>
      <c r="F175" s="1059"/>
      <c r="G175" s="822" t="s">
        <v>17</v>
      </c>
      <c r="H175" s="682"/>
      <c r="I175" s="682"/>
      <c r="J175" s="682"/>
      <c r="K175" s="682"/>
      <c r="L175" s="681" t="s">
        <v>18</v>
      </c>
      <c r="M175" s="682"/>
      <c r="N175" s="682"/>
      <c r="O175" s="682"/>
      <c r="P175" s="682"/>
      <c r="Q175" s="682"/>
      <c r="R175" s="682"/>
      <c r="S175" s="682"/>
      <c r="T175" s="682"/>
      <c r="U175" s="682"/>
      <c r="V175" s="682"/>
      <c r="W175" s="682"/>
      <c r="X175" s="683"/>
      <c r="Y175" s="668" t="s">
        <v>19</v>
      </c>
      <c r="Z175" s="669"/>
      <c r="AA175" s="669"/>
      <c r="AB175" s="808"/>
      <c r="AC175" s="822" t="s">
        <v>17</v>
      </c>
      <c r="AD175" s="682"/>
      <c r="AE175" s="682"/>
      <c r="AF175" s="682"/>
      <c r="AG175" s="682"/>
      <c r="AH175" s="681" t="s">
        <v>18</v>
      </c>
      <c r="AI175" s="682"/>
      <c r="AJ175" s="682"/>
      <c r="AK175" s="682"/>
      <c r="AL175" s="682"/>
      <c r="AM175" s="682"/>
      <c r="AN175" s="682"/>
      <c r="AO175" s="682"/>
      <c r="AP175" s="682"/>
      <c r="AQ175" s="682"/>
      <c r="AR175" s="682"/>
      <c r="AS175" s="682"/>
      <c r="AT175" s="683"/>
      <c r="AU175" s="668" t="s">
        <v>19</v>
      </c>
      <c r="AV175" s="669"/>
      <c r="AW175" s="669"/>
      <c r="AX175" s="670"/>
    </row>
    <row r="176" spans="1:50" ht="24.75" customHeight="1" x14ac:dyDescent="0.15">
      <c r="A176" s="1057"/>
      <c r="B176" s="1058"/>
      <c r="C176" s="1058"/>
      <c r="D176" s="1058"/>
      <c r="E176" s="1058"/>
      <c r="F176" s="1059"/>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15"/>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57"/>
      <c r="B177" s="1058"/>
      <c r="C177" s="1058"/>
      <c r="D177" s="1058"/>
      <c r="E177" s="1058"/>
      <c r="F177" s="1059"/>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57"/>
      <c r="B178" s="1058"/>
      <c r="C178" s="1058"/>
      <c r="D178" s="1058"/>
      <c r="E178" s="1058"/>
      <c r="F178" s="1059"/>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57"/>
      <c r="B179" s="1058"/>
      <c r="C179" s="1058"/>
      <c r="D179" s="1058"/>
      <c r="E179" s="1058"/>
      <c r="F179" s="1059"/>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57"/>
      <c r="B180" s="1058"/>
      <c r="C180" s="1058"/>
      <c r="D180" s="1058"/>
      <c r="E180" s="1058"/>
      <c r="F180" s="1059"/>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57"/>
      <c r="B181" s="1058"/>
      <c r="C181" s="1058"/>
      <c r="D181" s="1058"/>
      <c r="E181" s="1058"/>
      <c r="F181" s="1059"/>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57"/>
      <c r="B182" s="1058"/>
      <c r="C182" s="1058"/>
      <c r="D182" s="1058"/>
      <c r="E182" s="1058"/>
      <c r="F182" s="1059"/>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57"/>
      <c r="B183" s="1058"/>
      <c r="C183" s="1058"/>
      <c r="D183" s="1058"/>
      <c r="E183" s="1058"/>
      <c r="F183" s="1059"/>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57"/>
      <c r="B184" s="1058"/>
      <c r="C184" s="1058"/>
      <c r="D184" s="1058"/>
      <c r="E184" s="1058"/>
      <c r="F184" s="1059"/>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57"/>
      <c r="B185" s="1058"/>
      <c r="C185" s="1058"/>
      <c r="D185" s="1058"/>
      <c r="E185" s="1058"/>
      <c r="F185" s="1059"/>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7"/>
      <c r="B187" s="1058"/>
      <c r="C187" s="1058"/>
      <c r="D187" s="1058"/>
      <c r="E187" s="1058"/>
      <c r="F187" s="1059"/>
      <c r="G187" s="609" t="s">
        <v>290</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289</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3"/>
    </row>
    <row r="188" spans="1:50" ht="24.75" customHeight="1" x14ac:dyDescent="0.15">
      <c r="A188" s="1057"/>
      <c r="B188" s="1058"/>
      <c r="C188" s="1058"/>
      <c r="D188" s="1058"/>
      <c r="E188" s="1058"/>
      <c r="F188" s="1059"/>
      <c r="G188" s="822" t="s">
        <v>17</v>
      </c>
      <c r="H188" s="682"/>
      <c r="I188" s="682"/>
      <c r="J188" s="682"/>
      <c r="K188" s="682"/>
      <c r="L188" s="681" t="s">
        <v>18</v>
      </c>
      <c r="M188" s="682"/>
      <c r="N188" s="682"/>
      <c r="O188" s="682"/>
      <c r="P188" s="682"/>
      <c r="Q188" s="682"/>
      <c r="R188" s="682"/>
      <c r="S188" s="682"/>
      <c r="T188" s="682"/>
      <c r="U188" s="682"/>
      <c r="V188" s="682"/>
      <c r="W188" s="682"/>
      <c r="X188" s="683"/>
      <c r="Y188" s="668" t="s">
        <v>19</v>
      </c>
      <c r="Z188" s="669"/>
      <c r="AA188" s="669"/>
      <c r="AB188" s="808"/>
      <c r="AC188" s="822" t="s">
        <v>17</v>
      </c>
      <c r="AD188" s="682"/>
      <c r="AE188" s="682"/>
      <c r="AF188" s="682"/>
      <c r="AG188" s="682"/>
      <c r="AH188" s="681" t="s">
        <v>18</v>
      </c>
      <c r="AI188" s="682"/>
      <c r="AJ188" s="682"/>
      <c r="AK188" s="682"/>
      <c r="AL188" s="682"/>
      <c r="AM188" s="682"/>
      <c r="AN188" s="682"/>
      <c r="AO188" s="682"/>
      <c r="AP188" s="682"/>
      <c r="AQ188" s="682"/>
      <c r="AR188" s="682"/>
      <c r="AS188" s="682"/>
      <c r="AT188" s="683"/>
      <c r="AU188" s="668" t="s">
        <v>19</v>
      </c>
      <c r="AV188" s="669"/>
      <c r="AW188" s="669"/>
      <c r="AX188" s="670"/>
    </row>
    <row r="189" spans="1:50" ht="24.75" customHeight="1" x14ac:dyDescent="0.15">
      <c r="A189" s="1057"/>
      <c r="B189" s="1058"/>
      <c r="C189" s="1058"/>
      <c r="D189" s="1058"/>
      <c r="E189" s="1058"/>
      <c r="F189" s="1059"/>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15"/>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57"/>
      <c r="B190" s="1058"/>
      <c r="C190" s="1058"/>
      <c r="D190" s="1058"/>
      <c r="E190" s="1058"/>
      <c r="F190" s="1059"/>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57"/>
      <c r="B191" s="1058"/>
      <c r="C191" s="1058"/>
      <c r="D191" s="1058"/>
      <c r="E191" s="1058"/>
      <c r="F191" s="1059"/>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57"/>
      <c r="B192" s="1058"/>
      <c r="C192" s="1058"/>
      <c r="D192" s="1058"/>
      <c r="E192" s="1058"/>
      <c r="F192" s="1059"/>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57"/>
      <c r="B193" s="1058"/>
      <c r="C193" s="1058"/>
      <c r="D193" s="1058"/>
      <c r="E193" s="1058"/>
      <c r="F193" s="1059"/>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57"/>
      <c r="B194" s="1058"/>
      <c r="C194" s="1058"/>
      <c r="D194" s="1058"/>
      <c r="E194" s="1058"/>
      <c r="F194" s="1059"/>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57"/>
      <c r="B195" s="1058"/>
      <c r="C195" s="1058"/>
      <c r="D195" s="1058"/>
      <c r="E195" s="1058"/>
      <c r="F195" s="1059"/>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57"/>
      <c r="B196" s="1058"/>
      <c r="C196" s="1058"/>
      <c r="D196" s="1058"/>
      <c r="E196" s="1058"/>
      <c r="F196" s="1059"/>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57"/>
      <c r="B197" s="1058"/>
      <c r="C197" s="1058"/>
      <c r="D197" s="1058"/>
      <c r="E197" s="1058"/>
      <c r="F197" s="1059"/>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57"/>
      <c r="B198" s="1058"/>
      <c r="C198" s="1058"/>
      <c r="D198" s="1058"/>
      <c r="E198" s="1058"/>
      <c r="F198" s="1059"/>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7"/>
      <c r="B200" s="1058"/>
      <c r="C200" s="1058"/>
      <c r="D200" s="1058"/>
      <c r="E200" s="1058"/>
      <c r="F200" s="1059"/>
      <c r="G200" s="609" t="s">
        <v>291</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190</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3"/>
    </row>
    <row r="201" spans="1:50" ht="24.75" customHeight="1" x14ac:dyDescent="0.15">
      <c r="A201" s="1057"/>
      <c r="B201" s="1058"/>
      <c r="C201" s="1058"/>
      <c r="D201" s="1058"/>
      <c r="E201" s="1058"/>
      <c r="F201" s="1059"/>
      <c r="G201" s="822" t="s">
        <v>17</v>
      </c>
      <c r="H201" s="682"/>
      <c r="I201" s="682"/>
      <c r="J201" s="682"/>
      <c r="K201" s="682"/>
      <c r="L201" s="681" t="s">
        <v>18</v>
      </c>
      <c r="M201" s="682"/>
      <c r="N201" s="682"/>
      <c r="O201" s="682"/>
      <c r="P201" s="682"/>
      <c r="Q201" s="682"/>
      <c r="R201" s="682"/>
      <c r="S201" s="682"/>
      <c r="T201" s="682"/>
      <c r="U201" s="682"/>
      <c r="V201" s="682"/>
      <c r="W201" s="682"/>
      <c r="X201" s="683"/>
      <c r="Y201" s="668" t="s">
        <v>19</v>
      </c>
      <c r="Z201" s="669"/>
      <c r="AA201" s="669"/>
      <c r="AB201" s="808"/>
      <c r="AC201" s="822" t="s">
        <v>17</v>
      </c>
      <c r="AD201" s="682"/>
      <c r="AE201" s="682"/>
      <c r="AF201" s="682"/>
      <c r="AG201" s="682"/>
      <c r="AH201" s="681" t="s">
        <v>18</v>
      </c>
      <c r="AI201" s="682"/>
      <c r="AJ201" s="682"/>
      <c r="AK201" s="682"/>
      <c r="AL201" s="682"/>
      <c r="AM201" s="682"/>
      <c r="AN201" s="682"/>
      <c r="AO201" s="682"/>
      <c r="AP201" s="682"/>
      <c r="AQ201" s="682"/>
      <c r="AR201" s="682"/>
      <c r="AS201" s="682"/>
      <c r="AT201" s="683"/>
      <c r="AU201" s="668" t="s">
        <v>19</v>
      </c>
      <c r="AV201" s="669"/>
      <c r="AW201" s="669"/>
      <c r="AX201" s="670"/>
    </row>
    <row r="202" spans="1:50" ht="24.75" customHeight="1" x14ac:dyDescent="0.15">
      <c r="A202" s="1057"/>
      <c r="B202" s="1058"/>
      <c r="C202" s="1058"/>
      <c r="D202" s="1058"/>
      <c r="E202" s="1058"/>
      <c r="F202" s="1059"/>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15"/>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57"/>
      <c r="B203" s="1058"/>
      <c r="C203" s="1058"/>
      <c r="D203" s="1058"/>
      <c r="E203" s="1058"/>
      <c r="F203" s="1059"/>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57"/>
      <c r="B204" s="1058"/>
      <c r="C204" s="1058"/>
      <c r="D204" s="1058"/>
      <c r="E204" s="1058"/>
      <c r="F204" s="1059"/>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57"/>
      <c r="B205" s="1058"/>
      <c r="C205" s="1058"/>
      <c r="D205" s="1058"/>
      <c r="E205" s="1058"/>
      <c r="F205" s="1059"/>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57"/>
      <c r="B206" s="1058"/>
      <c r="C206" s="1058"/>
      <c r="D206" s="1058"/>
      <c r="E206" s="1058"/>
      <c r="F206" s="1059"/>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57"/>
      <c r="B207" s="1058"/>
      <c r="C207" s="1058"/>
      <c r="D207" s="1058"/>
      <c r="E207" s="1058"/>
      <c r="F207" s="1059"/>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57"/>
      <c r="B208" s="1058"/>
      <c r="C208" s="1058"/>
      <c r="D208" s="1058"/>
      <c r="E208" s="1058"/>
      <c r="F208" s="1059"/>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57"/>
      <c r="B209" s="1058"/>
      <c r="C209" s="1058"/>
      <c r="D209" s="1058"/>
      <c r="E209" s="1058"/>
      <c r="F209" s="1059"/>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57"/>
      <c r="B210" s="1058"/>
      <c r="C210" s="1058"/>
      <c r="D210" s="1058"/>
      <c r="E210" s="1058"/>
      <c r="F210" s="1059"/>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57"/>
      <c r="B211" s="1058"/>
      <c r="C211" s="1058"/>
      <c r="D211" s="1058"/>
      <c r="E211" s="1058"/>
      <c r="F211" s="1059"/>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609" t="s">
        <v>191</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292</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3"/>
    </row>
    <row r="215" spans="1:50" ht="24.75" customHeight="1" x14ac:dyDescent="0.15">
      <c r="A215" s="1057"/>
      <c r="B215" s="1058"/>
      <c r="C215" s="1058"/>
      <c r="D215" s="1058"/>
      <c r="E215" s="1058"/>
      <c r="F215" s="1059"/>
      <c r="G215" s="822" t="s">
        <v>17</v>
      </c>
      <c r="H215" s="682"/>
      <c r="I215" s="682"/>
      <c r="J215" s="682"/>
      <c r="K215" s="682"/>
      <c r="L215" s="681" t="s">
        <v>18</v>
      </c>
      <c r="M215" s="682"/>
      <c r="N215" s="682"/>
      <c r="O215" s="682"/>
      <c r="P215" s="682"/>
      <c r="Q215" s="682"/>
      <c r="R215" s="682"/>
      <c r="S215" s="682"/>
      <c r="T215" s="682"/>
      <c r="U215" s="682"/>
      <c r="V215" s="682"/>
      <c r="W215" s="682"/>
      <c r="X215" s="683"/>
      <c r="Y215" s="668" t="s">
        <v>19</v>
      </c>
      <c r="Z215" s="669"/>
      <c r="AA215" s="669"/>
      <c r="AB215" s="808"/>
      <c r="AC215" s="822" t="s">
        <v>17</v>
      </c>
      <c r="AD215" s="682"/>
      <c r="AE215" s="682"/>
      <c r="AF215" s="682"/>
      <c r="AG215" s="682"/>
      <c r="AH215" s="681" t="s">
        <v>18</v>
      </c>
      <c r="AI215" s="682"/>
      <c r="AJ215" s="682"/>
      <c r="AK215" s="682"/>
      <c r="AL215" s="682"/>
      <c r="AM215" s="682"/>
      <c r="AN215" s="682"/>
      <c r="AO215" s="682"/>
      <c r="AP215" s="682"/>
      <c r="AQ215" s="682"/>
      <c r="AR215" s="682"/>
      <c r="AS215" s="682"/>
      <c r="AT215" s="683"/>
      <c r="AU215" s="668" t="s">
        <v>19</v>
      </c>
      <c r="AV215" s="669"/>
      <c r="AW215" s="669"/>
      <c r="AX215" s="670"/>
    </row>
    <row r="216" spans="1:50" ht="24.75" customHeight="1" x14ac:dyDescent="0.15">
      <c r="A216" s="1057"/>
      <c r="B216" s="1058"/>
      <c r="C216" s="1058"/>
      <c r="D216" s="1058"/>
      <c r="E216" s="1058"/>
      <c r="F216" s="1059"/>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15"/>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57"/>
      <c r="B217" s="1058"/>
      <c r="C217" s="1058"/>
      <c r="D217" s="1058"/>
      <c r="E217" s="1058"/>
      <c r="F217" s="1059"/>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57"/>
      <c r="B218" s="1058"/>
      <c r="C218" s="1058"/>
      <c r="D218" s="1058"/>
      <c r="E218" s="1058"/>
      <c r="F218" s="1059"/>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57"/>
      <c r="B219" s="1058"/>
      <c r="C219" s="1058"/>
      <c r="D219" s="1058"/>
      <c r="E219" s="1058"/>
      <c r="F219" s="1059"/>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57"/>
      <c r="B220" s="1058"/>
      <c r="C220" s="1058"/>
      <c r="D220" s="1058"/>
      <c r="E220" s="1058"/>
      <c r="F220" s="1059"/>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57"/>
      <c r="B221" s="1058"/>
      <c r="C221" s="1058"/>
      <c r="D221" s="1058"/>
      <c r="E221" s="1058"/>
      <c r="F221" s="1059"/>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57"/>
      <c r="B222" s="1058"/>
      <c r="C222" s="1058"/>
      <c r="D222" s="1058"/>
      <c r="E222" s="1058"/>
      <c r="F222" s="1059"/>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57"/>
      <c r="B223" s="1058"/>
      <c r="C223" s="1058"/>
      <c r="D223" s="1058"/>
      <c r="E223" s="1058"/>
      <c r="F223" s="1059"/>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57"/>
      <c r="B224" s="1058"/>
      <c r="C224" s="1058"/>
      <c r="D224" s="1058"/>
      <c r="E224" s="1058"/>
      <c r="F224" s="1059"/>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57"/>
      <c r="B225" s="1058"/>
      <c r="C225" s="1058"/>
      <c r="D225" s="1058"/>
      <c r="E225" s="1058"/>
      <c r="F225" s="1059"/>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7"/>
      <c r="B227" s="1058"/>
      <c r="C227" s="1058"/>
      <c r="D227" s="1058"/>
      <c r="E227" s="1058"/>
      <c r="F227" s="1059"/>
      <c r="G227" s="609" t="s">
        <v>293</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294</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3"/>
    </row>
    <row r="228" spans="1:50" ht="25.5" customHeight="1" x14ac:dyDescent="0.15">
      <c r="A228" s="1057"/>
      <c r="B228" s="1058"/>
      <c r="C228" s="1058"/>
      <c r="D228" s="1058"/>
      <c r="E228" s="1058"/>
      <c r="F228" s="1059"/>
      <c r="G228" s="822" t="s">
        <v>17</v>
      </c>
      <c r="H228" s="682"/>
      <c r="I228" s="682"/>
      <c r="J228" s="682"/>
      <c r="K228" s="682"/>
      <c r="L228" s="681" t="s">
        <v>18</v>
      </c>
      <c r="M228" s="682"/>
      <c r="N228" s="682"/>
      <c r="O228" s="682"/>
      <c r="P228" s="682"/>
      <c r="Q228" s="682"/>
      <c r="R228" s="682"/>
      <c r="S228" s="682"/>
      <c r="T228" s="682"/>
      <c r="U228" s="682"/>
      <c r="V228" s="682"/>
      <c r="W228" s="682"/>
      <c r="X228" s="683"/>
      <c r="Y228" s="668" t="s">
        <v>19</v>
      </c>
      <c r="Z228" s="669"/>
      <c r="AA228" s="669"/>
      <c r="AB228" s="808"/>
      <c r="AC228" s="822" t="s">
        <v>17</v>
      </c>
      <c r="AD228" s="682"/>
      <c r="AE228" s="682"/>
      <c r="AF228" s="682"/>
      <c r="AG228" s="682"/>
      <c r="AH228" s="681" t="s">
        <v>18</v>
      </c>
      <c r="AI228" s="682"/>
      <c r="AJ228" s="682"/>
      <c r="AK228" s="682"/>
      <c r="AL228" s="682"/>
      <c r="AM228" s="682"/>
      <c r="AN228" s="682"/>
      <c r="AO228" s="682"/>
      <c r="AP228" s="682"/>
      <c r="AQ228" s="682"/>
      <c r="AR228" s="682"/>
      <c r="AS228" s="682"/>
      <c r="AT228" s="683"/>
      <c r="AU228" s="668" t="s">
        <v>19</v>
      </c>
      <c r="AV228" s="669"/>
      <c r="AW228" s="669"/>
      <c r="AX228" s="670"/>
    </row>
    <row r="229" spans="1:50" ht="24.75" customHeight="1" x14ac:dyDescent="0.15">
      <c r="A229" s="1057"/>
      <c r="B229" s="1058"/>
      <c r="C229" s="1058"/>
      <c r="D229" s="1058"/>
      <c r="E229" s="1058"/>
      <c r="F229" s="1059"/>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15"/>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57"/>
      <c r="B230" s="1058"/>
      <c r="C230" s="1058"/>
      <c r="D230" s="1058"/>
      <c r="E230" s="1058"/>
      <c r="F230" s="1059"/>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57"/>
      <c r="B231" s="1058"/>
      <c r="C231" s="1058"/>
      <c r="D231" s="1058"/>
      <c r="E231" s="1058"/>
      <c r="F231" s="1059"/>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57"/>
      <c r="B232" s="1058"/>
      <c r="C232" s="1058"/>
      <c r="D232" s="1058"/>
      <c r="E232" s="1058"/>
      <c r="F232" s="1059"/>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57"/>
      <c r="B233" s="1058"/>
      <c r="C233" s="1058"/>
      <c r="D233" s="1058"/>
      <c r="E233" s="1058"/>
      <c r="F233" s="1059"/>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57"/>
      <c r="B234" s="1058"/>
      <c r="C234" s="1058"/>
      <c r="D234" s="1058"/>
      <c r="E234" s="1058"/>
      <c r="F234" s="1059"/>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57"/>
      <c r="B235" s="1058"/>
      <c r="C235" s="1058"/>
      <c r="D235" s="1058"/>
      <c r="E235" s="1058"/>
      <c r="F235" s="1059"/>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57"/>
      <c r="B236" s="1058"/>
      <c r="C236" s="1058"/>
      <c r="D236" s="1058"/>
      <c r="E236" s="1058"/>
      <c r="F236" s="1059"/>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57"/>
      <c r="B237" s="1058"/>
      <c r="C237" s="1058"/>
      <c r="D237" s="1058"/>
      <c r="E237" s="1058"/>
      <c r="F237" s="1059"/>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57"/>
      <c r="B238" s="1058"/>
      <c r="C238" s="1058"/>
      <c r="D238" s="1058"/>
      <c r="E238" s="1058"/>
      <c r="F238" s="1059"/>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7"/>
      <c r="B240" s="1058"/>
      <c r="C240" s="1058"/>
      <c r="D240" s="1058"/>
      <c r="E240" s="1058"/>
      <c r="F240" s="1059"/>
      <c r="G240" s="609" t="s">
        <v>295</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296</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3"/>
    </row>
    <row r="241" spans="1:50" ht="24.75" customHeight="1" x14ac:dyDescent="0.15">
      <c r="A241" s="1057"/>
      <c r="B241" s="1058"/>
      <c r="C241" s="1058"/>
      <c r="D241" s="1058"/>
      <c r="E241" s="1058"/>
      <c r="F241" s="1059"/>
      <c r="G241" s="822" t="s">
        <v>17</v>
      </c>
      <c r="H241" s="682"/>
      <c r="I241" s="682"/>
      <c r="J241" s="682"/>
      <c r="K241" s="682"/>
      <c r="L241" s="681" t="s">
        <v>18</v>
      </c>
      <c r="M241" s="682"/>
      <c r="N241" s="682"/>
      <c r="O241" s="682"/>
      <c r="P241" s="682"/>
      <c r="Q241" s="682"/>
      <c r="R241" s="682"/>
      <c r="S241" s="682"/>
      <c r="T241" s="682"/>
      <c r="U241" s="682"/>
      <c r="V241" s="682"/>
      <c r="W241" s="682"/>
      <c r="X241" s="683"/>
      <c r="Y241" s="668" t="s">
        <v>19</v>
      </c>
      <c r="Z241" s="669"/>
      <c r="AA241" s="669"/>
      <c r="AB241" s="808"/>
      <c r="AC241" s="822" t="s">
        <v>17</v>
      </c>
      <c r="AD241" s="682"/>
      <c r="AE241" s="682"/>
      <c r="AF241" s="682"/>
      <c r="AG241" s="682"/>
      <c r="AH241" s="681" t="s">
        <v>18</v>
      </c>
      <c r="AI241" s="682"/>
      <c r="AJ241" s="682"/>
      <c r="AK241" s="682"/>
      <c r="AL241" s="682"/>
      <c r="AM241" s="682"/>
      <c r="AN241" s="682"/>
      <c r="AO241" s="682"/>
      <c r="AP241" s="682"/>
      <c r="AQ241" s="682"/>
      <c r="AR241" s="682"/>
      <c r="AS241" s="682"/>
      <c r="AT241" s="683"/>
      <c r="AU241" s="668" t="s">
        <v>19</v>
      </c>
      <c r="AV241" s="669"/>
      <c r="AW241" s="669"/>
      <c r="AX241" s="670"/>
    </row>
    <row r="242" spans="1:50" ht="24.75" customHeight="1" x14ac:dyDescent="0.15">
      <c r="A242" s="1057"/>
      <c r="B242" s="1058"/>
      <c r="C242" s="1058"/>
      <c r="D242" s="1058"/>
      <c r="E242" s="1058"/>
      <c r="F242" s="1059"/>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15"/>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57"/>
      <c r="B243" s="1058"/>
      <c r="C243" s="1058"/>
      <c r="D243" s="1058"/>
      <c r="E243" s="1058"/>
      <c r="F243" s="1059"/>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57"/>
      <c r="B244" s="1058"/>
      <c r="C244" s="1058"/>
      <c r="D244" s="1058"/>
      <c r="E244" s="1058"/>
      <c r="F244" s="1059"/>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57"/>
      <c r="B245" s="1058"/>
      <c r="C245" s="1058"/>
      <c r="D245" s="1058"/>
      <c r="E245" s="1058"/>
      <c r="F245" s="1059"/>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57"/>
      <c r="B246" s="1058"/>
      <c r="C246" s="1058"/>
      <c r="D246" s="1058"/>
      <c r="E246" s="1058"/>
      <c r="F246" s="1059"/>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57"/>
      <c r="B247" s="1058"/>
      <c r="C247" s="1058"/>
      <c r="D247" s="1058"/>
      <c r="E247" s="1058"/>
      <c r="F247" s="1059"/>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57"/>
      <c r="B248" s="1058"/>
      <c r="C248" s="1058"/>
      <c r="D248" s="1058"/>
      <c r="E248" s="1058"/>
      <c r="F248" s="1059"/>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57"/>
      <c r="B249" s="1058"/>
      <c r="C249" s="1058"/>
      <c r="D249" s="1058"/>
      <c r="E249" s="1058"/>
      <c r="F249" s="1059"/>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57"/>
      <c r="B250" s="1058"/>
      <c r="C250" s="1058"/>
      <c r="D250" s="1058"/>
      <c r="E250" s="1058"/>
      <c r="F250" s="1059"/>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57"/>
      <c r="B251" s="1058"/>
      <c r="C251" s="1058"/>
      <c r="D251" s="1058"/>
      <c r="E251" s="1058"/>
      <c r="F251" s="1059"/>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7"/>
      <c r="B253" s="1058"/>
      <c r="C253" s="1058"/>
      <c r="D253" s="1058"/>
      <c r="E253" s="1058"/>
      <c r="F253" s="1059"/>
      <c r="G253" s="609" t="s">
        <v>297</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192</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3"/>
    </row>
    <row r="254" spans="1:50" ht="24.75" customHeight="1" x14ac:dyDescent="0.15">
      <c r="A254" s="1057"/>
      <c r="B254" s="1058"/>
      <c r="C254" s="1058"/>
      <c r="D254" s="1058"/>
      <c r="E254" s="1058"/>
      <c r="F254" s="1059"/>
      <c r="G254" s="822" t="s">
        <v>17</v>
      </c>
      <c r="H254" s="682"/>
      <c r="I254" s="682"/>
      <c r="J254" s="682"/>
      <c r="K254" s="682"/>
      <c r="L254" s="681" t="s">
        <v>18</v>
      </c>
      <c r="M254" s="682"/>
      <c r="N254" s="682"/>
      <c r="O254" s="682"/>
      <c r="P254" s="682"/>
      <c r="Q254" s="682"/>
      <c r="R254" s="682"/>
      <c r="S254" s="682"/>
      <c r="T254" s="682"/>
      <c r="U254" s="682"/>
      <c r="V254" s="682"/>
      <c r="W254" s="682"/>
      <c r="X254" s="683"/>
      <c r="Y254" s="668" t="s">
        <v>19</v>
      </c>
      <c r="Z254" s="669"/>
      <c r="AA254" s="669"/>
      <c r="AB254" s="808"/>
      <c r="AC254" s="822" t="s">
        <v>17</v>
      </c>
      <c r="AD254" s="682"/>
      <c r="AE254" s="682"/>
      <c r="AF254" s="682"/>
      <c r="AG254" s="682"/>
      <c r="AH254" s="681" t="s">
        <v>18</v>
      </c>
      <c r="AI254" s="682"/>
      <c r="AJ254" s="682"/>
      <c r="AK254" s="682"/>
      <c r="AL254" s="682"/>
      <c r="AM254" s="682"/>
      <c r="AN254" s="682"/>
      <c r="AO254" s="682"/>
      <c r="AP254" s="682"/>
      <c r="AQ254" s="682"/>
      <c r="AR254" s="682"/>
      <c r="AS254" s="682"/>
      <c r="AT254" s="683"/>
      <c r="AU254" s="668" t="s">
        <v>19</v>
      </c>
      <c r="AV254" s="669"/>
      <c r="AW254" s="669"/>
      <c r="AX254" s="670"/>
    </row>
    <row r="255" spans="1:50" ht="24.75" customHeight="1" x14ac:dyDescent="0.15">
      <c r="A255" s="1057"/>
      <c r="B255" s="1058"/>
      <c r="C255" s="1058"/>
      <c r="D255" s="1058"/>
      <c r="E255" s="1058"/>
      <c r="F255" s="1059"/>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15"/>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57"/>
      <c r="B256" s="1058"/>
      <c r="C256" s="1058"/>
      <c r="D256" s="1058"/>
      <c r="E256" s="1058"/>
      <c r="F256" s="1059"/>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57"/>
      <c r="B257" s="1058"/>
      <c r="C257" s="1058"/>
      <c r="D257" s="1058"/>
      <c r="E257" s="1058"/>
      <c r="F257" s="1059"/>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57"/>
      <c r="B258" s="1058"/>
      <c r="C258" s="1058"/>
      <c r="D258" s="1058"/>
      <c r="E258" s="1058"/>
      <c r="F258" s="1059"/>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57"/>
      <c r="B259" s="1058"/>
      <c r="C259" s="1058"/>
      <c r="D259" s="1058"/>
      <c r="E259" s="1058"/>
      <c r="F259" s="1059"/>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57"/>
      <c r="B260" s="1058"/>
      <c r="C260" s="1058"/>
      <c r="D260" s="1058"/>
      <c r="E260" s="1058"/>
      <c r="F260" s="1059"/>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57"/>
      <c r="B261" s="1058"/>
      <c r="C261" s="1058"/>
      <c r="D261" s="1058"/>
      <c r="E261" s="1058"/>
      <c r="F261" s="1059"/>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57"/>
      <c r="B262" s="1058"/>
      <c r="C262" s="1058"/>
      <c r="D262" s="1058"/>
      <c r="E262" s="1058"/>
      <c r="F262" s="1059"/>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57"/>
      <c r="B263" s="1058"/>
      <c r="C263" s="1058"/>
      <c r="D263" s="1058"/>
      <c r="E263" s="1058"/>
      <c r="F263" s="1059"/>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57"/>
      <c r="B264" s="1058"/>
      <c r="C264" s="1058"/>
      <c r="D264" s="1058"/>
      <c r="E264" s="1058"/>
      <c r="F264" s="1059"/>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353</v>
      </c>
      <c r="Z3" s="370"/>
      <c r="AA3" s="370"/>
      <c r="AB3" s="370"/>
      <c r="AC3" s="148" t="s">
        <v>338</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68">
        <v>1</v>
      </c>
      <c r="B4" s="106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8">
        <v>2</v>
      </c>
      <c r="B5" s="106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8">
        <v>3</v>
      </c>
      <c r="B6" s="106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8">
        <v>4</v>
      </c>
      <c r="B7" s="106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8">
        <v>5</v>
      </c>
      <c r="B8" s="106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8">
        <v>6</v>
      </c>
      <c r="B9" s="106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8">
        <v>7</v>
      </c>
      <c r="B10" s="106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8">
        <v>8</v>
      </c>
      <c r="B11" s="106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8">
        <v>9</v>
      </c>
      <c r="B12" s="106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8">
        <v>10</v>
      </c>
      <c r="B13" s="106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8">
        <v>11</v>
      </c>
      <c r="B14" s="106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8">
        <v>12</v>
      </c>
      <c r="B15" s="106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8">
        <v>13</v>
      </c>
      <c r="B16" s="106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8">
        <v>14</v>
      </c>
      <c r="B17" s="106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8">
        <v>15</v>
      </c>
      <c r="B18" s="106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8">
        <v>16</v>
      </c>
      <c r="B19" s="106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8">
        <v>17</v>
      </c>
      <c r="B20" s="106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8">
        <v>18</v>
      </c>
      <c r="B21" s="106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8">
        <v>19</v>
      </c>
      <c r="B22" s="106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8">
        <v>20</v>
      </c>
      <c r="B23" s="106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8">
        <v>21</v>
      </c>
      <c r="B24" s="106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8">
        <v>22</v>
      </c>
      <c r="B25" s="106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8">
        <v>23</v>
      </c>
      <c r="B26" s="106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8">
        <v>24</v>
      </c>
      <c r="B27" s="106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8">
        <v>25</v>
      </c>
      <c r="B28" s="106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8">
        <v>26</v>
      </c>
      <c r="B29" s="106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8">
        <v>27</v>
      </c>
      <c r="B30" s="106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8">
        <v>28</v>
      </c>
      <c r="B31" s="106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8">
        <v>29</v>
      </c>
      <c r="B32" s="106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8">
        <v>30</v>
      </c>
      <c r="B33" s="106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353</v>
      </c>
      <c r="Z36" s="370"/>
      <c r="AA36" s="370"/>
      <c r="AB36" s="370"/>
      <c r="AC36" s="148" t="s">
        <v>338</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68">
        <v>1</v>
      </c>
      <c r="B37" s="106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8">
        <v>2</v>
      </c>
      <c r="B38" s="106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8">
        <v>3</v>
      </c>
      <c r="B39" s="106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8">
        <v>4</v>
      </c>
      <c r="B40" s="106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8">
        <v>5</v>
      </c>
      <c r="B41" s="106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8">
        <v>6</v>
      </c>
      <c r="B42" s="106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8">
        <v>7</v>
      </c>
      <c r="B43" s="106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8">
        <v>8</v>
      </c>
      <c r="B44" s="106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8">
        <v>9</v>
      </c>
      <c r="B45" s="106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8">
        <v>10</v>
      </c>
      <c r="B46" s="106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8">
        <v>11</v>
      </c>
      <c r="B47" s="106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8">
        <v>12</v>
      </c>
      <c r="B48" s="106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8">
        <v>13</v>
      </c>
      <c r="B49" s="106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8">
        <v>14</v>
      </c>
      <c r="B50" s="106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8">
        <v>15</v>
      </c>
      <c r="B51" s="106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8">
        <v>16</v>
      </c>
      <c r="B52" s="106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8">
        <v>17</v>
      </c>
      <c r="B53" s="106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8">
        <v>18</v>
      </c>
      <c r="B54" s="106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8">
        <v>19</v>
      </c>
      <c r="B55" s="106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8">
        <v>20</v>
      </c>
      <c r="B56" s="106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8">
        <v>21</v>
      </c>
      <c r="B57" s="106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8">
        <v>22</v>
      </c>
      <c r="B58" s="106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8">
        <v>23</v>
      </c>
      <c r="B59" s="106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8">
        <v>24</v>
      </c>
      <c r="B60" s="106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8">
        <v>25</v>
      </c>
      <c r="B61" s="106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8">
        <v>26</v>
      </c>
      <c r="B62" s="106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8">
        <v>27</v>
      </c>
      <c r="B63" s="106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8">
        <v>28</v>
      </c>
      <c r="B64" s="106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8">
        <v>29</v>
      </c>
      <c r="B65" s="106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8">
        <v>30</v>
      </c>
      <c r="B66" s="106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353</v>
      </c>
      <c r="Z69" s="370"/>
      <c r="AA69" s="370"/>
      <c r="AB69" s="370"/>
      <c r="AC69" s="148" t="s">
        <v>338</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68">
        <v>1</v>
      </c>
      <c r="B70" s="106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8">
        <v>2</v>
      </c>
      <c r="B71" s="106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8">
        <v>3</v>
      </c>
      <c r="B72" s="106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8">
        <v>4</v>
      </c>
      <c r="B73" s="106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8">
        <v>5</v>
      </c>
      <c r="B74" s="106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8">
        <v>6</v>
      </c>
      <c r="B75" s="106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8">
        <v>7</v>
      </c>
      <c r="B76" s="106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8">
        <v>8</v>
      </c>
      <c r="B77" s="106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8">
        <v>9</v>
      </c>
      <c r="B78" s="106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8">
        <v>10</v>
      </c>
      <c r="B79" s="106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8">
        <v>11</v>
      </c>
      <c r="B80" s="106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8">
        <v>12</v>
      </c>
      <c r="B81" s="106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8">
        <v>13</v>
      </c>
      <c r="B82" s="106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8">
        <v>14</v>
      </c>
      <c r="B83" s="106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8">
        <v>15</v>
      </c>
      <c r="B84" s="106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8">
        <v>16</v>
      </c>
      <c r="B85" s="106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8">
        <v>17</v>
      </c>
      <c r="B86" s="106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8">
        <v>18</v>
      </c>
      <c r="B87" s="106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8">
        <v>19</v>
      </c>
      <c r="B88" s="106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8">
        <v>20</v>
      </c>
      <c r="B89" s="106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8">
        <v>21</v>
      </c>
      <c r="B90" s="106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8">
        <v>22</v>
      </c>
      <c r="B91" s="106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8">
        <v>23</v>
      </c>
      <c r="B92" s="106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8">
        <v>24</v>
      </c>
      <c r="B93" s="106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8">
        <v>25</v>
      </c>
      <c r="B94" s="106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8">
        <v>26</v>
      </c>
      <c r="B95" s="106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8">
        <v>27</v>
      </c>
      <c r="B96" s="106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8">
        <v>28</v>
      </c>
      <c r="B97" s="106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8">
        <v>29</v>
      </c>
      <c r="B98" s="106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8">
        <v>30</v>
      </c>
      <c r="B99" s="106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353</v>
      </c>
      <c r="Z102" s="370"/>
      <c r="AA102" s="370"/>
      <c r="AB102" s="370"/>
      <c r="AC102" s="148" t="s">
        <v>338</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68">
        <v>1</v>
      </c>
      <c r="B103" s="106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8">
        <v>2</v>
      </c>
      <c r="B104" s="106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8">
        <v>3</v>
      </c>
      <c r="B105" s="106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8">
        <v>4</v>
      </c>
      <c r="B106" s="106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8">
        <v>5</v>
      </c>
      <c r="B107" s="106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8">
        <v>6</v>
      </c>
      <c r="B108" s="106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8">
        <v>7</v>
      </c>
      <c r="B109" s="106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8">
        <v>8</v>
      </c>
      <c r="B110" s="106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8">
        <v>9</v>
      </c>
      <c r="B111" s="106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8">
        <v>10</v>
      </c>
      <c r="B112" s="106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8">
        <v>11</v>
      </c>
      <c r="B113" s="106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8">
        <v>12</v>
      </c>
      <c r="B114" s="106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8">
        <v>13</v>
      </c>
      <c r="B115" s="106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8">
        <v>14</v>
      </c>
      <c r="B116" s="106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8">
        <v>15</v>
      </c>
      <c r="B117" s="106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8">
        <v>16</v>
      </c>
      <c r="B118" s="106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8">
        <v>17</v>
      </c>
      <c r="B119" s="106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8">
        <v>18</v>
      </c>
      <c r="B120" s="106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8">
        <v>19</v>
      </c>
      <c r="B121" s="106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8">
        <v>20</v>
      </c>
      <c r="B122" s="106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8">
        <v>21</v>
      </c>
      <c r="B123" s="106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8">
        <v>22</v>
      </c>
      <c r="B124" s="106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8">
        <v>23</v>
      </c>
      <c r="B125" s="106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8">
        <v>24</v>
      </c>
      <c r="B126" s="106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8">
        <v>25</v>
      </c>
      <c r="B127" s="106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8">
        <v>26</v>
      </c>
      <c r="B128" s="106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8">
        <v>27</v>
      </c>
      <c r="B129" s="106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8">
        <v>28</v>
      </c>
      <c r="B130" s="106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8">
        <v>29</v>
      </c>
      <c r="B131" s="106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8">
        <v>30</v>
      </c>
      <c r="B132" s="106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353</v>
      </c>
      <c r="Z135" s="370"/>
      <c r="AA135" s="370"/>
      <c r="AB135" s="370"/>
      <c r="AC135" s="148" t="s">
        <v>338</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68">
        <v>1</v>
      </c>
      <c r="B136" s="106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8">
        <v>2</v>
      </c>
      <c r="B137" s="106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8">
        <v>3</v>
      </c>
      <c r="B138" s="106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8">
        <v>4</v>
      </c>
      <c r="B139" s="106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8">
        <v>5</v>
      </c>
      <c r="B140" s="106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8">
        <v>6</v>
      </c>
      <c r="B141" s="106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8">
        <v>7</v>
      </c>
      <c r="B142" s="106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8">
        <v>8</v>
      </c>
      <c r="B143" s="106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8">
        <v>9</v>
      </c>
      <c r="B144" s="106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8">
        <v>10</v>
      </c>
      <c r="B145" s="106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8">
        <v>11</v>
      </c>
      <c r="B146" s="106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8">
        <v>12</v>
      </c>
      <c r="B147" s="106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8">
        <v>13</v>
      </c>
      <c r="B148" s="106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8">
        <v>14</v>
      </c>
      <c r="B149" s="106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8">
        <v>15</v>
      </c>
      <c r="B150" s="106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8">
        <v>16</v>
      </c>
      <c r="B151" s="106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8">
        <v>17</v>
      </c>
      <c r="B152" s="106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8">
        <v>18</v>
      </c>
      <c r="B153" s="106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8">
        <v>19</v>
      </c>
      <c r="B154" s="106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8">
        <v>20</v>
      </c>
      <c r="B155" s="106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8">
        <v>21</v>
      </c>
      <c r="B156" s="106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8">
        <v>22</v>
      </c>
      <c r="B157" s="106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8">
        <v>23</v>
      </c>
      <c r="B158" s="106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8">
        <v>24</v>
      </c>
      <c r="B159" s="106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8">
        <v>25</v>
      </c>
      <c r="B160" s="106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8">
        <v>26</v>
      </c>
      <c r="B161" s="106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8">
        <v>27</v>
      </c>
      <c r="B162" s="106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8">
        <v>28</v>
      </c>
      <c r="B163" s="106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8">
        <v>29</v>
      </c>
      <c r="B164" s="106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8">
        <v>30</v>
      </c>
      <c r="B165" s="106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353</v>
      </c>
      <c r="Z168" s="370"/>
      <c r="AA168" s="370"/>
      <c r="AB168" s="370"/>
      <c r="AC168" s="148" t="s">
        <v>338</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68">
        <v>1</v>
      </c>
      <c r="B169" s="106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8">
        <v>2</v>
      </c>
      <c r="B170" s="106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8">
        <v>3</v>
      </c>
      <c r="B171" s="106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8">
        <v>4</v>
      </c>
      <c r="B172" s="106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8">
        <v>5</v>
      </c>
      <c r="B173" s="106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8">
        <v>6</v>
      </c>
      <c r="B174" s="106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8">
        <v>7</v>
      </c>
      <c r="B175" s="106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8">
        <v>8</v>
      </c>
      <c r="B176" s="106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8">
        <v>9</v>
      </c>
      <c r="B177" s="106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8">
        <v>10</v>
      </c>
      <c r="B178" s="106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8">
        <v>11</v>
      </c>
      <c r="B179" s="106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8">
        <v>12</v>
      </c>
      <c r="B180" s="106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8">
        <v>13</v>
      </c>
      <c r="B181" s="106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8">
        <v>14</v>
      </c>
      <c r="B182" s="106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8">
        <v>15</v>
      </c>
      <c r="B183" s="106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8">
        <v>16</v>
      </c>
      <c r="B184" s="106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8">
        <v>17</v>
      </c>
      <c r="B185" s="106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8">
        <v>18</v>
      </c>
      <c r="B186" s="106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8">
        <v>19</v>
      </c>
      <c r="B187" s="106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8">
        <v>20</v>
      </c>
      <c r="B188" s="106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8">
        <v>21</v>
      </c>
      <c r="B189" s="106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8">
        <v>22</v>
      </c>
      <c r="B190" s="106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8">
        <v>23</v>
      </c>
      <c r="B191" s="106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8">
        <v>24</v>
      </c>
      <c r="B192" s="106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8">
        <v>25</v>
      </c>
      <c r="B193" s="106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8">
        <v>26</v>
      </c>
      <c r="B194" s="106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8">
        <v>27</v>
      </c>
      <c r="B195" s="106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8">
        <v>28</v>
      </c>
      <c r="B196" s="106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8">
        <v>29</v>
      </c>
      <c r="B197" s="106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8">
        <v>30</v>
      </c>
      <c r="B198" s="106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353</v>
      </c>
      <c r="Z201" s="370"/>
      <c r="AA201" s="370"/>
      <c r="AB201" s="370"/>
      <c r="AC201" s="148" t="s">
        <v>338</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68">
        <v>1</v>
      </c>
      <c r="B202" s="106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8">
        <v>2</v>
      </c>
      <c r="B203" s="106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8">
        <v>3</v>
      </c>
      <c r="B204" s="106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8">
        <v>4</v>
      </c>
      <c r="B205" s="106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8">
        <v>5</v>
      </c>
      <c r="B206" s="106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8">
        <v>6</v>
      </c>
      <c r="B207" s="106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8">
        <v>7</v>
      </c>
      <c r="B208" s="106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8">
        <v>8</v>
      </c>
      <c r="B209" s="106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8">
        <v>9</v>
      </c>
      <c r="B210" s="106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8">
        <v>10</v>
      </c>
      <c r="B211" s="106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8">
        <v>11</v>
      </c>
      <c r="B212" s="106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8">
        <v>12</v>
      </c>
      <c r="B213" s="106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8">
        <v>13</v>
      </c>
      <c r="B214" s="106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8">
        <v>14</v>
      </c>
      <c r="B215" s="106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8">
        <v>15</v>
      </c>
      <c r="B216" s="106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8">
        <v>16</v>
      </c>
      <c r="B217" s="106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8">
        <v>17</v>
      </c>
      <c r="B218" s="106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8">
        <v>18</v>
      </c>
      <c r="B219" s="106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8">
        <v>19</v>
      </c>
      <c r="B220" s="106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8">
        <v>20</v>
      </c>
      <c r="B221" s="106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8">
        <v>21</v>
      </c>
      <c r="B222" s="106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8">
        <v>22</v>
      </c>
      <c r="B223" s="106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8">
        <v>23</v>
      </c>
      <c r="B224" s="106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8">
        <v>24</v>
      </c>
      <c r="B225" s="106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8">
        <v>25</v>
      </c>
      <c r="B226" s="106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8">
        <v>26</v>
      </c>
      <c r="B227" s="106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8">
        <v>27</v>
      </c>
      <c r="B228" s="106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8">
        <v>28</v>
      </c>
      <c r="B229" s="106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8">
        <v>29</v>
      </c>
      <c r="B230" s="106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8">
        <v>30</v>
      </c>
      <c r="B231" s="106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353</v>
      </c>
      <c r="Z234" s="370"/>
      <c r="AA234" s="370"/>
      <c r="AB234" s="370"/>
      <c r="AC234" s="148" t="s">
        <v>338</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68">
        <v>1</v>
      </c>
      <c r="B235" s="106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8">
        <v>2</v>
      </c>
      <c r="B236" s="106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8">
        <v>3</v>
      </c>
      <c r="B237" s="106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8">
        <v>4</v>
      </c>
      <c r="B238" s="106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8">
        <v>5</v>
      </c>
      <c r="B239" s="106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8">
        <v>6</v>
      </c>
      <c r="B240" s="106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8">
        <v>7</v>
      </c>
      <c r="B241" s="106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8">
        <v>8</v>
      </c>
      <c r="B242" s="106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8">
        <v>9</v>
      </c>
      <c r="B243" s="106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8">
        <v>10</v>
      </c>
      <c r="B244" s="106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8">
        <v>11</v>
      </c>
      <c r="B245" s="106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8">
        <v>12</v>
      </c>
      <c r="B246" s="106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8">
        <v>13</v>
      </c>
      <c r="B247" s="106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8">
        <v>14</v>
      </c>
      <c r="B248" s="106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8">
        <v>15</v>
      </c>
      <c r="B249" s="106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8">
        <v>16</v>
      </c>
      <c r="B250" s="106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8">
        <v>17</v>
      </c>
      <c r="B251" s="106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8">
        <v>18</v>
      </c>
      <c r="B252" s="106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8">
        <v>19</v>
      </c>
      <c r="B253" s="106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8">
        <v>20</v>
      </c>
      <c r="B254" s="106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8">
        <v>21</v>
      </c>
      <c r="B255" s="106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8">
        <v>22</v>
      </c>
      <c r="B256" s="106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8">
        <v>23</v>
      </c>
      <c r="B257" s="106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8">
        <v>24</v>
      </c>
      <c r="B258" s="106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8">
        <v>25</v>
      </c>
      <c r="B259" s="106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8">
        <v>26</v>
      </c>
      <c r="B260" s="106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8">
        <v>27</v>
      </c>
      <c r="B261" s="106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8">
        <v>28</v>
      </c>
      <c r="B262" s="106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8">
        <v>29</v>
      </c>
      <c r="B263" s="106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8">
        <v>30</v>
      </c>
      <c r="B264" s="106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353</v>
      </c>
      <c r="Z267" s="370"/>
      <c r="AA267" s="370"/>
      <c r="AB267" s="370"/>
      <c r="AC267" s="148" t="s">
        <v>338</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68">
        <v>1</v>
      </c>
      <c r="B268" s="106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8">
        <v>2</v>
      </c>
      <c r="B269" s="106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8">
        <v>3</v>
      </c>
      <c r="B270" s="106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8">
        <v>4</v>
      </c>
      <c r="B271" s="106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8">
        <v>5</v>
      </c>
      <c r="B272" s="106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8">
        <v>6</v>
      </c>
      <c r="B273" s="106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8">
        <v>7</v>
      </c>
      <c r="B274" s="106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8">
        <v>8</v>
      </c>
      <c r="B275" s="106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8">
        <v>9</v>
      </c>
      <c r="B276" s="106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8">
        <v>10</v>
      </c>
      <c r="B277" s="106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8">
        <v>11</v>
      </c>
      <c r="B278" s="106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8">
        <v>12</v>
      </c>
      <c r="B279" s="106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8">
        <v>13</v>
      </c>
      <c r="B280" s="106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8">
        <v>14</v>
      </c>
      <c r="B281" s="106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8">
        <v>15</v>
      </c>
      <c r="B282" s="106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8">
        <v>16</v>
      </c>
      <c r="B283" s="106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8">
        <v>17</v>
      </c>
      <c r="B284" s="106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8">
        <v>18</v>
      </c>
      <c r="B285" s="106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8">
        <v>19</v>
      </c>
      <c r="B286" s="106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8">
        <v>20</v>
      </c>
      <c r="B287" s="106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8">
        <v>21</v>
      </c>
      <c r="B288" s="106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8">
        <v>22</v>
      </c>
      <c r="B289" s="106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8">
        <v>23</v>
      </c>
      <c r="B290" s="106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8">
        <v>24</v>
      </c>
      <c r="B291" s="106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8">
        <v>25</v>
      </c>
      <c r="B292" s="106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8">
        <v>26</v>
      </c>
      <c r="B293" s="106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8">
        <v>27</v>
      </c>
      <c r="B294" s="106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8">
        <v>28</v>
      </c>
      <c r="B295" s="106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8">
        <v>29</v>
      </c>
      <c r="B296" s="106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8">
        <v>30</v>
      </c>
      <c r="B297" s="106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353</v>
      </c>
      <c r="Z300" s="370"/>
      <c r="AA300" s="370"/>
      <c r="AB300" s="370"/>
      <c r="AC300" s="148" t="s">
        <v>338</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68">
        <v>1</v>
      </c>
      <c r="B301" s="106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8">
        <v>2</v>
      </c>
      <c r="B302" s="106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8">
        <v>3</v>
      </c>
      <c r="B303" s="106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8">
        <v>4</v>
      </c>
      <c r="B304" s="106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8">
        <v>5</v>
      </c>
      <c r="B305" s="106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8">
        <v>6</v>
      </c>
      <c r="B306" s="106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8">
        <v>7</v>
      </c>
      <c r="B307" s="106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8">
        <v>8</v>
      </c>
      <c r="B308" s="106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8">
        <v>9</v>
      </c>
      <c r="B309" s="106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8">
        <v>10</v>
      </c>
      <c r="B310" s="106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8">
        <v>11</v>
      </c>
      <c r="B311" s="106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8">
        <v>12</v>
      </c>
      <c r="B312" s="106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8">
        <v>13</v>
      </c>
      <c r="B313" s="106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8">
        <v>14</v>
      </c>
      <c r="B314" s="106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8">
        <v>15</v>
      </c>
      <c r="B315" s="106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8">
        <v>16</v>
      </c>
      <c r="B316" s="106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8">
        <v>17</v>
      </c>
      <c r="B317" s="106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8">
        <v>18</v>
      </c>
      <c r="B318" s="106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8">
        <v>19</v>
      </c>
      <c r="B319" s="106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8">
        <v>20</v>
      </c>
      <c r="B320" s="106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8">
        <v>21</v>
      </c>
      <c r="B321" s="106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8">
        <v>22</v>
      </c>
      <c r="B322" s="106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8">
        <v>23</v>
      </c>
      <c r="B323" s="106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8">
        <v>24</v>
      </c>
      <c r="B324" s="106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8">
        <v>25</v>
      </c>
      <c r="B325" s="106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8">
        <v>26</v>
      </c>
      <c r="B326" s="106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8">
        <v>27</v>
      </c>
      <c r="B327" s="106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8">
        <v>28</v>
      </c>
      <c r="B328" s="106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8">
        <v>29</v>
      </c>
      <c r="B329" s="106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8">
        <v>30</v>
      </c>
      <c r="B330" s="106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353</v>
      </c>
      <c r="Z333" s="370"/>
      <c r="AA333" s="370"/>
      <c r="AB333" s="370"/>
      <c r="AC333" s="148" t="s">
        <v>338</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68">
        <v>1</v>
      </c>
      <c r="B334" s="106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8">
        <v>2</v>
      </c>
      <c r="B335" s="106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8">
        <v>3</v>
      </c>
      <c r="B336" s="106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8">
        <v>4</v>
      </c>
      <c r="B337" s="106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8">
        <v>5</v>
      </c>
      <c r="B338" s="106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8">
        <v>6</v>
      </c>
      <c r="B339" s="106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8">
        <v>7</v>
      </c>
      <c r="B340" s="106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8">
        <v>8</v>
      </c>
      <c r="B341" s="106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8">
        <v>9</v>
      </c>
      <c r="B342" s="106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8">
        <v>10</v>
      </c>
      <c r="B343" s="106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8">
        <v>11</v>
      </c>
      <c r="B344" s="106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8">
        <v>12</v>
      </c>
      <c r="B345" s="106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8">
        <v>13</v>
      </c>
      <c r="B346" s="106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8">
        <v>14</v>
      </c>
      <c r="B347" s="106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8">
        <v>15</v>
      </c>
      <c r="B348" s="106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8">
        <v>16</v>
      </c>
      <c r="B349" s="106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8">
        <v>17</v>
      </c>
      <c r="B350" s="106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8">
        <v>18</v>
      </c>
      <c r="B351" s="106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8">
        <v>19</v>
      </c>
      <c r="B352" s="106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8">
        <v>20</v>
      </c>
      <c r="B353" s="106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8">
        <v>21</v>
      </c>
      <c r="B354" s="106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8">
        <v>22</v>
      </c>
      <c r="B355" s="106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8">
        <v>23</v>
      </c>
      <c r="B356" s="106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8">
        <v>24</v>
      </c>
      <c r="B357" s="106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8">
        <v>25</v>
      </c>
      <c r="B358" s="106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8">
        <v>26</v>
      </c>
      <c r="B359" s="106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8">
        <v>27</v>
      </c>
      <c r="B360" s="106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8">
        <v>28</v>
      </c>
      <c r="B361" s="106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8">
        <v>29</v>
      </c>
      <c r="B362" s="106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8">
        <v>30</v>
      </c>
      <c r="B363" s="106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353</v>
      </c>
      <c r="Z366" s="370"/>
      <c r="AA366" s="370"/>
      <c r="AB366" s="370"/>
      <c r="AC366" s="148" t="s">
        <v>338</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68">
        <v>1</v>
      </c>
      <c r="B367" s="106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8">
        <v>2</v>
      </c>
      <c r="B368" s="106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8">
        <v>3</v>
      </c>
      <c r="B369" s="106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8">
        <v>4</v>
      </c>
      <c r="B370" s="106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8">
        <v>5</v>
      </c>
      <c r="B371" s="106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8">
        <v>6</v>
      </c>
      <c r="B372" s="106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8">
        <v>7</v>
      </c>
      <c r="B373" s="106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8">
        <v>8</v>
      </c>
      <c r="B374" s="106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8">
        <v>9</v>
      </c>
      <c r="B375" s="106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8">
        <v>10</v>
      </c>
      <c r="B376" s="106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8">
        <v>11</v>
      </c>
      <c r="B377" s="106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8">
        <v>12</v>
      </c>
      <c r="B378" s="106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8">
        <v>13</v>
      </c>
      <c r="B379" s="106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8">
        <v>14</v>
      </c>
      <c r="B380" s="106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8">
        <v>15</v>
      </c>
      <c r="B381" s="106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8">
        <v>16</v>
      </c>
      <c r="B382" s="106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8">
        <v>17</v>
      </c>
      <c r="B383" s="106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8">
        <v>18</v>
      </c>
      <c r="B384" s="106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8">
        <v>19</v>
      </c>
      <c r="B385" s="106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8">
        <v>20</v>
      </c>
      <c r="B386" s="106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8">
        <v>21</v>
      </c>
      <c r="B387" s="106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8">
        <v>22</v>
      </c>
      <c r="B388" s="106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8">
        <v>23</v>
      </c>
      <c r="B389" s="106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8">
        <v>24</v>
      </c>
      <c r="B390" s="106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8">
        <v>25</v>
      </c>
      <c r="B391" s="106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8">
        <v>26</v>
      </c>
      <c r="B392" s="106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8">
        <v>27</v>
      </c>
      <c r="B393" s="106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8">
        <v>28</v>
      </c>
      <c r="B394" s="106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8">
        <v>29</v>
      </c>
      <c r="B395" s="106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8">
        <v>30</v>
      </c>
      <c r="B396" s="106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353</v>
      </c>
      <c r="Z399" s="370"/>
      <c r="AA399" s="370"/>
      <c r="AB399" s="370"/>
      <c r="AC399" s="148" t="s">
        <v>338</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68">
        <v>1</v>
      </c>
      <c r="B400" s="106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8">
        <v>2</v>
      </c>
      <c r="B401" s="106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8">
        <v>3</v>
      </c>
      <c r="B402" s="106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8">
        <v>4</v>
      </c>
      <c r="B403" s="106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8">
        <v>5</v>
      </c>
      <c r="B404" s="106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8">
        <v>6</v>
      </c>
      <c r="B405" s="106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8">
        <v>7</v>
      </c>
      <c r="B406" s="106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8">
        <v>8</v>
      </c>
      <c r="B407" s="106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8">
        <v>9</v>
      </c>
      <c r="B408" s="106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8">
        <v>10</v>
      </c>
      <c r="B409" s="106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8">
        <v>11</v>
      </c>
      <c r="B410" s="106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8">
        <v>12</v>
      </c>
      <c r="B411" s="106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8">
        <v>13</v>
      </c>
      <c r="B412" s="106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8">
        <v>14</v>
      </c>
      <c r="B413" s="106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8">
        <v>15</v>
      </c>
      <c r="B414" s="106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8">
        <v>16</v>
      </c>
      <c r="B415" s="106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8">
        <v>17</v>
      </c>
      <c r="B416" s="106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8">
        <v>18</v>
      </c>
      <c r="B417" s="106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8">
        <v>19</v>
      </c>
      <c r="B418" s="106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8">
        <v>20</v>
      </c>
      <c r="B419" s="106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8">
        <v>21</v>
      </c>
      <c r="B420" s="106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8">
        <v>22</v>
      </c>
      <c r="B421" s="106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8">
        <v>23</v>
      </c>
      <c r="B422" s="106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8">
        <v>24</v>
      </c>
      <c r="B423" s="106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8">
        <v>25</v>
      </c>
      <c r="B424" s="106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8">
        <v>26</v>
      </c>
      <c r="B425" s="106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8">
        <v>27</v>
      </c>
      <c r="B426" s="106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8">
        <v>28</v>
      </c>
      <c r="B427" s="106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8">
        <v>29</v>
      </c>
      <c r="B428" s="106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8">
        <v>30</v>
      </c>
      <c r="B429" s="106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353</v>
      </c>
      <c r="Z432" s="370"/>
      <c r="AA432" s="370"/>
      <c r="AB432" s="370"/>
      <c r="AC432" s="148" t="s">
        <v>338</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68">
        <v>1</v>
      </c>
      <c r="B433" s="106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8">
        <v>2</v>
      </c>
      <c r="B434" s="106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8">
        <v>3</v>
      </c>
      <c r="B435" s="106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8">
        <v>4</v>
      </c>
      <c r="B436" s="106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8">
        <v>5</v>
      </c>
      <c r="B437" s="106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8">
        <v>6</v>
      </c>
      <c r="B438" s="106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8">
        <v>7</v>
      </c>
      <c r="B439" s="106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8">
        <v>8</v>
      </c>
      <c r="B440" s="106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8">
        <v>9</v>
      </c>
      <c r="B441" s="106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8">
        <v>10</v>
      </c>
      <c r="B442" s="106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8">
        <v>11</v>
      </c>
      <c r="B443" s="106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8">
        <v>12</v>
      </c>
      <c r="B444" s="106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8">
        <v>13</v>
      </c>
      <c r="B445" s="106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8">
        <v>14</v>
      </c>
      <c r="B446" s="106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8">
        <v>15</v>
      </c>
      <c r="B447" s="106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8">
        <v>16</v>
      </c>
      <c r="B448" s="106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8">
        <v>17</v>
      </c>
      <c r="B449" s="106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8">
        <v>18</v>
      </c>
      <c r="B450" s="106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8">
        <v>19</v>
      </c>
      <c r="B451" s="106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8">
        <v>20</v>
      </c>
      <c r="B452" s="106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8">
        <v>21</v>
      </c>
      <c r="B453" s="106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8">
        <v>22</v>
      </c>
      <c r="B454" s="106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8">
        <v>23</v>
      </c>
      <c r="B455" s="106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8">
        <v>24</v>
      </c>
      <c r="B456" s="106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8">
        <v>25</v>
      </c>
      <c r="B457" s="106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8">
        <v>26</v>
      </c>
      <c r="B458" s="106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8">
        <v>27</v>
      </c>
      <c r="B459" s="106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8">
        <v>28</v>
      </c>
      <c r="B460" s="106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8">
        <v>29</v>
      </c>
      <c r="B461" s="106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8">
        <v>30</v>
      </c>
      <c r="B462" s="106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353</v>
      </c>
      <c r="Z465" s="370"/>
      <c r="AA465" s="370"/>
      <c r="AB465" s="370"/>
      <c r="AC465" s="148" t="s">
        <v>338</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68">
        <v>1</v>
      </c>
      <c r="B466" s="106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8">
        <v>2</v>
      </c>
      <c r="B467" s="106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8">
        <v>3</v>
      </c>
      <c r="B468" s="106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8">
        <v>4</v>
      </c>
      <c r="B469" s="106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8">
        <v>5</v>
      </c>
      <c r="B470" s="106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8">
        <v>6</v>
      </c>
      <c r="B471" s="106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8">
        <v>7</v>
      </c>
      <c r="B472" s="106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8">
        <v>8</v>
      </c>
      <c r="B473" s="106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8">
        <v>9</v>
      </c>
      <c r="B474" s="106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8">
        <v>10</v>
      </c>
      <c r="B475" s="106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8">
        <v>11</v>
      </c>
      <c r="B476" s="106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8">
        <v>12</v>
      </c>
      <c r="B477" s="106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8">
        <v>13</v>
      </c>
      <c r="B478" s="106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8">
        <v>14</v>
      </c>
      <c r="B479" s="106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8">
        <v>15</v>
      </c>
      <c r="B480" s="106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8">
        <v>16</v>
      </c>
      <c r="B481" s="106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8">
        <v>17</v>
      </c>
      <c r="B482" s="106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8">
        <v>18</v>
      </c>
      <c r="B483" s="106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8">
        <v>19</v>
      </c>
      <c r="B484" s="106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8">
        <v>20</v>
      </c>
      <c r="B485" s="106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8">
        <v>21</v>
      </c>
      <c r="B486" s="106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8">
        <v>22</v>
      </c>
      <c r="B487" s="106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8">
        <v>23</v>
      </c>
      <c r="B488" s="106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8">
        <v>24</v>
      </c>
      <c r="B489" s="106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8">
        <v>25</v>
      </c>
      <c r="B490" s="106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8">
        <v>26</v>
      </c>
      <c r="B491" s="106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8">
        <v>27</v>
      </c>
      <c r="B492" s="106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8">
        <v>28</v>
      </c>
      <c r="B493" s="106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8">
        <v>29</v>
      </c>
      <c r="B494" s="106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8">
        <v>30</v>
      </c>
      <c r="B495" s="106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353</v>
      </c>
      <c r="Z498" s="370"/>
      <c r="AA498" s="370"/>
      <c r="AB498" s="370"/>
      <c r="AC498" s="148" t="s">
        <v>338</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68">
        <v>1</v>
      </c>
      <c r="B499" s="106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8">
        <v>2</v>
      </c>
      <c r="B500" s="106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8">
        <v>3</v>
      </c>
      <c r="B501" s="106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8">
        <v>4</v>
      </c>
      <c r="B502" s="106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8">
        <v>5</v>
      </c>
      <c r="B503" s="106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8">
        <v>6</v>
      </c>
      <c r="B504" s="106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8">
        <v>7</v>
      </c>
      <c r="B505" s="106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8">
        <v>8</v>
      </c>
      <c r="B506" s="106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8">
        <v>9</v>
      </c>
      <c r="B507" s="106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8">
        <v>10</v>
      </c>
      <c r="B508" s="106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8">
        <v>11</v>
      </c>
      <c r="B509" s="106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8">
        <v>12</v>
      </c>
      <c r="B510" s="106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8">
        <v>13</v>
      </c>
      <c r="B511" s="106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8">
        <v>14</v>
      </c>
      <c r="B512" s="106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8">
        <v>15</v>
      </c>
      <c r="B513" s="106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8">
        <v>16</v>
      </c>
      <c r="B514" s="106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8">
        <v>17</v>
      </c>
      <c r="B515" s="106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8">
        <v>18</v>
      </c>
      <c r="B516" s="106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8">
        <v>19</v>
      </c>
      <c r="B517" s="106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8">
        <v>20</v>
      </c>
      <c r="B518" s="106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8">
        <v>21</v>
      </c>
      <c r="B519" s="106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8">
        <v>22</v>
      </c>
      <c r="B520" s="106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8">
        <v>23</v>
      </c>
      <c r="B521" s="106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8">
        <v>24</v>
      </c>
      <c r="B522" s="106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8">
        <v>25</v>
      </c>
      <c r="B523" s="106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8">
        <v>26</v>
      </c>
      <c r="B524" s="106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8">
        <v>27</v>
      </c>
      <c r="B525" s="106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8">
        <v>28</v>
      </c>
      <c r="B526" s="106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8">
        <v>29</v>
      </c>
      <c r="B527" s="106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8">
        <v>30</v>
      </c>
      <c r="B528" s="106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353</v>
      </c>
      <c r="Z531" s="370"/>
      <c r="AA531" s="370"/>
      <c r="AB531" s="370"/>
      <c r="AC531" s="148" t="s">
        <v>338</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68">
        <v>1</v>
      </c>
      <c r="B532" s="106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8">
        <v>2</v>
      </c>
      <c r="B533" s="106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8">
        <v>3</v>
      </c>
      <c r="B534" s="106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8">
        <v>4</v>
      </c>
      <c r="B535" s="106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8">
        <v>5</v>
      </c>
      <c r="B536" s="106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8">
        <v>6</v>
      </c>
      <c r="B537" s="106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8">
        <v>7</v>
      </c>
      <c r="B538" s="106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8">
        <v>8</v>
      </c>
      <c r="B539" s="106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8">
        <v>9</v>
      </c>
      <c r="B540" s="106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8">
        <v>10</v>
      </c>
      <c r="B541" s="106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8">
        <v>11</v>
      </c>
      <c r="B542" s="106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8">
        <v>12</v>
      </c>
      <c r="B543" s="106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8">
        <v>13</v>
      </c>
      <c r="B544" s="106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8">
        <v>14</v>
      </c>
      <c r="B545" s="106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8">
        <v>15</v>
      </c>
      <c r="B546" s="106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8">
        <v>16</v>
      </c>
      <c r="B547" s="106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8">
        <v>17</v>
      </c>
      <c r="B548" s="106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8">
        <v>18</v>
      </c>
      <c r="B549" s="106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8">
        <v>19</v>
      </c>
      <c r="B550" s="106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8">
        <v>20</v>
      </c>
      <c r="B551" s="106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8">
        <v>21</v>
      </c>
      <c r="B552" s="106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8">
        <v>22</v>
      </c>
      <c r="B553" s="106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8">
        <v>23</v>
      </c>
      <c r="B554" s="106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8">
        <v>24</v>
      </c>
      <c r="B555" s="106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8">
        <v>25</v>
      </c>
      <c r="B556" s="106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8">
        <v>26</v>
      </c>
      <c r="B557" s="106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8">
        <v>27</v>
      </c>
      <c r="B558" s="106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8">
        <v>28</v>
      </c>
      <c r="B559" s="106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8">
        <v>29</v>
      </c>
      <c r="B560" s="106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8">
        <v>30</v>
      </c>
      <c r="B561" s="106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353</v>
      </c>
      <c r="Z564" s="370"/>
      <c r="AA564" s="370"/>
      <c r="AB564" s="370"/>
      <c r="AC564" s="148" t="s">
        <v>338</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68">
        <v>1</v>
      </c>
      <c r="B565" s="106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8">
        <v>2</v>
      </c>
      <c r="B566" s="106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8">
        <v>3</v>
      </c>
      <c r="B567" s="106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8">
        <v>4</v>
      </c>
      <c r="B568" s="106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8">
        <v>5</v>
      </c>
      <c r="B569" s="106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8">
        <v>6</v>
      </c>
      <c r="B570" s="106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8">
        <v>7</v>
      </c>
      <c r="B571" s="106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8">
        <v>8</v>
      </c>
      <c r="B572" s="106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8">
        <v>9</v>
      </c>
      <c r="B573" s="106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8">
        <v>10</v>
      </c>
      <c r="B574" s="106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8">
        <v>11</v>
      </c>
      <c r="B575" s="106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8">
        <v>12</v>
      </c>
      <c r="B576" s="106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8">
        <v>13</v>
      </c>
      <c r="B577" s="106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8">
        <v>14</v>
      </c>
      <c r="B578" s="106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8">
        <v>15</v>
      </c>
      <c r="B579" s="106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8">
        <v>16</v>
      </c>
      <c r="B580" s="106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8">
        <v>17</v>
      </c>
      <c r="B581" s="106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8">
        <v>18</v>
      </c>
      <c r="B582" s="106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8">
        <v>19</v>
      </c>
      <c r="B583" s="106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8">
        <v>20</v>
      </c>
      <c r="B584" s="106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8">
        <v>21</v>
      </c>
      <c r="B585" s="106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8">
        <v>22</v>
      </c>
      <c r="B586" s="106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8">
        <v>23</v>
      </c>
      <c r="B587" s="106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8">
        <v>24</v>
      </c>
      <c r="B588" s="106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8">
        <v>25</v>
      </c>
      <c r="B589" s="106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8">
        <v>26</v>
      </c>
      <c r="B590" s="106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8">
        <v>27</v>
      </c>
      <c r="B591" s="106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8">
        <v>28</v>
      </c>
      <c r="B592" s="106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8">
        <v>29</v>
      </c>
      <c r="B593" s="106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8">
        <v>30</v>
      </c>
      <c r="B594" s="106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353</v>
      </c>
      <c r="Z597" s="370"/>
      <c r="AA597" s="370"/>
      <c r="AB597" s="370"/>
      <c r="AC597" s="148" t="s">
        <v>338</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68">
        <v>1</v>
      </c>
      <c r="B598" s="106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8">
        <v>2</v>
      </c>
      <c r="B599" s="106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8">
        <v>3</v>
      </c>
      <c r="B600" s="106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8">
        <v>4</v>
      </c>
      <c r="B601" s="106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8">
        <v>5</v>
      </c>
      <c r="B602" s="106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8">
        <v>6</v>
      </c>
      <c r="B603" s="106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8">
        <v>7</v>
      </c>
      <c r="B604" s="106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8">
        <v>8</v>
      </c>
      <c r="B605" s="106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8">
        <v>9</v>
      </c>
      <c r="B606" s="106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8">
        <v>10</v>
      </c>
      <c r="B607" s="106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8">
        <v>11</v>
      </c>
      <c r="B608" s="106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8">
        <v>12</v>
      </c>
      <c r="B609" s="106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8">
        <v>13</v>
      </c>
      <c r="B610" s="106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8">
        <v>14</v>
      </c>
      <c r="B611" s="106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8">
        <v>15</v>
      </c>
      <c r="B612" s="106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8">
        <v>16</v>
      </c>
      <c r="B613" s="106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8">
        <v>17</v>
      </c>
      <c r="B614" s="106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8">
        <v>18</v>
      </c>
      <c r="B615" s="106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8">
        <v>19</v>
      </c>
      <c r="B616" s="106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8">
        <v>20</v>
      </c>
      <c r="B617" s="106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8">
        <v>21</v>
      </c>
      <c r="B618" s="106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8">
        <v>22</v>
      </c>
      <c r="B619" s="106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8">
        <v>23</v>
      </c>
      <c r="B620" s="106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8">
        <v>24</v>
      </c>
      <c r="B621" s="106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8">
        <v>25</v>
      </c>
      <c r="B622" s="106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8">
        <v>26</v>
      </c>
      <c r="B623" s="106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8">
        <v>27</v>
      </c>
      <c r="B624" s="106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8">
        <v>28</v>
      </c>
      <c r="B625" s="106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8">
        <v>29</v>
      </c>
      <c r="B626" s="106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8">
        <v>30</v>
      </c>
      <c r="B627" s="106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353</v>
      </c>
      <c r="Z630" s="370"/>
      <c r="AA630" s="370"/>
      <c r="AB630" s="370"/>
      <c r="AC630" s="148" t="s">
        <v>338</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68">
        <v>1</v>
      </c>
      <c r="B631" s="106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8">
        <v>2</v>
      </c>
      <c r="B632" s="106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8">
        <v>3</v>
      </c>
      <c r="B633" s="106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8">
        <v>4</v>
      </c>
      <c r="B634" s="106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8">
        <v>5</v>
      </c>
      <c r="B635" s="106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8">
        <v>6</v>
      </c>
      <c r="B636" s="106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8">
        <v>7</v>
      </c>
      <c r="B637" s="106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8">
        <v>8</v>
      </c>
      <c r="B638" s="106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8">
        <v>9</v>
      </c>
      <c r="B639" s="106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8">
        <v>10</v>
      </c>
      <c r="B640" s="106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8">
        <v>11</v>
      </c>
      <c r="B641" s="106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8">
        <v>12</v>
      </c>
      <c r="B642" s="106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8">
        <v>13</v>
      </c>
      <c r="B643" s="106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8">
        <v>14</v>
      </c>
      <c r="B644" s="106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8">
        <v>15</v>
      </c>
      <c r="B645" s="106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8">
        <v>16</v>
      </c>
      <c r="B646" s="106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8">
        <v>17</v>
      </c>
      <c r="B647" s="106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8">
        <v>18</v>
      </c>
      <c r="B648" s="106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8">
        <v>19</v>
      </c>
      <c r="B649" s="106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8">
        <v>20</v>
      </c>
      <c r="B650" s="106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8">
        <v>21</v>
      </c>
      <c r="B651" s="106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8">
        <v>22</v>
      </c>
      <c r="B652" s="106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8">
        <v>23</v>
      </c>
      <c r="B653" s="106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8">
        <v>24</v>
      </c>
      <c r="B654" s="106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8">
        <v>25</v>
      </c>
      <c r="B655" s="106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8">
        <v>26</v>
      </c>
      <c r="B656" s="106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8">
        <v>27</v>
      </c>
      <c r="B657" s="106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8">
        <v>28</v>
      </c>
      <c r="B658" s="106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8">
        <v>29</v>
      </c>
      <c r="B659" s="106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8">
        <v>30</v>
      </c>
      <c r="B660" s="106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353</v>
      </c>
      <c r="Z663" s="370"/>
      <c r="AA663" s="370"/>
      <c r="AB663" s="370"/>
      <c r="AC663" s="148" t="s">
        <v>338</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68">
        <v>1</v>
      </c>
      <c r="B664" s="106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8">
        <v>2</v>
      </c>
      <c r="B665" s="106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8">
        <v>3</v>
      </c>
      <c r="B666" s="106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8">
        <v>4</v>
      </c>
      <c r="B667" s="106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8">
        <v>5</v>
      </c>
      <c r="B668" s="106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8">
        <v>6</v>
      </c>
      <c r="B669" s="106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8">
        <v>7</v>
      </c>
      <c r="B670" s="106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8">
        <v>8</v>
      </c>
      <c r="B671" s="106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8">
        <v>9</v>
      </c>
      <c r="B672" s="106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8">
        <v>10</v>
      </c>
      <c r="B673" s="106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8">
        <v>11</v>
      </c>
      <c r="B674" s="106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8">
        <v>12</v>
      </c>
      <c r="B675" s="106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8">
        <v>13</v>
      </c>
      <c r="B676" s="106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8">
        <v>14</v>
      </c>
      <c r="B677" s="106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8">
        <v>15</v>
      </c>
      <c r="B678" s="106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8">
        <v>16</v>
      </c>
      <c r="B679" s="106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8">
        <v>17</v>
      </c>
      <c r="B680" s="106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8">
        <v>18</v>
      </c>
      <c r="B681" s="106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8">
        <v>19</v>
      </c>
      <c r="B682" s="106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8">
        <v>20</v>
      </c>
      <c r="B683" s="106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8">
        <v>21</v>
      </c>
      <c r="B684" s="106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8">
        <v>22</v>
      </c>
      <c r="B685" s="106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8">
        <v>23</v>
      </c>
      <c r="B686" s="106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8">
        <v>24</v>
      </c>
      <c r="B687" s="106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8">
        <v>25</v>
      </c>
      <c r="B688" s="106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8">
        <v>26</v>
      </c>
      <c r="B689" s="106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8">
        <v>27</v>
      </c>
      <c r="B690" s="106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8">
        <v>28</v>
      </c>
      <c r="B691" s="106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8">
        <v>29</v>
      </c>
      <c r="B692" s="106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8">
        <v>30</v>
      </c>
      <c r="B693" s="106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353</v>
      </c>
      <c r="Z696" s="370"/>
      <c r="AA696" s="370"/>
      <c r="AB696" s="370"/>
      <c r="AC696" s="148" t="s">
        <v>338</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68">
        <v>1</v>
      </c>
      <c r="B697" s="106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8">
        <v>2</v>
      </c>
      <c r="B698" s="106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8">
        <v>3</v>
      </c>
      <c r="B699" s="106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8">
        <v>4</v>
      </c>
      <c r="B700" s="106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8">
        <v>5</v>
      </c>
      <c r="B701" s="106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8">
        <v>6</v>
      </c>
      <c r="B702" s="106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8">
        <v>7</v>
      </c>
      <c r="B703" s="106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8">
        <v>8</v>
      </c>
      <c r="B704" s="106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8">
        <v>9</v>
      </c>
      <c r="B705" s="106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8">
        <v>10</v>
      </c>
      <c r="B706" s="106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8">
        <v>11</v>
      </c>
      <c r="B707" s="106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8">
        <v>12</v>
      </c>
      <c r="B708" s="106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8">
        <v>13</v>
      </c>
      <c r="B709" s="106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8">
        <v>14</v>
      </c>
      <c r="B710" s="106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8">
        <v>15</v>
      </c>
      <c r="B711" s="106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8">
        <v>16</v>
      </c>
      <c r="B712" s="106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8">
        <v>17</v>
      </c>
      <c r="B713" s="106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8">
        <v>18</v>
      </c>
      <c r="B714" s="106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8">
        <v>19</v>
      </c>
      <c r="B715" s="106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8">
        <v>20</v>
      </c>
      <c r="B716" s="106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8">
        <v>21</v>
      </c>
      <c r="B717" s="106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8">
        <v>22</v>
      </c>
      <c r="B718" s="106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8">
        <v>23</v>
      </c>
      <c r="B719" s="106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8">
        <v>24</v>
      </c>
      <c r="B720" s="106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8">
        <v>25</v>
      </c>
      <c r="B721" s="106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8">
        <v>26</v>
      </c>
      <c r="B722" s="106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8">
        <v>27</v>
      </c>
      <c r="B723" s="106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8">
        <v>28</v>
      </c>
      <c r="B724" s="106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8">
        <v>29</v>
      </c>
      <c r="B725" s="106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8">
        <v>30</v>
      </c>
      <c r="B726" s="106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353</v>
      </c>
      <c r="Z729" s="370"/>
      <c r="AA729" s="370"/>
      <c r="AB729" s="370"/>
      <c r="AC729" s="148" t="s">
        <v>338</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68">
        <v>1</v>
      </c>
      <c r="B730" s="106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8">
        <v>2</v>
      </c>
      <c r="B731" s="106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8">
        <v>3</v>
      </c>
      <c r="B732" s="106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8">
        <v>4</v>
      </c>
      <c r="B733" s="106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8">
        <v>5</v>
      </c>
      <c r="B734" s="106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8">
        <v>6</v>
      </c>
      <c r="B735" s="106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8">
        <v>7</v>
      </c>
      <c r="B736" s="106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8">
        <v>8</v>
      </c>
      <c r="B737" s="106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8">
        <v>9</v>
      </c>
      <c r="B738" s="106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8">
        <v>10</v>
      </c>
      <c r="B739" s="106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8">
        <v>11</v>
      </c>
      <c r="B740" s="106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8">
        <v>12</v>
      </c>
      <c r="B741" s="106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8">
        <v>13</v>
      </c>
      <c r="B742" s="106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8">
        <v>14</v>
      </c>
      <c r="B743" s="106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8">
        <v>15</v>
      </c>
      <c r="B744" s="106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8">
        <v>16</v>
      </c>
      <c r="B745" s="106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8">
        <v>17</v>
      </c>
      <c r="B746" s="106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8">
        <v>18</v>
      </c>
      <c r="B747" s="106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8">
        <v>19</v>
      </c>
      <c r="B748" s="106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8">
        <v>20</v>
      </c>
      <c r="B749" s="106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8">
        <v>21</v>
      </c>
      <c r="B750" s="106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8">
        <v>22</v>
      </c>
      <c r="B751" s="106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8">
        <v>23</v>
      </c>
      <c r="B752" s="106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8">
        <v>24</v>
      </c>
      <c r="B753" s="106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8">
        <v>25</v>
      </c>
      <c r="B754" s="106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8">
        <v>26</v>
      </c>
      <c r="B755" s="106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8">
        <v>27</v>
      </c>
      <c r="B756" s="106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8">
        <v>28</v>
      </c>
      <c r="B757" s="106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8">
        <v>29</v>
      </c>
      <c r="B758" s="106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8">
        <v>30</v>
      </c>
      <c r="B759" s="106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353</v>
      </c>
      <c r="Z762" s="370"/>
      <c r="AA762" s="370"/>
      <c r="AB762" s="370"/>
      <c r="AC762" s="148" t="s">
        <v>338</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68">
        <v>1</v>
      </c>
      <c r="B763" s="106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8">
        <v>2</v>
      </c>
      <c r="B764" s="106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8">
        <v>3</v>
      </c>
      <c r="B765" s="106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8">
        <v>4</v>
      </c>
      <c r="B766" s="106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8">
        <v>5</v>
      </c>
      <c r="B767" s="106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8">
        <v>6</v>
      </c>
      <c r="B768" s="106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8">
        <v>7</v>
      </c>
      <c r="B769" s="106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8">
        <v>8</v>
      </c>
      <c r="B770" s="106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8">
        <v>9</v>
      </c>
      <c r="B771" s="106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8">
        <v>10</v>
      </c>
      <c r="B772" s="106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8">
        <v>11</v>
      </c>
      <c r="B773" s="106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8">
        <v>12</v>
      </c>
      <c r="B774" s="106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8">
        <v>13</v>
      </c>
      <c r="B775" s="106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8">
        <v>14</v>
      </c>
      <c r="B776" s="106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8">
        <v>15</v>
      </c>
      <c r="B777" s="106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8">
        <v>16</v>
      </c>
      <c r="B778" s="106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8">
        <v>17</v>
      </c>
      <c r="B779" s="106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8">
        <v>18</v>
      </c>
      <c r="B780" s="106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8">
        <v>19</v>
      </c>
      <c r="B781" s="106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8">
        <v>20</v>
      </c>
      <c r="B782" s="106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8">
        <v>21</v>
      </c>
      <c r="B783" s="106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8">
        <v>22</v>
      </c>
      <c r="B784" s="106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8">
        <v>23</v>
      </c>
      <c r="B785" s="106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8">
        <v>24</v>
      </c>
      <c r="B786" s="106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8">
        <v>25</v>
      </c>
      <c r="B787" s="106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8">
        <v>26</v>
      </c>
      <c r="B788" s="106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8">
        <v>27</v>
      </c>
      <c r="B789" s="106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8">
        <v>28</v>
      </c>
      <c r="B790" s="106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8">
        <v>29</v>
      </c>
      <c r="B791" s="106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8">
        <v>30</v>
      </c>
      <c r="B792" s="106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353</v>
      </c>
      <c r="Z795" s="370"/>
      <c r="AA795" s="370"/>
      <c r="AB795" s="370"/>
      <c r="AC795" s="148" t="s">
        <v>338</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68">
        <v>1</v>
      </c>
      <c r="B796" s="106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8">
        <v>2</v>
      </c>
      <c r="B797" s="106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8">
        <v>3</v>
      </c>
      <c r="B798" s="106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8">
        <v>4</v>
      </c>
      <c r="B799" s="106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8">
        <v>5</v>
      </c>
      <c r="B800" s="106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8">
        <v>6</v>
      </c>
      <c r="B801" s="106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8">
        <v>7</v>
      </c>
      <c r="B802" s="106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8">
        <v>8</v>
      </c>
      <c r="B803" s="106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8">
        <v>9</v>
      </c>
      <c r="B804" s="106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8">
        <v>10</v>
      </c>
      <c r="B805" s="106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8">
        <v>11</v>
      </c>
      <c r="B806" s="106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8">
        <v>12</v>
      </c>
      <c r="B807" s="106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8">
        <v>13</v>
      </c>
      <c r="B808" s="106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8">
        <v>14</v>
      </c>
      <c r="B809" s="106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8">
        <v>15</v>
      </c>
      <c r="B810" s="106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8">
        <v>16</v>
      </c>
      <c r="B811" s="106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8">
        <v>17</v>
      </c>
      <c r="B812" s="106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8">
        <v>18</v>
      </c>
      <c r="B813" s="106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8">
        <v>19</v>
      </c>
      <c r="B814" s="106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8">
        <v>20</v>
      </c>
      <c r="B815" s="106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8">
        <v>21</v>
      </c>
      <c r="B816" s="106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8">
        <v>22</v>
      </c>
      <c r="B817" s="106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8">
        <v>23</v>
      </c>
      <c r="B818" s="106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8">
        <v>24</v>
      </c>
      <c r="B819" s="106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8">
        <v>25</v>
      </c>
      <c r="B820" s="106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8">
        <v>26</v>
      </c>
      <c r="B821" s="106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8">
        <v>27</v>
      </c>
      <c r="B822" s="106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8">
        <v>28</v>
      </c>
      <c r="B823" s="106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8">
        <v>29</v>
      </c>
      <c r="B824" s="106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8">
        <v>30</v>
      </c>
      <c r="B825" s="106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353</v>
      </c>
      <c r="Z828" s="370"/>
      <c r="AA828" s="370"/>
      <c r="AB828" s="370"/>
      <c r="AC828" s="148" t="s">
        <v>338</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68">
        <v>1</v>
      </c>
      <c r="B829" s="106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8">
        <v>2</v>
      </c>
      <c r="B830" s="106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8">
        <v>3</v>
      </c>
      <c r="B831" s="106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8">
        <v>4</v>
      </c>
      <c r="B832" s="106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8">
        <v>5</v>
      </c>
      <c r="B833" s="106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8">
        <v>6</v>
      </c>
      <c r="B834" s="106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8">
        <v>7</v>
      </c>
      <c r="B835" s="106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8">
        <v>8</v>
      </c>
      <c r="B836" s="106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8">
        <v>9</v>
      </c>
      <c r="B837" s="106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8">
        <v>10</v>
      </c>
      <c r="B838" s="106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8">
        <v>11</v>
      </c>
      <c r="B839" s="106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8">
        <v>12</v>
      </c>
      <c r="B840" s="106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8">
        <v>13</v>
      </c>
      <c r="B841" s="106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8">
        <v>14</v>
      </c>
      <c r="B842" s="106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8">
        <v>15</v>
      </c>
      <c r="B843" s="106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8">
        <v>16</v>
      </c>
      <c r="B844" s="106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8">
        <v>17</v>
      </c>
      <c r="B845" s="106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8">
        <v>18</v>
      </c>
      <c r="B846" s="106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8">
        <v>19</v>
      </c>
      <c r="B847" s="106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8">
        <v>20</v>
      </c>
      <c r="B848" s="106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8">
        <v>21</v>
      </c>
      <c r="B849" s="106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8">
        <v>22</v>
      </c>
      <c r="B850" s="106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8">
        <v>23</v>
      </c>
      <c r="B851" s="106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8">
        <v>24</v>
      </c>
      <c r="B852" s="106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8">
        <v>25</v>
      </c>
      <c r="B853" s="106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8">
        <v>26</v>
      </c>
      <c r="B854" s="106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8">
        <v>27</v>
      </c>
      <c r="B855" s="106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8">
        <v>28</v>
      </c>
      <c r="B856" s="106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8">
        <v>29</v>
      </c>
      <c r="B857" s="106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8">
        <v>30</v>
      </c>
      <c r="B858" s="106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353</v>
      </c>
      <c r="Z861" s="370"/>
      <c r="AA861" s="370"/>
      <c r="AB861" s="370"/>
      <c r="AC861" s="148" t="s">
        <v>338</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68">
        <v>1</v>
      </c>
      <c r="B862" s="106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8">
        <v>2</v>
      </c>
      <c r="B863" s="106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8">
        <v>3</v>
      </c>
      <c r="B864" s="106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8">
        <v>4</v>
      </c>
      <c r="B865" s="106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8">
        <v>5</v>
      </c>
      <c r="B866" s="106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8">
        <v>6</v>
      </c>
      <c r="B867" s="106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8">
        <v>7</v>
      </c>
      <c r="B868" s="106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8">
        <v>8</v>
      </c>
      <c r="B869" s="106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8">
        <v>9</v>
      </c>
      <c r="B870" s="106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8">
        <v>10</v>
      </c>
      <c r="B871" s="106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8">
        <v>11</v>
      </c>
      <c r="B872" s="106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8">
        <v>12</v>
      </c>
      <c r="B873" s="106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8">
        <v>13</v>
      </c>
      <c r="B874" s="106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8">
        <v>14</v>
      </c>
      <c r="B875" s="106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8">
        <v>15</v>
      </c>
      <c r="B876" s="106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8">
        <v>16</v>
      </c>
      <c r="B877" s="106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8">
        <v>17</v>
      </c>
      <c r="B878" s="106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8">
        <v>18</v>
      </c>
      <c r="B879" s="106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8">
        <v>19</v>
      </c>
      <c r="B880" s="106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8">
        <v>20</v>
      </c>
      <c r="B881" s="106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8">
        <v>21</v>
      </c>
      <c r="B882" s="106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8">
        <v>22</v>
      </c>
      <c r="B883" s="106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8">
        <v>23</v>
      </c>
      <c r="B884" s="106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8">
        <v>24</v>
      </c>
      <c r="B885" s="106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8">
        <v>25</v>
      </c>
      <c r="B886" s="106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8">
        <v>26</v>
      </c>
      <c r="B887" s="106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8">
        <v>27</v>
      </c>
      <c r="B888" s="106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8">
        <v>28</v>
      </c>
      <c r="B889" s="106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8">
        <v>29</v>
      </c>
      <c r="B890" s="106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8">
        <v>30</v>
      </c>
      <c r="B891" s="106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353</v>
      </c>
      <c r="Z894" s="370"/>
      <c r="AA894" s="370"/>
      <c r="AB894" s="370"/>
      <c r="AC894" s="148" t="s">
        <v>338</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68">
        <v>1</v>
      </c>
      <c r="B895" s="106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8">
        <v>2</v>
      </c>
      <c r="B896" s="106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8">
        <v>3</v>
      </c>
      <c r="B897" s="106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8">
        <v>4</v>
      </c>
      <c r="B898" s="106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8">
        <v>5</v>
      </c>
      <c r="B899" s="106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8">
        <v>6</v>
      </c>
      <c r="B900" s="106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8">
        <v>7</v>
      </c>
      <c r="B901" s="106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8">
        <v>8</v>
      </c>
      <c r="B902" s="106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8">
        <v>9</v>
      </c>
      <c r="B903" s="106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8">
        <v>10</v>
      </c>
      <c r="B904" s="106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8">
        <v>11</v>
      </c>
      <c r="B905" s="106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8">
        <v>12</v>
      </c>
      <c r="B906" s="106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8">
        <v>13</v>
      </c>
      <c r="B907" s="106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8">
        <v>14</v>
      </c>
      <c r="B908" s="106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8">
        <v>15</v>
      </c>
      <c r="B909" s="106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8">
        <v>16</v>
      </c>
      <c r="B910" s="106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8">
        <v>17</v>
      </c>
      <c r="B911" s="106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8">
        <v>18</v>
      </c>
      <c r="B912" s="106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8">
        <v>19</v>
      </c>
      <c r="B913" s="106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8">
        <v>20</v>
      </c>
      <c r="B914" s="106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8">
        <v>21</v>
      </c>
      <c r="B915" s="106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8">
        <v>22</v>
      </c>
      <c r="B916" s="106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8">
        <v>23</v>
      </c>
      <c r="B917" s="106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8">
        <v>24</v>
      </c>
      <c r="B918" s="106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8">
        <v>25</v>
      </c>
      <c r="B919" s="106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8">
        <v>26</v>
      </c>
      <c r="B920" s="106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8">
        <v>27</v>
      </c>
      <c r="B921" s="106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8">
        <v>28</v>
      </c>
      <c r="B922" s="106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8">
        <v>29</v>
      </c>
      <c r="B923" s="106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8">
        <v>30</v>
      </c>
      <c r="B924" s="106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353</v>
      </c>
      <c r="Z927" s="370"/>
      <c r="AA927" s="370"/>
      <c r="AB927" s="370"/>
      <c r="AC927" s="148" t="s">
        <v>338</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68">
        <v>1</v>
      </c>
      <c r="B928" s="106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8">
        <v>2</v>
      </c>
      <c r="B929" s="106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8">
        <v>3</v>
      </c>
      <c r="B930" s="106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8">
        <v>4</v>
      </c>
      <c r="B931" s="106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8">
        <v>5</v>
      </c>
      <c r="B932" s="106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8">
        <v>6</v>
      </c>
      <c r="B933" s="106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8">
        <v>7</v>
      </c>
      <c r="B934" s="106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8">
        <v>8</v>
      </c>
      <c r="B935" s="106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8">
        <v>9</v>
      </c>
      <c r="B936" s="106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8">
        <v>10</v>
      </c>
      <c r="B937" s="106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8">
        <v>11</v>
      </c>
      <c r="B938" s="106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8">
        <v>12</v>
      </c>
      <c r="B939" s="106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8">
        <v>13</v>
      </c>
      <c r="B940" s="106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8">
        <v>14</v>
      </c>
      <c r="B941" s="106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8">
        <v>15</v>
      </c>
      <c r="B942" s="106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8">
        <v>16</v>
      </c>
      <c r="B943" s="106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8">
        <v>17</v>
      </c>
      <c r="B944" s="106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8">
        <v>18</v>
      </c>
      <c r="B945" s="106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8">
        <v>19</v>
      </c>
      <c r="B946" s="106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8">
        <v>20</v>
      </c>
      <c r="B947" s="106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8">
        <v>21</v>
      </c>
      <c r="B948" s="106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8">
        <v>22</v>
      </c>
      <c r="B949" s="106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8">
        <v>23</v>
      </c>
      <c r="B950" s="106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8">
        <v>24</v>
      </c>
      <c r="B951" s="106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8">
        <v>25</v>
      </c>
      <c r="B952" s="106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8">
        <v>26</v>
      </c>
      <c r="B953" s="106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8">
        <v>27</v>
      </c>
      <c r="B954" s="106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8">
        <v>28</v>
      </c>
      <c r="B955" s="106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8">
        <v>29</v>
      </c>
      <c r="B956" s="106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8">
        <v>30</v>
      </c>
      <c r="B957" s="106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353</v>
      </c>
      <c r="Z960" s="370"/>
      <c r="AA960" s="370"/>
      <c r="AB960" s="370"/>
      <c r="AC960" s="148" t="s">
        <v>338</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68">
        <v>1</v>
      </c>
      <c r="B961" s="106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8">
        <v>2</v>
      </c>
      <c r="B962" s="106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8">
        <v>3</v>
      </c>
      <c r="B963" s="106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8">
        <v>4</v>
      </c>
      <c r="B964" s="106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8">
        <v>5</v>
      </c>
      <c r="B965" s="106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8">
        <v>6</v>
      </c>
      <c r="B966" s="106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8">
        <v>7</v>
      </c>
      <c r="B967" s="106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8">
        <v>8</v>
      </c>
      <c r="B968" s="106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8">
        <v>9</v>
      </c>
      <c r="B969" s="106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8">
        <v>10</v>
      </c>
      <c r="B970" s="106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8">
        <v>11</v>
      </c>
      <c r="B971" s="106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8">
        <v>12</v>
      </c>
      <c r="B972" s="106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8">
        <v>13</v>
      </c>
      <c r="B973" s="106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8">
        <v>14</v>
      </c>
      <c r="B974" s="106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8">
        <v>15</v>
      </c>
      <c r="B975" s="106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8">
        <v>16</v>
      </c>
      <c r="B976" s="106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8">
        <v>17</v>
      </c>
      <c r="B977" s="106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8">
        <v>18</v>
      </c>
      <c r="B978" s="106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8">
        <v>19</v>
      </c>
      <c r="B979" s="106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8">
        <v>20</v>
      </c>
      <c r="B980" s="106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8">
        <v>21</v>
      </c>
      <c r="B981" s="106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8">
        <v>22</v>
      </c>
      <c r="B982" s="106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8">
        <v>23</v>
      </c>
      <c r="B983" s="106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8">
        <v>24</v>
      </c>
      <c r="B984" s="106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8">
        <v>25</v>
      </c>
      <c r="B985" s="106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8">
        <v>26</v>
      </c>
      <c r="B986" s="106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8">
        <v>27</v>
      </c>
      <c r="B987" s="106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8">
        <v>28</v>
      </c>
      <c r="B988" s="106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8">
        <v>29</v>
      </c>
      <c r="B989" s="106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8">
        <v>30</v>
      </c>
      <c r="B990" s="106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353</v>
      </c>
      <c r="Z993" s="370"/>
      <c r="AA993" s="370"/>
      <c r="AB993" s="370"/>
      <c r="AC993" s="148" t="s">
        <v>338</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68">
        <v>1</v>
      </c>
      <c r="B994" s="106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8">
        <v>2</v>
      </c>
      <c r="B995" s="106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8">
        <v>3</v>
      </c>
      <c r="B996" s="106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8">
        <v>4</v>
      </c>
      <c r="B997" s="106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8">
        <v>5</v>
      </c>
      <c r="B998" s="106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8">
        <v>6</v>
      </c>
      <c r="B999" s="106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8">
        <v>7</v>
      </c>
      <c r="B1000" s="106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8">
        <v>8</v>
      </c>
      <c r="B1001" s="106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8">
        <v>9</v>
      </c>
      <c r="B1002" s="106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8">
        <v>10</v>
      </c>
      <c r="B1003" s="106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8">
        <v>11</v>
      </c>
      <c r="B1004" s="106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8">
        <v>12</v>
      </c>
      <c r="B1005" s="106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8">
        <v>13</v>
      </c>
      <c r="B1006" s="106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8">
        <v>14</v>
      </c>
      <c r="B1007" s="106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8">
        <v>15</v>
      </c>
      <c r="B1008" s="106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8">
        <v>16</v>
      </c>
      <c r="B1009" s="106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8">
        <v>17</v>
      </c>
      <c r="B1010" s="106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8">
        <v>18</v>
      </c>
      <c r="B1011" s="106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8">
        <v>19</v>
      </c>
      <c r="B1012" s="106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8">
        <v>20</v>
      </c>
      <c r="B1013" s="106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8">
        <v>21</v>
      </c>
      <c r="B1014" s="106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8">
        <v>22</v>
      </c>
      <c r="B1015" s="106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8">
        <v>23</v>
      </c>
      <c r="B1016" s="106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8">
        <v>24</v>
      </c>
      <c r="B1017" s="106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8">
        <v>25</v>
      </c>
      <c r="B1018" s="106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8">
        <v>26</v>
      </c>
      <c r="B1019" s="106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8">
        <v>27</v>
      </c>
      <c r="B1020" s="106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8">
        <v>28</v>
      </c>
      <c r="B1021" s="106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8">
        <v>29</v>
      </c>
      <c r="B1022" s="106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8">
        <v>30</v>
      </c>
      <c r="B1023" s="106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353</v>
      </c>
      <c r="Z1026" s="370"/>
      <c r="AA1026" s="370"/>
      <c r="AB1026" s="370"/>
      <c r="AC1026" s="148" t="s">
        <v>338</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68">
        <v>1</v>
      </c>
      <c r="B1027" s="106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8">
        <v>2</v>
      </c>
      <c r="B1028" s="106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8">
        <v>3</v>
      </c>
      <c r="B1029" s="106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8">
        <v>4</v>
      </c>
      <c r="B1030" s="106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8">
        <v>5</v>
      </c>
      <c r="B1031" s="106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8">
        <v>6</v>
      </c>
      <c r="B1032" s="106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8">
        <v>7</v>
      </c>
      <c r="B1033" s="106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8">
        <v>8</v>
      </c>
      <c r="B1034" s="106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8">
        <v>9</v>
      </c>
      <c r="B1035" s="106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8">
        <v>10</v>
      </c>
      <c r="B1036" s="106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8">
        <v>11</v>
      </c>
      <c r="B1037" s="106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8">
        <v>12</v>
      </c>
      <c r="B1038" s="106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8">
        <v>13</v>
      </c>
      <c r="B1039" s="106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8">
        <v>14</v>
      </c>
      <c r="B1040" s="106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8">
        <v>15</v>
      </c>
      <c r="B1041" s="106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8">
        <v>16</v>
      </c>
      <c r="B1042" s="106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8">
        <v>17</v>
      </c>
      <c r="B1043" s="106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8">
        <v>18</v>
      </c>
      <c r="B1044" s="106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8">
        <v>19</v>
      </c>
      <c r="B1045" s="106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8">
        <v>20</v>
      </c>
      <c r="B1046" s="106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8">
        <v>21</v>
      </c>
      <c r="B1047" s="106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8">
        <v>22</v>
      </c>
      <c r="B1048" s="106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8">
        <v>23</v>
      </c>
      <c r="B1049" s="106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8">
        <v>24</v>
      </c>
      <c r="B1050" s="106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8">
        <v>25</v>
      </c>
      <c r="B1051" s="106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8">
        <v>26</v>
      </c>
      <c r="B1052" s="106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8">
        <v>27</v>
      </c>
      <c r="B1053" s="106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8">
        <v>28</v>
      </c>
      <c r="B1054" s="106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8">
        <v>29</v>
      </c>
      <c r="B1055" s="106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8">
        <v>30</v>
      </c>
      <c r="B1056" s="106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353</v>
      </c>
      <c r="Z1059" s="370"/>
      <c r="AA1059" s="370"/>
      <c r="AB1059" s="370"/>
      <c r="AC1059" s="148" t="s">
        <v>338</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68">
        <v>1</v>
      </c>
      <c r="B1060" s="106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8">
        <v>2</v>
      </c>
      <c r="B1061" s="106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8">
        <v>3</v>
      </c>
      <c r="B1062" s="106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8">
        <v>4</v>
      </c>
      <c r="B1063" s="106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8">
        <v>5</v>
      </c>
      <c r="B1064" s="106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8">
        <v>6</v>
      </c>
      <c r="B1065" s="106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8">
        <v>7</v>
      </c>
      <c r="B1066" s="106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8">
        <v>8</v>
      </c>
      <c r="B1067" s="106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8">
        <v>9</v>
      </c>
      <c r="B1068" s="106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8">
        <v>10</v>
      </c>
      <c r="B1069" s="106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8">
        <v>11</v>
      </c>
      <c r="B1070" s="106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8">
        <v>12</v>
      </c>
      <c r="B1071" s="106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8">
        <v>13</v>
      </c>
      <c r="B1072" s="106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8">
        <v>14</v>
      </c>
      <c r="B1073" s="106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8">
        <v>15</v>
      </c>
      <c r="B1074" s="106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8">
        <v>16</v>
      </c>
      <c r="B1075" s="106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8">
        <v>17</v>
      </c>
      <c r="B1076" s="106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8">
        <v>18</v>
      </c>
      <c r="B1077" s="106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8">
        <v>19</v>
      </c>
      <c r="B1078" s="106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8">
        <v>20</v>
      </c>
      <c r="B1079" s="106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8">
        <v>21</v>
      </c>
      <c r="B1080" s="106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8">
        <v>22</v>
      </c>
      <c r="B1081" s="106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8">
        <v>23</v>
      </c>
      <c r="B1082" s="106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8">
        <v>24</v>
      </c>
      <c r="B1083" s="106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8">
        <v>25</v>
      </c>
      <c r="B1084" s="106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8">
        <v>26</v>
      </c>
      <c r="B1085" s="106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8">
        <v>27</v>
      </c>
      <c r="B1086" s="106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8">
        <v>28</v>
      </c>
      <c r="B1087" s="106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8">
        <v>29</v>
      </c>
      <c r="B1088" s="106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8">
        <v>30</v>
      </c>
      <c r="B1089" s="106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353</v>
      </c>
      <c r="Z1092" s="370"/>
      <c r="AA1092" s="370"/>
      <c r="AB1092" s="370"/>
      <c r="AC1092" s="148" t="s">
        <v>338</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68">
        <v>1</v>
      </c>
      <c r="B1093" s="106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8">
        <v>2</v>
      </c>
      <c r="B1094" s="106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8">
        <v>3</v>
      </c>
      <c r="B1095" s="106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8">
        <v>4</v>
      </c>
      <c r="B1096" s="106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8">
        <v>5</v>
      </c>
      <c r="B1097" s="106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8">
        <v>6</v>
      </c>
      <c r="B1098" s="106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8">
        <v>7</v>
      </c>
      <c r="B1099" s="106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8">
        <v>8</v>
      </c>
      <c r="B1100" s="106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8">
        <v>9</v>
      </c>
      <c r="B1101" s="106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8">
        <v>10</v>
      </c>
      <c r="B1102" s="106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8">
        <v>11</v>
      </c>
      <c r="B1103" s="106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8">
        <v>12</v>
      </c>
      <c r="B1104" s="106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8">
        <v>13</v>
      </c>
      <c r="B1105" s="106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8">
        <v>14</v>
      </c>
      <c r="B1106" s="106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8">
        <v>15</v>
      </c>
      <c r="B1107" s="106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8">
        <v>16</v>
      </c>
      <c r="B1108" s="106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8">
        <v>17</v>
      </c>
      <c r="B1109" s="106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8">
        <v>18</v>
      </c>
      <c r="B1110" s="106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8">
        <v>19</v>
      </c>
      <c r="B1111" s="106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8">
        <v>20</v>
      </c>
      <c r="B1112" s="106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8">
        <v>21</v>
      </c>
      <c r="B1113" s="106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8">
        <v>22</v>
      </c>
      <c r="B1114" s="106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8">
        <v>23</v>
      </c>
      <c r="B1115" s="106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8">
        <v>24</v>
      </c>
      <c r="B1116" s="106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8">
        <v>25</v>
      </c>
      <c r="B1117" s="106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8">
        <v>26</v>
      </c>
      <c r="B1118" s="106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8">
        <v>27</v>
      </c>
      <c r="B1119" s="106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8">
        <v>28</v>
      </c>
      <c r="B1120" s="106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8">
        <v>29</v>
      </c>
      <c r="B1121" s="106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8">
        <v>30</v>
      </c>
      <c r="B1122" s="106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353</v>
      </c>
      <c r="Z1125" s="370"/>
      <c r="AA1125" s="370"/>
      <c r="AB1125" s="370"/>
      <c r="AC1125" s="148" t="s">
        <v>338</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68">
        <v>1</v>
      </c>
      <c r="B1126" s="106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8">
        <v>2</v>
      </c>
      <c r="B1127" s="106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8">
        <v>3</v>
      </c>
      <c r="B1128" s="106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8">
        <v>4</v>
      </c>
      <c r="B1129" s="106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8">
        <v>5</v>
      </c>
      <c r="B1130" s="106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8">
        <v>6</v>
      </c>
      <c r="B1131" s="106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8">
        <v>7</v>
      </c>
      <c r="B1132" s="106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8">
        <v>8</v>
      </c>
      <c r="B1133" s="106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8">
        <v>9</v>
      </c>
      <c r="B1134" s="106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8">
        <v>10</v>
      </c>
      <c r="B1135" s="106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8">
        <v>11</v>
      </c>
      <c r="B1136" s="106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8">
        <v>12</v>
      </c>
      <c r="B1137" s="106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8">
        <v>13</v>
      </c>
      <c r="B1138" s="106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8">
        <v>14</v>
      </c>
      <c r="B1139" s="106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8">
        <v>15</v>
      </c>
      <c r="B1140" s="106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8">
        <v>16</v>
      </c>
      <c r="B1141" s="106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8">
        <v>17</v>
      </c>
      <c r="B1142" s="106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8">
        <v>18</v>
      </c>
      <c r="B1143" s="106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8">
        <v>19</v>
      </c>
      <c r="B1144" s="106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8">
        <v>20</v>
      </c>
      <c r="B1145" s="106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8">
        <v>21</v>
      </c>
      <c r="B1146" s="106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8">
        <v>22</v>
      </c>
      <c r="B1147" s="106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8">
        <v>23</v>
      </c>
      <c r="B1148" s="106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8">
        <v>24</v>
      </c>
      <c r="B1149" s="106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8">
        <v>25</v>
      </c>
      <c r="B1150" s="106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8">
        <v>26</v>
      </c>
      <c r="B1151" s="106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8">
        <v>27</v>
      </c>
      <c r="B1152" s="106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8">
        <v>28</v>
      </c>
      <c r="B1153" s="106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8">
        <v>29</v>
      </c>
      <c r="B1154" s="106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8">
        <v>30</v>
      </c>
      <c r="B1155" s="106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353</v>
      </c>
      <c r="Z1158" s="370"/>
      <c r="AA1158" s="370"/>
      <c r="AB1158" s="370"/>
      <c r="AC1158" s="148" t="s">
        <v>338</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68">
        <v>1</v>
      </c>
      <c r="B1159" s="106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8">
        <v>2</v>
      </c>
      <c r="B1160" s="106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8">
        <v>3</v>
      </c>
      <c r="B1161" s="106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8">
        <v>4</v>
      </c>
      <c r="B1162" s="106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8">
        <v>5</v>
      </c>
      <c r="B1163" s="106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8">
        <v>6</v>
      </c>
      <c r="B1164" s="106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8">
        <v>7</v>
      </c>
      <c r="B1165" s="106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8">
        <v>8</v>
      </c>
      <c r="B1166" s="106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8">
        <v>9</v>
      </c>
      <c r="B1167" s="106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8">
        <v>10</v>
      </c>
      <c r="B1168" s="106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8">
        <v>11</v>
      </c>
      <c r="B1169" s="106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8">
        <v>12</v>
      </c>
      <c r="B1170" s="106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8">
        <v>13</v>
      </c>
      <c r="B1171" s="106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8">
        <v>14</v>
      </c>
      <c r="B1172" s="106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8">
        <v>15</v>
      </c>
      <c r="B1173" s="106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8">
        <v>16</v>
      </c>
      <c r="B1174" s="106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8">
        <v>17</v>
      </c>
      <c r="B1175" s="106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8">
        <v>18</v>
      </c>
      <c r="B1176" s="106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8">
        <v>19</v>
      </c>
      <c r="B1177" s="106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8">
        <v>20</v>
      </c>
      <c r="B1178" s="106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8">
        <v>21</v>
      </c>
      <c r="B1179" s="106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8">
        <v>22</v>
      </c>
      <c r="B1180" s="106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8">
        <v>23</v>
      </c>
      <c r="B1181" s="106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8">
        <v>24</v>
      </c>
      <c r="B1182" s="106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8">
        <v>25</v>
      </c>
      <c r="B1183" s="106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8">
        <v>26</v>
      </c>
      <c r="B1184" s="106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8">
        <v>27</v>
      </c>
      <c r="B1185" s="106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8">
        <v>28</v>
      </c>
      <c r="B1186" s="106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8">
        <v>29</v>
      </c>
      <c r="B1187" s="106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8">
        <v>30</v>
      </c>
      <c r="B1188" s="106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353</v>
      </c>
      <c r="Z1191" s="370"/>
      <c r="AA1191" s="370"/>
      <c r="AB1191" s="370"/>
      <c r="AC1191" s="148" t="s">
        <v>338</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68">
        <v>1</v>
      </c>
      <c r="B1192" s="106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8">
        <v>2</v>
      </c>
      <c r="B1193" s="106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8">
        <v>3</v>
      </c>
      <c r="B1194" s="106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8">
        <v>4</v>
      </c>
      <c r="B1195" s="106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8">
        <v>5</v>
      </c>
      <c r="B1196" s="106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8">
        <v>6</v>
      </c>
      <c r="B1197" s="106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8">
        <v>7</v>
      </c>
      <c r="B1198" s="106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8">
        <v>8</v>
      </c>
      <c r="B1199" s="106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8">
        <v>9</v>
      </c>
      <c r="B1200" s="106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8">
        <v>10</v>
      </c>
      <c r="B1201" s="106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8">
        <v>11</v>
      </c>
      <c r="B1202" s="106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8">
        <v>12</v>
      </c>
      <c r="B1203" s="106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8">
        <v>13</v>
      </c>
      <c r="B1204" s="106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8">
        <v>14</v>
      </c>
      <c r="B1205" s="106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8">
        <v>15</v>
      </c>
      <c r="B1206" s="106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8">
        <v>16</v>
      </c>
      <c r="B1207" s="106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8">
        <v>17</v>
      </c>
      <c r="B1208" s="106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8">
        <v>18</v>
      </c>
      <c r="B1209" s="106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8">
        <v>19</v>
      </c>
      <c r="B1210" s="106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8">
        <v>20</v>
      </c>
      <c r="B1211" s="106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8">
        <v>21</v>
      </c>
      <c r="B1212" s="106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8">
        <v>22</v>
      </c>
      <c r="B1213" s="106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8">
        <v>23</v>
      </c>
      <c r="B1214" s="106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8">
        <v>24</v>
      </c>
      <c r="B1215" s="106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8">
        <v>25</v>
      </c>
      <c r="B1216" s="106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8">
        <v>26</v>
      </c>
      <c r="B1217" s="106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8">
        <v>27</v>
      </c>
      <c r="B1218" s="106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8">
        <v>28</v>
      </c>
      <c r="B1219" s="106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8">
        <v>29</v>
      </c>
      <c r="B1220" s="106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8">
        <v>30</v>
      </c>
      <c r="B1221" s="106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353</v>
      </c>
      <c r="Z1224" s="370"/>
      <c r="AA1224" s="370"/>
      <c r="AB1224" s="370"/>
      <c r="AC1224" s="148" t="s">
        <v>338</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68">
        <v>1</v>
      </c>
      <c r="B1225" s="106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8">
        <v>2</v>
      </c>
      <c r="B1226" s="106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8">
        <v>3</v>
      </c>
      <c r="B1227" s="106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8">
        <v>4</v>
      </c>
      <c r="B1228" s="106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8">
        <v>5</v>
      </c>
      <c r="B1229" s="106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8">
        <v>6</v>
      </c>
      <c r="B1230" s="106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8">
        <v>7</v>
      </c>
      <c r="B1231" s="106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8">
        <v>8</v>
      </c>
      <c r="B1232" s="106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8">
        <v>9</v>
      </c>
      <c r="B1233" s="106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8">
        <v>10</v>
      </c>
      <c r="B1234" s="106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8">
        <v>11</v>
      </c>
      <c r="B1235" s="106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8">
        <v>12</v>
      </c>
      <c r="B1236" s="106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8">
        <v>13</v>
      </c>
      <c r="B1237" s="106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8">
        <v>14</v>
      </c>
      <c r="B1238" s="106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8">
        <v>15</v>
      </c>
      <c r="B1239" s="106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8">
        <v>16</v>
      </c>
      <c r="B1240" s="106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8">
        <v>17</v>
      </c>
      <c r="B1241" s="106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8">
        <v>18</v>
      </c>
      <c r="B1242" s="106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8">
        <v>19</v>
      </c>
      <c r="B1243" s="106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8">
        <v>20</v>
      </c>
      <c r="B1244" s="106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8">
        <v>21</v>
      </c>
      <c r="B1245" s="106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8">
        <v>22</v>
      </c>
      <c r="B1246" s="106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8">
        <v>23</v>
      </c>
      <c r="B1247" s="106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8">
        <v>24</v>
      </c>
      <c r="B1248" s="106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8">
        <v>25</v>
      </c>
      <c r="B1249" s="106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8">
        <v>26</v>
      </c>
      <c r="B1250" s="106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8">
        <v>27</v>
      </c>
      <c r="B1251" s="106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8">
        <v>28</v>
      </c>
      <c r="B1252" s="106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8">
        <v>29</v>
      </c>
      <c r="B1253" s="106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8">
        <v>30</v>
      </c>
      <c r="B1254" s="106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353</v>
      </c>
      <c r="Z1257" s="370"/>
      <c r="AA1257" s="370"/>
      <c r="AB1257" s="370"/>
      <c r="AC1257" s="148" t="s">
        <v>338</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68">
        <v>1</v>
      </c>
      <c r="B1258" s="106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8">
        <v>2</v>
      </c>
      <c r="B1259" s="106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8">
        <v>3</v>
      </c>
      <c r="B1260" s="106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8">
        <v>4</v>
      </c>
      <c r="B1261" s="106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8">
        <v>5</v>
      </c>
      <c r="B1262" s="106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8">
        <v>6</v>
      </c>
      <c r="B1263" s="106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8">
        <v>7</v>
      </c>
      <c r="B1264" s="106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8">
        <v>8</v>
      </c>
      <c r="B1265" s="106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8">
        <v>9</v>
      </c>
      <c r="B1266" s="106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8">
        <v>10</v>
      </c>
      <c r="B1267" s="106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8">
        <v>11</v>
      </c>
      <c r="B1268" s="106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8">
        <v>12</v>
      </c>
      <c r="B1269" s="106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8">
        <v>13</v>
      </c>
      <c r="B1270" s="106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8">
        <v>14</v>
      </c>
      <c r="B1271" s="106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8">
        <v>15</v>
      </c>
      <c r="B1272" s="106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8">
        <v>16</v>
      </c>
      <c r="B1273" s="106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8">
        <v>17</v>
      </c>
      <c r="B1274" s="106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8">
        <v>18</v>
      </c>
      <c r="B1275" s="106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8">
        <v>19</v>
      </c>
      <c r="B1276" s="106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8">
        <v>20</v>
      </c>
      <c r="B1277" s="106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8">
        <v>21</v>
      </c>
      <c r="B1278" s="106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8">
        <v>22</v>
      </c>
      <c r="B1279" s="106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8">
        <v>23</v>
      </c>
      <c r="B1280" s="106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8">
        <v>24</v>
      </c>
      <c r="B1281" s="106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8">
        <v>25</v>
      </c>
      <c r="B1282" s="106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8">
        <v>26</v>
      </c>
      <c r="B1283" s="106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8">
        <v>27</v>
      </c>
      <c r="B1284" s="106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8">
        <v>28</v>
      </c>
      <c r="B1285" s="106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8">
        <v>29</v>
      </c>
      <c r="B1286" s="106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8">
        <v>30</v>
      </c>
      <c r="B1287" s="106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353</v>
      </c>
      <c r="Z1290" s="370"/>
      <c r="AA1290" s="370"/>
      <c r="AB1290" s="370"/>
      <c r="AC1290" s="148" t="s">
        <v>338</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68">
        <v>1</v>
      </c>
      <c r="B1291" s="106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8">
        <v>2</v>
      </c>
      <c r="B1292" s="106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8">
        <v>3</v>
      </c>
      <c r="B1293" s="106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8">
        <v>4</v>
      </c>
      <c r="B1294" s="106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8">
        <v>5</v>
      </c>
      <c r="B1295" s="106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8">
        <v>6</v>
      </c>
      <c r="B1296" s="106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8">
        <v>7</v>
      </c>
      <c r="B1297" s="106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8">
        <v>8</v>
      </c>
      <c r="B1298" s="106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8">
        <v>9</v>
      </c>
      <c r="B1299" s="106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8">
        <v>10</v>
      </c>
      <c r="B1300" s="106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8">
        <v>11</v>
      </c>
      <c r="B1301" s="106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8">
        <v>12</v>
      </c>
      <c r="B1302" s="106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8">
        <v>13</v>
      </c>
      <c r="B1303" s="106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8">
        <v>14</v>
      </c>
      <c r="B1304" s="106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8">
        <v>15</v>
      </c>
      <c r="B1305" s="106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8">
        <v>16</v>
      </c>
      <c r="B1306" s="106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8">
        <v>17</v>
      </c>
      <c r="B1307" s="106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8">
        <v>18</v>
      </c>
      <c r="B1308" s="106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8">
        <v>19</v>
      </c>
      <c r="B1309" s="106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8">
        <v>20</v>
      </c>
      <c r="B1310" s="106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8">
        <v>21</v>
      </c>
      <c r="B1311" s="106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8">
        <v>22</v>
      </c>
      <c r="B1312" s="106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8">
        <v>23</v>
      </c>
      <c r="B1313" s="106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8">
        <v>24</v>
      </c>
      <c r="B1314" s="106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8">
        <v>25</v>
      </c>
      <c r="B1315" s="106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8">
        <v>26</v>
      </c>
      <c r="B1316" s="106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8">
        <v>27</v>
      </c>
      <c r="B1317" s="106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8">
        <v>28</v>
      </c>
      <c r="B1318" s="106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8">
        <v>29</v>
      </c>
      <c r="B1319" s="106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8">
        <v>30</v>
      </c>
      <c r="B1320" s="106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2020-06-01T06:48:48Z</cp:lastPrinted>
  <dcterms:created xsi:type="dcterms:W3CDTF">2012-03-13T00:50:25Z</dcterms:created>
  <dcterms:modified xsi:type="dcterms:W3CDTF">2020-07-30T13:07:21Z</dcterms:modified>
</cp:coreProperties>
</file>