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tamura-a2ed\Desktop\bbb\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<sst xmlns="http://schemas.openxmlformats.org/spreadsheetml/2006/main" count="2102" uniqueCount="558">
  <si>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</si>
  <si>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</si>
  <si>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</si>
  <si>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</si>
  <si>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</si>
  <si>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</si>
  <si>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</si>
  <si>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</si>
  <si>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</si>
  <si>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</si>
  <si>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</si>
  <si>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</si>
  <si>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</si>
  <si>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</si>
  <si>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</si>
  <si>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</si>
  <si>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</si>
  <si>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</si>
  <si>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</si>
  <si>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</si>
  <si>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</si>
  <si>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</si>
  <si>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</si>
  <si>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</si>
  <si>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</si>
  <si>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</si>
  <si>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</si>
  <si>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</si>
  <si>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</si>
  <si>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</si>
  <si>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</si>
  <si>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</si>
  <si>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</si>
  <si>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</si>
  <si>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</si>
  <si>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</si>
  <si>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</si>
  <si>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</si>
  <si>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</si>
  <si>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</si>
  <si>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</si>
  <si>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</si>
  <si>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</si>
  <si>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</si>
  <si>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</si>
  <si>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</si>
  <si>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</si>
  <si>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</si>
  <si>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</si>
  <si>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</si>
  <si>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</si>
  <si>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</si>
  <si>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</si>
  <si>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</si>
  <si>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</si>
  <si>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</si>
  <si>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</si>
  <si>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</si>
  <si>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</si>
  <si>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</si>
  <si>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</si>
  <si>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</si>
  <si>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</si>
  <si>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</si>
  <si>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</si>
  <si>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</si>
  <si>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</si>
  <si>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</si>
  <si>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</si>
  <si>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</si>
  <si>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</si>
  <si>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</si>
  <si>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</si>
  <si>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</si>
  <si>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</si>
  <si>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</si>
  <si>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</si>
  <si>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</si>
  <si>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</si>
  <si>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</si>
  <si>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</si>
  <si>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</si>
  <si>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</si>
  <si>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</si>
  <si>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</si>
  <si>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</si>
  <si>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</si>
  <si>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</si>
  <si>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</si>
  <si>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</si>
  <si>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</si>
  <si>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</si>
  <si>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</si>
  <si>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</si>
  <si>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</si>
  <si>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</si>
  <si>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</si>
  <si>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</si>
  <si>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</si>
  <si>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</si>
  <si>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</si>
  <si>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</si>
  <si>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</si>
  <si>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</si>
  <si>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</si>
  <si>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</si>
  <si>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</si>
  <si>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</si>
  <si>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</si>
  <si>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</si>
  <si>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</si>
  <si>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</si>
  <si>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</si>
  <si>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</si>
  <si>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</si>
  <si>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</si>
  <si>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</si>
  <si>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</si>
  <si>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</si>
  <si>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</si>
  <si>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</si>
  <si>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</si>
  <si>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</si>
  <si>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</si>
  <si>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</si>
  <si>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</si>
  <si>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</si>
  <si>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</si>
  <si>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</si>
  <si>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</si>
  <si>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</si>
  <si>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</si>
  <si>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</si>
  <si>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</si>
  <si>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</si>
  <si>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</si>
  <si>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</si>
  <si>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</si>
  <si>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</si>
  <si>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</si>
  <si>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</si>
  <si>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</si>
  <si>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</si>
  <si>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</si>
  <si>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</si>
  <si>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</si>
  <si>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</si>
  <si>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</si>
  <si>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</si>
  <si>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</si>
  <si>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</si>
  <si>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</si>
  <si>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</si>
  <si>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</si>
  <si>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</si>
  <si>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</si>
  <si>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</si>
  <si>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</si>
  <si>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</si>
  <si>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</si>
  <si>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</si>
  <si>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</si>
  <si>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</si>
  <si>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</si>
  <si>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</si>
  <si>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</si>
  <si>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</si>
  <si>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</si>
  <si>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</si>
  <si>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</si>
  <si>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</si>
  <si>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</si>
  <si>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</si>
  <si>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</si>
  <si>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</si>
  <si>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</si>
  <si>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</si>
  <si>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</si>
  <si>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</si>
  <si>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</si>
  <si>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</si>
  <si>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</si>
  <si>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</si>
  <si>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</si>
  <si>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</si>
  <si>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</si>
  <si>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</si>
  <si>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</si>
  <si>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</si>
  <si>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</si>
  <si>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</si>
  <si>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</si>
  <si>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</si>
  <si>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</si>
  <si>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</si>
  <si>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</si>
  <si>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</si>
  <si>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</si>
  <si>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</si>
  <si>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</si>
  <si>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</si>
  <si>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</si>
  <si>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</si>
  <si>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</si>
  <si>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</si>
  <si>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</si>
  <si>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</si>
  <si>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</si>
  <si>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</si>
  <si>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</si>
  <si>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</si>
  <si>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</si>
  <si>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</si>
  <si>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</si>
  <si>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</si>
  <si>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</si>
  <si>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</si>
  <si>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</si>
  <si>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</si>
  <si>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</si>
  <si>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</si>
  <si>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</si>
  <si>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</si>
  <si>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</si>
  <si>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</si>
  <si>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</si>
  <si>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</si>
  <si>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</si>
  <si>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</si>
  <si>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</si>
  <si>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</si>
  <si>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</si>
  <si>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</si>
  <si>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</si>
  <si>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</si>
  <si>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</si>
  <si>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</si>
  <si>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</si>
  <si>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</si>
  <si>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</si>
  <si>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</si>
  <si>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</si>
  <si>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</si>
  <si>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</si>
  <si>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</si>
  <si>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</si>
  <si>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</si>
  <si>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</si>
  <si>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</si>
  <si>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</si>
  <si>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</si>
  <si>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</si>
  <si>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</si>
  <si>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</si>
  <si>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</si>
  <si>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</si>
  <si>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</si>
  <si>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</si>
  <si>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</si>
  <si>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</si>
  <si>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</si>
  <si>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</si>
  <si>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</si>
  <si>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</si>
  <si>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</si>
  <si>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</si>
  <si>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</si>
  <si>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</si>
  <si>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</si>
  <si>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</si>
  <si>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</si>
  <si>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</si>
  <si>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</si>
  <si>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</si>
  <si>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</si>
  <si>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</si>
  <si>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</si>
  <si>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</si>
  <si>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</si>
  <si>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</si>
  <si>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</si>
  <si>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</si>
  <si>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</si>
  <si>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</si>
  <si>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</si>
  <si>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</si>
  <si>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</si>
  <si>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</si>
  <si>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</si>
  <si>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</si>
  <si>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</si>
  <si>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</si>
  <si>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</si>
  <si>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</si>
  <si>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</si>
  <si>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</si>
  <si>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</si>
  <si>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</si>
  <si>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</si>
  <si>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</si>
  <si>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</si>
  <si>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</si>
  <si>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</si>
  <si>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</si>
  <si>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</si>
  <si>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</si>
  <si>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</si>
  <si>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</si>
  <si>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</si>
  <si>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</si>
  <si>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</si>
  <si>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</si>
  <si>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</si>
  <si>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</si>
  <si>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</si>
  <si>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</si>
  <si>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</si>
  <si>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</si>
  <si>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</si>
  <si>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</si>
  <si>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</si>
  <si>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</si>
  <si>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</si>
  <si>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</si>
  <si>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</si>
  <si>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</si>
  <si>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</si>
  <si>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</si>
  <si>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</si>
  <si>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</si>
  <si>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</si>
  <si>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</si>
  <si>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</si>
  <si>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</si>
  <si>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</si>
  <si>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</si>
  <si>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</si>
  <si>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</si>
  <si>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</si>
  <si>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</si>
  <si>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</si>
  <si>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</si>
  <si>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</si>
  <si>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</si>
  <si>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</si>
  <si>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</si>
  <si>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</si>
  <si>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</si>
  <si>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</si>
  <si>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</si>
  <si>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</si>
  <si>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</si>
  <si>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</si>
  <si>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</si>
  <si>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</si>
  <si>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</si>
  <si>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</si>
  <si>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</si>
  <si>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</si>
  <si>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</si>
  <si>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</si>
  <si>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</si>
  <si>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</si>
  <si>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</si>
  <si>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</si>
  <si>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</si>
  <si>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</si>
  <si>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</si>
  <si>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</si>
  <si>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</si>
  <si>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</si>
  <si>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</si>
  <si>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</si>
  <si>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</si>
  <si>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</si>
  <si>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</si>
  <si>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</si>
  <si>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</si>
  <si>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</si>
  <si>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</si>
  <si>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</si>
  <si>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</si>
  <si>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</si>
  <si>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</si>
  <si>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</si>
  <si>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</si>
  <si>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</si>
  <si>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</si>
  <si>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</si>
  <si>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</si>
  <si>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</si>
  <si>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</si>
  <si>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</si>
  <si>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</si>
  <si>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</si>
  <si>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</si>
  <si>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</si>
  <si>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</si>
  <si>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</si>
  <si>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</si>
  <si>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</si>
  <si>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</si>
  <si>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</si>
  <si>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</si>
  <si>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</si>
  <si>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</si>
  <si>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</si>
  <si>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</si>
  <si>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</si>
  <si>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</si>
  <si>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</si>
  <si>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</si>
  <si>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</si>
  <si>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</si>
  <si>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</si>
  <si>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</si>
  <si>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</si>
  <si>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</si>
  <si>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</si>
  <si>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</si>
  <si>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</si>
  <si>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</si>
  <si>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</si>
  <si>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</si>
  <si>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</si>
  <si>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</si>
  <si>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</si>
  <si>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</si>
  <si>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</si>
  <si>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</si>
  <si>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</si>
  <si>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</si>
  <si>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</si>
  <si>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</si>
  <si>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</si>
  <si>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</si>
  <si>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</si>
  <si>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</si>
  <si>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</si>
  <si>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</si>
  <si>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</si>
  <si>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</si>
  <si>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</si>
  <si>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</si>
  <si>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</si>
  <si>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</si>
  <si>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</si>
  <si>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</si>
  <si>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</si>
  <si>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</si>
  <si>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</si>
  <si>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</si>
  <si>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</si>
  <si>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</si>
  <si>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</si>
  <si>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</si>
  <si>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</si>
  <si>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</si>
  <si>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</si>
  <si>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</si>
  <si>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</si>
  <si>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</si>
  <si>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</si>
  <si>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</si>
  <si>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</si>
  <si>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</si>
  <si>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</si>
  <si>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</si>
  <si>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</si>
  <si>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</si>
  <si>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</si>
  <si>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</si>
  <si>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</si>
  <si>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</si>
  <si>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</si>
  <si>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</si>
  <si>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</si>
  <si>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</si>
  <si>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</si>
  <si>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</si>
  <si>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</si>
  <si>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国土交通省</t>
    <rPh sb="0" eb="2">
      <t>コクド</t>
    </rPh>
    <rPh sb="2" eb="5">
      <t>コウツウショウ</t>
    </rPh>
    <phoneticPr fontId="5"/>
  </si>
  <si>
    <t>鉄道技術開発（一般鉄道技術開発）</t>
    <phoneticPr fontId="5"/>
  </si>
  <si>
    <t>鉄道局</t>
    <phoneticPr fontId="5"/>
  </si>
  <si>
    <t>技術企画課技術開発室</t>
    <phoneticPr fontId="5"/>
  </si>
  <si>
    <t>技術開発室長
東平　伸</t>
    <phoneticPr fontId="5"/>
  </si>
  <si>
    <t>○</t>
  </si>
  <si>
    <t>交通政策基本計画（平成27年2月閣議決定）
社会資本整備重点計画（平成27年9月閣議決定）</t>
    <phoneticPr fontId="5"/>
  </si>
  <si>
    <t>鉄道技術開発を促進し技術水準の向上を図ることを目的とし、先端技術の鉄道分野への応用のほか、鉄道の安全水準、環境性能の向上に関する技術開発に補助を行う。</t>
    <rPh sb="0" eb="2">
      <t>テツドウ</t>
    </rPh>
    <rPh sb="2" eb="4">
      <t>ギジュツ</t>
    </rPh>
    <rPh sb="4" eb="6">
      <t>カイハツ</t>
    </rPh>
    <rPh sb="7" eb="9">
      <t>ソクシン</t>
    </rPh>
    <rPh sb="10" eb="12">
      <t>ギジュツ</t>
    </rPh>
    <rPh sb="12" eb="14">
      <t>スイジュン</t>
    </rPh>
    <rPh sb="15" eb="17">
      <t>コウジョウ</t>
    </rPh>
    <rPh sb="18" eb="19">
      <t>ハカ</t>
    </rPh>
    <rPh sb="23" eb="25">
      <t>モクテキ</t>
    </rPh>
    <rPh sb="28" eb="30">
      <t>センタン</t>
    </rPh>
    <rPh sb="30" eb="32">
      <t>ギジュツ</t>
    </rPh>
    <rPh sb="33" eb="35">
      <t>テツドウ</t>
    </rPh>
    <rPh sb="35" eb="37">
      <t>ブンヤ</t>
    </rPh>
    <rPh sb="39" eb="41">
      <t>オウヨウ</t>
    </rPh>
    <rPh sb="45" eb="47">
      <t>テツドウ</t>
    </rPh>
    <rPh sb="48" eb="50">
      <t>アンゼン</t>
    </rPh>
    <rPh sb="50" eb="52">
      <t>スイジュン</t>
    </rPh>
    <rPh sb="53" eb="55">
      <t>カンキョウ</t>
    </rPh>
    <rPh sb="55" eb="57">
      <t>セイノウ</t>
    </rPh>
    <rPh sb="58" eb="60">
      <t>コウジョウ</t>
    </rPh>
    <rPh sb="61" eb="62">
      <t>カン</t>
    </rPh>
    <rPh sb="64" eb="66">
      <t>ギジュツ</t>
    </rPh>
    <rPh sb="66" eb="68">
      <t>カイハツ</t>
    </rPh>
    <rPh sb="69" eb="71">
      <t>ホジョ</t>
    </rPh>
    <rPh sb="72" eb="73">
      <t>オコナ</t>
    </rPh>
    <phoneticPr fontId="5"/>
  </si>
  <si>
    <t>鉄道技術開発のうち、①新技術の鉄道への応用に係る基礎的、基盤的技術開発、②安全対策に係る技術開発、③環境対策に係る技術開発に要する経費の一部について、独立行政法人鉄道建設・運輸施設整備支援機構を通じて鉄道分野に関する技術開発を実施する能力を有するものに対して助成を行う。
（補助対象及び補助率）
・補助対象技術開発に要する経費　1/2</t>
    <rPh sb="0" eb="2">
      <t>テツドウ</t>
    </rPh>
    <rPh sb="2" eb="4">
      <t>ギジュツ</t>
    </rPh>
    <rPh sb="4" eb="6">
      <t>カイハツ</t>
    </rPh>
    <rPh sb="11" eb="14">
      <t>シンギジュツ</t>
    </rPh>
    <rPh sb="15" eb="17">
      <t>テツドウ</t>
    </rPh>
    <rPh sb="19" eb="21">
      <t>オウヨウ</t>
    </rPh>
    <rPh sb="22" eb="23">
      <t>カカ</t>
    </rPh>
    <rPh sb="24" eb="27">
      <t>キソテキ</t>
    </rPh>
    <rPh sb="28" eb="31">
      <t>キバンテキ</t>
    </rPh>
    <rPh sb="31" eb="33">
      <t>ギジュツ</t>
    </rPh>
    <rPh sb="33" eb="35">
      <t>カイハツ</t>
    </rPh>
    <rPh sb="37" eb="39">
      <t>アンゼン</t>
    </rPh>
    <rPh sb="39" eb="41">
      <t>タイサク</t>
    </rPh>
    <rPh sb="42" eb="43">
      <t>カカ</t>
    </rPh>
    <rPh sb="44" eb="46">
      <t>ギジュツ</t>
    </rPh>
    <rPh sb="46" eb="48">
      <t>カイハツ</t>
    </rPh>
    <rPh sb="50" eb="52">
      <t>カンキョウ</t>
    </rPh>
    <rPh sb="52" eb="54">
      <t>タイサク</t>
    </rPh>
    <rPh sb="55" eb="56">
      <t>カカ</t>
    </rPh>
    <rPh sb="57" eb="59">
      <t>ギジュツ</t>
    </rPh>
    <rPh sb="59" eb="61">
      <t>カイハツ</t>
    </rPh>
    <rPh sb="62" eb="63">
      <t>ヨウ</t>
    </rPh>
    <rPh sb="65" eb="67">
      <t>ケイヒ</t>
    </rPh>
    <rPh sb="68" eb="70">
      <t>イチブ</t>
    </rPh>
    <rPh sb="75" eb="77">
      <t>ドクリツ</t>
    </rPh>
    <rPh sb="77" eb="79">
      <t>ギョウセイ</t>
    </rPh>
    <rPh sb="79" eb="81">
      <t>ホウジン</t>
    </rPh>
    <rPh sb="81" eb="83">
      <t>テツドウ</t>
    </rPh>
    <rPh sb="83" eb="85">
      <t>ケンセツ</t>
    </rPh>
    <rPh sb="86" eb="88">
      <t>ウンユ</t>
    </rPh>
    <rPh sb="88" eb="90">
      <t>シセツ</t>
    </rPh>
    <rPh sb="90" eb="92">
      <t>セイビ</t>
    </rPh>
    <rPh sb="92" eb="94">
      <t>シエン</t>
    </rPh>
    <rPh sb="94" eb="96">
      <t>キコウ</t>
    </rPh>
    <rPh sb="97" eb="98">
      <t>ツウ</t>
    </rPh>
    <rPh sb="100" eb="102">
      <t>テツドウ</t>
    </rPh>
    <rPh sb="102" eb="104">
      <t>ブンヤ</t>
    </rPh>
    <rPh sb="105" eb="106">
      <t>カン</t>
    </rPh>
    <rPh sb="108" eb="110">
      <t>ギジュツ</t>
    </rPh>
    <rPh sb="110" eb="112">
      <t>カイハツ</t>
    </rPh>
    <rPh sb="113" eb="115">
      <t>ジッシ</t>
    </rPh>
    <rPh sb="117" eb="119">
      <t>ノウリョク</t>
    </rPh>
    <rPh sb="120" eb="121">
      <t>ユウ</t>
    </rPh>
    <rPh sb="126" eb="127">
      <t>タイ</t>
    </rPh>
    <rPh sb="129" eb="131">
      <t>ジョセイ</t>
    </rPh>
    <rPh sb="132" eb="133">
      <t>オコナ</t>
    </rPh>
    <rPh sb="138" eb="140">
      <t>ホジョ</t>
    </rPh>
    <rPh sb="140" eb="142">
      <t>タイショウ</t>
    </rPh>
    <rPh sb="142" eb="143">
      <t>オヨ</t>
    </rPh>
    <rPh sb="144" eb="147">
      <t>ホジョリツ</t>
    </rPh>
    <rPh sb="150" eb="152">
      <t>ホジョ</t>
    </rPh>
    <rPh sb="152" eb="154">
      <t>タイショウ</t>
    </rPh>
    <rPh sb="154" eb="156">
      <t>ギジュツ</t>
    </rPh>
    <rPh sb="156" eb="158">
      <t>カイハツ</t>
    </rPh>
    <rPh sb="159" eb="160">
      <t>ヨウ</t>
    </rPh>
    <rPh sb="162" eb="164">
      <t>ケイヒ</t>
    </rPh>
    <phoneticPr fontId="5"/>
  </si>
  <si>
    <t>-</t>
    <phoneticPr fontId="5"/>
  </si>
  <si>
    <t>―</t>
  </si>
  <si>
    <t>-</t>
    <phoneticPr fontId="5"/>
  </si>
  <si>
    <t>-</t>
    <phoneticPr fontId="5"/>
  </si>
  <si>
    <t>鉄道技術開発費補助金</t>
    <phoneticPr fontId="5"/>
  </si>
  <si>
    <t>本事業で実施された技術開発のうち、事業終了から５年を経過した時点での実用化率を50%とする。</t>
    <rPh sb="0" eb="1">
      <t>ホン</t>
    </rPh>
    <rPh sb="1" eb="3">
      <t>ジギョウ</t>
    </rPh>
    <rPh sb="4" eb="6">
      <t>ジッシ</t>
    </rPh>
    <rPh sb="9" eb="11">
      <t>ギジュツ</t>
    </rPh>
    <rPh sb="11" eb="13">
      <t>カイハツ</t>
    </rPh>
    <rPh sb="17" eb="19">
      <t>ジギョウ</t>
    </rPh>
    <rPh sb="19" eb="21">
      <t>シュウリョウ</t>
    </rPh>
    <rPh sb="24" eb="25">
      <t>ネン</t>
    </rPh>
    <rPh sb="26" eb="28">
      <t>ケイカ</t>
    </rPh>
    <rPh sb="30" eb="32">
      <t>ジテン</t>
    </rPh>
    <rPh sb="34" eb="37">
      <t>ジツヨウカ</t>
    </rPh>
    <rPh sb="37" eb="38">
      <t>リツ</t>
    </rPh>
    <phoneticPr fontId="5"/>
  </si>
  <si>
    <t>実用化された課題数の割合
５年前に終了した事業の実用化件数／課題件数</t>
    <rPh sb="0" eb="3">
      <t>ジツヨウカ</t>
    </rPh>
    <rPh sb="6" eb="8">
      <t>カダイ</t>
    </rPh>
    <rPh sb="8" eb="9">
      <t>スウ</t>
    </rPh>
    <rPh sb="10" eb="12">
      <t>ワリアイ</t>
    </rPh>
    <rPh sb="14" eb="16">
      <t>ネンマエ</t>
    </rPh>
    <rPh sb="17" eb="19">
      <t>シュウリョウ</t>
    </rPh>
    <rPh sb="21" eb="23">
      <t>ジギョウ</t>
    </rPh>
    <rPh sb="24" eb="27">
      <t>ジツヨウカ</t>
    </rPh>
    <rPh sb="27" eb="29">
      <t>ケンスウ</t>
    </rPh>
    <rPh sb="30" eb="32">
      <t>カダイ</t>
    </rPh>
    <rPh sb="32" eb="34">
      <t>ケンスウ</t>
    </rPh>
    <phoneticPr fontId="5"/>
  </si>
  <si>
    <t>％</t>
    <phoneticPr fontId="5"/>
  </si>
  <si>
    <t>毎年度、事業者へのヒアリングに基づいて国土交通省で算出。</t>
    <phoneticPr fontId="5"/>
  </si>
  <si>
    <t>補助対象課題件数</t>
    <phoneticPr fontId="5"/>
  </si>
  <si>
    <t>件</t>
    <rPh sb="0" eb="1">
      <t>ケン</t>
    </rPh>
    <phoneticPr fontId="5"/>
  </si>
  <si>
    <t>百万円</t>
    <rPh sb="0" eb="1">
      <t>ヒャク</t>
    </rPh>
    <rPh sb="1" eb="3">
      <t>マンエン</t>
    </rPh>
    <phoneticPr fontId="5"/>
  </si>
  <si>
    <t>執行額/実績課題件数</t>
    <phoneticPr fontId="5"/>
  </si>
  <si>
    <t>170/14</t>
  </si>
  <si>
    <t>275/11</t>
  </si>
  <si>
    <t>144/9</t>
    <phoneticPr fontId="5"/>
  </si>
  <si>
    <t>-</t>
    <phoneticPr fontId="5"/>
  </si>
  <si>
    <t>197/10</t>
    <phoneticPr fontId="5"/>
  </si>
  <si>
    <t>４１　技術研究開発を推進する</t>
    <phoneticPr fontId="5"/>
  </si>
  <si>
    <t>１１　ＩＣＴの利活用及び技術研究開発の推進</t>
    <phoneticPr fontId="5"/>
  </si>
  <si>
    <t>安全対策や環境対策等喫緊に解決すべき課題に関する技術開発であり、国民や社会のニーズを適確に反映している。</t>
    <phoneticPr fontId="5"/>
  </si>
  <si>
    <t>事業者の収益に直結しない安全対策、環境対策等に係る技術開発について、国としてインセンティブを与える必要がある。</t>
    <phoneticPr fontId="5"/>
  </si>
  <si>
    <t>安全対策や環境対策等必要かつ適切な事業であり、また、喫緊に解決すべき課題に関する技術開発であり、優先度が高いものである。</t>
    <phoneticPr fontId="5"/>
  </si>
  <si>
    <t>‐</t>
  </si>
  <si>
    <t>一般競争入札、総合評価入札又は随意契約（企画競争）による支出は行っていない。</t>
    <phoneticPr fontId="5"/>
  </si>
  <si>
    <t>事業者の収益に直結しない安全対策、環境対策等に係る技術開発について、国は事業費の一部を補助しているものであるが、受益者も応分の負担をしており、受益者との負担関係は妥当である。</t>
    <phoneticPr fontId="5"/>
  </si>
  <si>
    <t>補助対象事業者は技術開発を必要最低限のコストで行っている。</t>
    <phoneticPr fontId="5"/>
  </si>
  <si>
    <t>費目・使途は事業目的に即し真に必要なものに限定されている。</t>
    <phoneticPr fontId="5"/>
  </si>
  <si>
    <t>補助対象事業者は技術開発に際し、コスト削減や効率化を行っている。</t>
    <phoneticPr fontId="5"/>
  </si>
  <si>
    <t>他の手段・方法等と比較しても効果的であり、低コストで実施している。</t>
    <phoneticPr fontId="5"/>
  </si>
  <si>
    <t>一般鉄道技術開発事業は間接補助事業であることから、間接補助事業者の事業着手から事業完了までの間において、「補助金等に係る予算執行の適正化に関する法律」、「鉄道技術開発費補助金交付要領」及び「独立行政法人鉄道建設・運輸施設整備支援機構鉄道技術開発費補助金取扱要領」に基づき、独立行政法人鉄道建設・運輸施設整備支援機構職員による現場審査・書類審査を実施し、国土交通省職員が確認を行うことで、国庫補助金の支出先・使途先についてその適否を含めて明確に把握している。</t>
    <phoneticPr fontId="5"/>
  </si>
  <si>
    <t>281</t>
  </si>
  <si>
    <t>409</t>
  </si>
  <si>
    <t>258</t>
  </si>
  <si>
    <t>425</t>
  </si>
  <si>
    <t>267</t>
  </si>
  <si>
    <t>439</t>
  </si>
  <si>
    <t>429</t>
  </si>
  <si>
    <t>428</t>
    <phoneticPr fontId="5"/>
  </si>
  <si>
    <t>鉄道技術開発費補助金</t>
    <phoneticPr fontId="5"/>
  </si>
  <si>
    <t>一般鉄道技術開発</t>
    <phoneticPr fontId="5"/>
  </si>
  <si>
    <t>役務費・外注費</t>
    <rPh sb="0" eb="2">
      <t>エキム</t>
    </rPh>
    <rPh sb="2" eb="3">
      <t>ヒ</t>
    </rPh>
    <rPh sb="4" eb="7">
      <t>ガイチュウヒ</t>
    </rPh>
    <phoneticPr fontId="5"/>
  </si>
  <si>
    <t>機械器具費</t>
    <rPh sb="0" eb="2">
      <t>キカイ</t>
    </rPh>
    <rPh sb="2" eb="4">
      <t>キグ</t>
    </rPh>
    <rPh sb="4" eb="5">
      <t>ヒ</t>
    </rPh>
    <phoneticPr fontId="5"/>
  </si>
  <si>
    <t>試験機器購入等</t>
    <rPh sb="0" eb="2">
      <t>シケン</t>
    </rPh>
    <rPh sb="2" eb="4">
      <t>キキ</t>
    </rPh>
    <rPh sb="4" eb="6">
      <t>コウニュウ</t>
    </rPh>
    <rPh sb="6" eb="7">
      <t>トウ</t>
    </rPh>
    <phoneticPr fontId="5"/>
  </si>
  <si>
    <t>実験データの整理・解析作業</t>
    <rPh sb="0" eb="2">
      <t>ジッケン</t>
    </rPh>
    <rPh sb="6" eb="8">
      <t>セイリ</t>
    </rPh>
    <rPh sb="9" eb="11">
      <t>カイセキ</t>
    </rPh>
    <rPh sb="11" eb="13">
      <t>サギョウ</t>
    </rPh>
    <phoneticPr fontId="5"/>
  </si>
  <si>
    <t>物品購入費</t>
    <rPh sb="0" eb="2">
      <t>ブッピン</t>
    </rPh>
    <rPh sb="2" eb="5">
      <t>コウニュウヒ</t>
    </rPh>
    <phoneticPr fontId="5"/>
  </si>
  <si>
    <t>原材料費・消耗品費</t>
    <rPh sb="0" eb="4">
      <t>ゲンザイリョウヒ</t>
    </rPh>
    <rPh sb="5" eb="8">
      <t>ショウモウヒン</t>
    </rPh>
    <rPh sb="8" eb="9">
      <t>ヒ</t>
    </rPh>
    <phoneticPr fontId="5"/>
  </si>
  <si>
    <t>その他の経費</t>
    <rPh sb="2" eb="3">
      <t>タ</t>
    </rPh>
    <rPh sb="4" eb="6">
      <t>ケイヒ</t>
    </rPh>
    <phoneticPr fontId="5"/>
  </si>
  <si>
    <t>旅費</t>
    <rPh sb="0" eb="2">
      <t>リョヒ</t>
    </rPh>
    <phoneticPr fontId="5"/>
  </si>
  <si>
    <t>A.（独）鉄道建設・運輸施設整備支援機構</t>
    <rPh sb="5" eb="7">
      <t>テツドウ</t>
    </rPh>
    <phoneticPr fontId="5"/>
  </si>
  <si>
    <t>（独）鉄道建設・運輸施設整備支援機構</t>
    <phoneticPr fontId="5"/>
  </si>
  <si>
    <t>補助対象事業者に対する補助金の交付</t>
    <phoneticPr fontId="5"/>
  </si>
  <si>
    <t>補助金等交付</t>
  </si>
  <si>
    <t>-</t>
    <phoneticPr fontId="5"/>
  </si>
  <si>
    <t>B.（公財）鉄道総合技術研究所</t>
    <phoneticPr fontId="5"/>
  </si>
  <si>
    <t>（公財）鉄道総合技術研究所</t>
    <phoneticPr fontId="5"/>
  </si>
  <si>
    <t>-</t>
    <phoneticPr fontId="5"/>
  </si>
  <si>
    <t>-</t>
    <phoneticPr fontId="5"/>
  </si>
  <si>
    <t>日本ケーブル（株）</t>
    <rPh sb="0" eb="2">
      <t>ニホン</t>
    </rPh>
    <rPh sb="6" eb="9">
      <t>カブ</t>
    </rPh>
    <phoneticPr fontId="5"/>
  </si>
  <si>
    <t>日本信号(株)</t>
    <phoneticPr fontId="5"/>
  </si>
  <si>
    <t>新たな索道用ロープテスターの開発</t>
    <rPh sb="0" eb="1">
      <t>アラ</t>
    </rPh>
    <rPh sb="3" eb="5">
      <t>サクドウ</t>
    </rPh>
    <rPh sb="5" eb="6">
      <t>ヨウ</t>
    </rPh>
    <rPh sb="14" eb="16">
      <t>カイハツ</t>
    </rPh>
    <phoneticPr fontId="5"/>
  </si>
  <si>
    <t>開口幅の広いホームドアの乗降位置案内装置の技術開発</t>
    <rPh sb="12" eb="14">
      <t>ジョウコウ</t>
    </rPh>
    <rPh sb="14" eb="16">
      <t>イチ</t>
    </rPh>
    <rPh sb="16" eb="18">
      <t>アンナイ</t>
    </rPh>
    <rPh sb="18" eb="20">
      <t>ソウチ</t>
    </rPh>
    <phoneticPr fontId="5"/>
  </si>
  <si>
    <t>ボーリング等による地盤調査を最適化する手法の開発　他7件</t>
    <rPh sb="5" eb="6">
      <t>トウ</t>
    </rPh>
    <rPh sb="9" eb="11">
      <t>ジバン</t>
    </rPh>
    <rPh sb="11" eb="13">
      <t>チョウサ</t>
    </rPh>
    <rPh sb="14" eb="17">
      <t>サイテキカ</t>
    </rPh>
    <rPh sb="19" eb="21">
      <t>シュホウ</t>
    </rPh>
    <rPh sb="22" eb="24">
      <t>カイハツ</t>
    </rPh>
    <rPh sb="25" eb="26">
      <t>ホカ</t>
    </rPh>
    <rPh sb="27" eb="28">
      <t>ケン</t>
    </rPh>
    <phoneticPr fontId="5"/>
  </si>
  <si>
    <t>○平成30年度公開プロセス対象事業
レビューシート番号・事業名：0435　鉄道技術開発（一般鉄道）
とりまとめ結果：「事業内容の一部改善」
とりまとめコメント：
・実用化に至っていない事業について、要因分析をしっかり行い、事業選定にあたっての精度向上に活かすべき。
・「技術ありき」とならぬよう、事業者側の技術面・経営面双方のニーズや実用化の可能性を採り入れるための工夫を、初期段階となる採択時から意識すべき。
・支援対象について、現行の技術開発者単体だけでなく、技術開発者と事業者との連合体とする、もしくは技術開発を委託する事業者とする、等、多様な対応を検討すべき。
・社会環境の変化を踏まえて事業目的を精査した上で、国が支援するという性質を踏まえ、横展開の支障が生じないように留意しつつ、技術開発及び普及の方針を明確に示すなど、ガバナンスの効いた制度とすべき。
（とりまとめコメントへの対処）
・公開プロセス結果を受け、補助事業については、鉄道事業者側のニーズを重視した事業選定の仕組みづくり等の制度改定を進めるとともに、鉄道事業者のニーズはあるが、民間主導では開発が進まない技術など、国が主体的に関与すべき技術開発及びその技術の普及を進めるため、新たに鉄道技術開発・普及促進制度（委託調査事業）の創設を行った。</t>
    <phoneticPr fontId="5"/>
  </si>
  <si>
    <t>執行額／実績課題件数　　　　　　　　　　　　　　</t>
    <rPh sb="0" eb="2">
      <t>シッコウ</t>
    </rPh>
    <rPh sb="2" eb="3">
      <t>ガク</t>
    </rPh>
    <rPh sb="4" eb="6">
      <t>ジッセキ</t>
    </rPh>
    <rPh sb="6" eb="8">
      <t>カダイ</t>
    </rPh>
    <rPh sb="8" eb="10">
      <t>ケンスウ</t>
    </rPh>
    <phoneticPr fontId="5"/>
  </si>
  <si>
    <t>国土交通省が実施している技術研究開発課題を効果的・効率的に推進することに資する。</t>
    <phoneticPr fontId="5"/>
  </si>
  <si>
    <t>435</t>
    <phoneticPr fontId="5"/>
  </si>
  <si>
    <t>社会的な要請を踏まえ、駅ホームの安全性向上に資するホームドアに関する技術開発、節電・省エネ効果が期待される燃料電池電車の技術開発等、必要性（特に事業者側のニーズ）・重要性・緊急性の高い事業に重点化を図っている。なお、事業選定にあたっては、引き続き鉄道技術開発課題評価委員会において、第三者により必要性等の観点から評価を頂くこととしている。</t>
    <rPh sb="0" eb="3">
      <t>シャカイテキ</t>
    </rPh>
    <rPh sb="4" eb="6">
      <t>ヨウセイ</t>
    </rPh>
    <rPh sb="7" eb="8">
      <t>フ</t>
    </rPh>
    <rPh sb="11" eb="12">
      <t>エキ</t>
    </rPh>
    <rPh sb="16" eb="19">
      <t>アンゼンセイ</t>
    </rPh>
    <rPh sb="19" eb="21">
      <t>コウジョウ</t>
    </rPh>
    <rPh sb="22" eb="23">
      <t>シ</t>
    </rPh>
    <rPh sb="31" eb="32">
      <t>カン</t>
    </rPh>
    <rPh sb="34" eb="36">
      <t>ギジュツ</t>
    </rPh>
    <rPh sb="36" eb="38">
      <t>カイハツ</t>
    </rPh>
    <rPh sb="39" eb="41">
      <t>セツデン</t>
    </rPh>
    <rPh sb="42" eb="43">
      <t>ショウ</t>
    </rPh>
    <rPh sb="45" eb="47">
      <t>コウカ</t>
    </rPh>
    <rPh sb="48" eb="50">
      <t>キタイ</t>
    </rPh>
    <rPh sb="53" eb="55">
      <t>ネンリョウ</t>
    </rPh>
    <rPh sb="55" eb="57">
      <t>デンチ</t>
    </rPh>
    <rPh sb="57" eb="59">
      <t>デンシャ</t>
    </rPh>
    <rPh sb="60" eb="62">
      <t>ギジュツ</t>
    </rPh>
    <rPh sb="62" eb="64">
      <t>カイハツ</t>
    </rPh>
    <rPh sb="64" eb="65">
      <t>トウ</t>
    </rPh>
    <rPh sb="66" eb="69">
      <t>ヒツヨウセイ</t>
    </rPh>
    <rPh sb="70" eb="71">
      <t>トク</t>
    </rPh>
    <rPh sb="72" eb="75">
      <t>ジギョウシャ</t>
    </rPh>
    <rPh sb="75" eb="76">
      <t>ガワ</t>
    </rPh>
    <rPh sb="82" eb="85">
      <t>ジュウヨウセイ</t>
    </rPh>
    <rPh sb="86" eb="89">
      <t>キンキュウセイ</t>
    </rPh>
    <rPh sb="90" eb="91">
      <t>タカ</t>
    </rPh>
    <rPh sb="92" eb="94">
      <t>ジギョウ</t>
    </rPh>
    <rPh sb="95" eb="98">
      <t>ジュウテンカ</t>
    </rPh>
    <rPh sb="99" eb="100">
      <t>ハカ</t>
    </rPh>
    <rPh sb="108" eb="110">
      <t>ジギョウ</t>
    </rPh>
    <rPh sb="110" eb="112">
      <t>センテイ</t>
    </rPh>
    <rPh sb="119" eb="120">
      <t>ヒ</t>
    </rPh>
    <rPh sb="121" eb="122">
      <t>ツヅ</t>
    </rPh>
    <rPh sb="123" eb="125">
      <t>テツドウ</t>
    </rPh>
    <rPh sb="125" eb="127">
      <t>ギジュツ</t>
    </rPh>
    <rPh sb="127" eb="129">
      <t>カイハツ</t>
    </rPh>
    <rPh sb="129" eb="131">
      <t>カダイ</t>
    </rPh>
    <rPh sb="131" eb="133">
      <t>ヒョウカ</t>
    </rPh>
    <rPh sb="133" eb="136">
      <t>イインカイ</t>
    </rPh>
    <rPh sb="141" eb="142">
      <t>ダイ</t>
    </rPh>
    <rPh sb="142" eb="143">
      <t>3</t>
    </rPh>
    <rPh sb="143" eb="144">
      <t>シャ</t>
    </rPh>
    <rPh sb="147" eb="150">
      <t>ヒツヨウセイ</t>
    </rPh>
    <rPh sb="150" eb="151">
      <t>トウ</t>
    </rPh>
    <rPh sb="152" eb="154">
      <t>カンテン</t>
    </rPh>
    <rPh sb="156" eb="158">
      <t>ヒョウカ</t>
    </rPh>
    <rPh sb="159" eb="160">
      <t>イタダ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</si>
</sst>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121039</xdr:colOff>
      <xdr:row>741</xdr:row>
      <xdr:rowOff>64360</xdr:rowOff>
    </xdr:from>
    <xdr:to>
      <xdr:col>33</xdr:col>
      <xdr:colOff>108744</xdr:colOff>
      <xdr:row>743</xdr:row>
      <xdr:rowOff>30328</xdr:rowOff>
    </xdr:to>
    <xdr:sp macro="" textlink="">
      <xdr:nvSpPr>
        <xdr:cNvPr id="2" name="正方形/長方形 1"/>
        <xdr:cNvSpPr/>
      </xdr:nvSpPr>
      <xdr:spPr>
        <a:xfrm>
          <a:off x="5063742" y="40700069"/>
          <a:ext cx="1841218" cy="6610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144</a:t>
          </a:r>
          <a:r>
            <a:rPr kumimoji="1" lang="ja-JP" altLang="en-US" sz="1100">
              <a:solidFill>
                <a:schemeClr val="tx1"/>
              </a:solidFill>
            </a:rPr>
            <a:t>百万円</a:t>
          </a:r>
        </a:p>
      </xdr:txBody>
    </xdr:sp>
    <xdr:clientData/>
  </xdr:twoCellAnchor>
  <xdr:twoCellAnchor>
    <xdr:from>
      <xdr:col>13</xdr:col>
      <xdr:colOff>0</xdr:colOff>
      <xdr:row>743</xdr:row>
      <xdr:rowOff>176319</xdr:rowOff>
    </xdr:from>
    <xdr:to>
      <xdr:col>47</xdr:col>
      <xdr:colOff>18567</xdr:colOff>
      <xdr:row>745</xdr:row>
      <xdr:rowOff>220534</xdr:rowOff>
    </xdr:to>
    <xdr:sp macro="" textlink="">
      <xdr:nvSpPr>
        <xdr:cNvPr id="3" name="大かっこ 2"/>
        <xdr:cNvSpPr/>
      </xdr:nvSpPr>
      <xdr:spPr>
        <a:xfrm>
          <a:off x="2677297" y="41507096"/>
          <a:ext cx="7020729" cy="7392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国は、補助対象事業者が行う技術開発に要する費用の一部について、独立行政法人鉄道建設・運輸施設整備支援機構に対して補助を実施</a:t>
          </a:r>
        </a:p>
      </xdr:txBody>
    </xdr:sp>
    <xdr:clientData/>
  </xdr:twoCellAnchor>
  <xdr:twoCellAnchor>
    <xdr:from>
      <xdr:col>29</xdr:col>
      <xdr:colOff>25338</xdr:colOff>
      <xdr:row>745</xdr:row>
      <xdr:rowOff>209769</xdr:rowOff>
    </xdr:from>
    <xdr:to>
      <xdr:col>29</xdr:col>
      <xdr:colOff>25338</xdr:colOff>
      <xdr:row>748</xdr:row>
      <xdr:rowOff>263222</xdr:rowOff>
    </xdr:to>
    <xdr:cxnSp macro="">
      <xdr:nvCxnSpPr>
        <xdr:cNvPr id="4" name="直線矢印コネクタ 3"/>
        <xdr:cNvCxnSpPr/>
      </xdr:nvCxnSpPr>
      <xdr:spPr>
        <a:xfrm>
          <a:off x="5997770" y="42235614"/>
          <a:ext cx="0" cy="109605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78166</xdr:colOff>
      <xdr:row>748</xdr:row>
      <xdr:rowOff>337877</xdr:rowOff>
    </xdr:from>
    <xdr:to>
      <xdr:col>31</xdr:col>
      <xdr:colOff>27751</xdr:colOff>
      <xdr:row>749</xdr:row>
      <xdr:rowOff>278640</xdr:rowOff>
    </xdr:to>
    <xdr:sp macro="" textlink="">
      <xdr:nvSpPr>
        <xdr:cNvPr id="5" name="正方形/長方形 4"/>
        <xdr:cNvSpPr/>
      </xdr:nvSpPr>
      <xdr:spPr>
        <a:xfrm>
          <a:off x="5638707" y="43406323"/>
          <a:ext cx="773368" cy="2882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21</xdr:col>
      <xdr:colOff>140480</xdr:colOff>
      <xdr:row>750</xdr:row>
      <xdr:rowOff>33046</xdr:rowOff>
    </xdr:from>
    <xdr:to>
      <xdr:col>36</xdr:col>
      <xdr:colOff>153283</xdr:colOff>
      <xdr:row>752</xdr:row>
      <xdr:rowOff>32</xdr:rowOff>
    </xdr:to>
    <xdr:sp macro="" textlink="">
      <xdr:nvSpPr>
        <xdr:cNvPr id="6" name="正方形/長方形 5"/>
        <xdr:cNvSpPr/>
      </xdr:nvSpPr>
      <xdr:spPr>
        <a:xfrm>
          <a:off x="4465345" y="43796560"/>
          <a:ext cx="3101992" cy="6620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Ａ．（独）鉄道建設・運輸施設整備支援機構</a:t>
          </a:r>
          <a:endParaRPr kumimoji="1" lang="en-US" altLang="ja-JP" sz="1100">
            <a:solidFill>
              <a:schemeClr val="tx1"/>
            </a:solidFill>
          </a:endParaRPr>
        </a:p>
        <a:p>
          <a:pPr algn="ctr"/>
          <a:r>
            <a:rPr kumimoji="1" lang="en-US" altLang="ja-JP" sz="1100">
              <a:solidFill>
                <a:schemeClr val="tx1"/>
              </a:solidFill>
            </a:rPr>
            <a:t>144</a:t>
          </a:r>
          <a:r>
            <a:rPr kumimoji="1" lang="ja-JP" altLang="en-US" sz="1100">
              <a:solidFill>
                <a:schemeClr val="tx1"/>
              </a:solidFill>
            </a:rPr>
            <a:t>百万円</a:t>
          </a:r>
        </a:p>
      </xdr:txBody>
    </xdr:sp>
    <xdr:clientData/>
  </xdr:twoCellAnchor>
  <xdr:twoCellAnchor>
    <xdr:from>
      <xdr:col>21</xdr:col>
      <xdr:colOff>133972</xdr:colOff>
      <xdr:row>752</xdr:row>
      <xdr:rowOff>184259</xdr:rowOff>
    </xdr:from>
    <xdr:to>
      <xdr:col>36</xdr:col>
      <xdr:colOff>164499</xdr:colOff>
      <xdr:row>754</xdr:row>
      <xdr:rowOff>237712</xdr:rowOff>
    </xdr:to>
    <xdr:sp macro="" textlink="">
      <xdr:nvSpPr>
        <xdr:cNvPr id="7" name="大かっこ 6"/>
        <xdr:cNvSpPr/>
      </xdr:nvSpPr>
      <xdr:spPr>
        <a:xfrm>
          <a:off x="4458837" y="44642840"/>
          <a:ext cx="3119716" cy="7485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補助対象事業者に対する補助金を交付</a:t>
          </a:r>
        </a:p>
      </xdr:txBody>
    </xdr:sp>
    <xdr:clientData/>
  </xdr:twoCellAnchor>
  <xdr:twoCellAnchor>
    <xdr:from>
      <xdr:col>29</xdr:col>
      <xdr:colOff>51893</xdr:colOff>
      <xdr:row>755</xdr:row>
      <xdr:rowOff>173824</xdr:rowOff>
    </xdr:from>
    <xdr:to>
      <xdr:col>29</xdr:col>
      <xdr:colOff>51893</xdr:colOff>
      <xdr:row>757</xdr:row>
      <xdr:rowOff>563264</xdr:rowOff>
    </xdr:to>
    <xdr:cxnSp macro="">
      <xdr:nvCxnSpPr>
        <xdr:cNvPr id="8" name="直線矢印コネクタ 7"/>
        <xdr:cNvCxnSpPr/>
      </xdr:nvCxnSpPr>
      <xdr:spPr>
        <a:xfrm>
          <a:off x="6024325" y="45675006"/>
          <a:ext cx="0" cy="108450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57384</xdr:colOff>
      <xdr:row>757</xdr:row>
      <xdr:rowOff>655237</xdr:rowOff>
    </xdr:from>
    <xdr:to>
      <xdr:col>31</xdr:col>
      <xdr:colOff>6969</xdr:colOff>
      <xdr:row>758</xdr:row>
      <xdr:rowOff>264973</xdr:rowOff>
    </xdr:to>
    <xdr:sp macro="" textlink="">
      <xdr:nvSpPr>
        <xdr:cNvPr id="9" name="正方形/長方形 8"/>
        <xdr:cNvSpPr/>
      </xdr:nvSpPr>
      <xdr:spPr>
        <a:xfrm>
          <a:off x="5617925" y="46851487"/>
          <a:ext cx="773368" cy="279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137640</xdr:colOff>
      <xdr:row>758</xdr:row>
      <xdr:rowOff>384231</xdr:rowOff>
    </xdr:from>
    <xdr:to>
      <xdr:col>34</xdr:col>
      <xdr:colOff>174878</xdr:colOff>
      <xdr:row>759</xdr:row>
      <xdr:rowOff>629578</xdr:rowOff>
    </xdr:to>
    <xdr:sp macro="" textlink="">
      <xdr:nvSpPr>
        <xdr:cNvPr id="10" name="正方形/長方形 9"/>
        <xdr:cNvSpPr/>
      </xdr:nvSpPr>
      <xdr:spPr>
        <a:xfrm>
          <a:off x="4874397" y="47249805"/>
          <a:ext cx="2302643" cy="914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Ｂ．（公財）鉄道総合技術研究所</a:t>
          </a:r>
          <a:endParaRPr kumimoji="1" lang="en-US" altLang="ja-JP" sz="1100">
            <a:solidFill>
              <a:schemeClr val="tx1"/>
            </a:solidFill>
          </a:endParaRPr>
        </a:p>
        <a:p>
          <a:pPr algn="ctr"/>
          <a:r>
            <a:rPr kumimoji="1" lang="ja-JP" altLang="en-US" sz="1100">
              <a:solidFill>
                <a:schemeClr val="tx1"/>
              </a:solidFill>
            </a:rPr>
            <a:t>及び</a:t>
          </a:r>
          <a:endParaRPr kumimoji="1" lang="en-US" altLang="ja-JP" sz="1100">
            <a:solidFill>
              <a:schemeClr val="tx1"/>
            </a:solidFill>
          </a:endParaRPr>
        </a:p>
        <a:p>
          <a:pPr algn="ctr"/>
          <a:r>
            <a:rPr kumimoji="1" lang="ja-JP" altLang="en-US" sz="1100">
              <a:solidFill>
                <a:schemeClr val="tx1"/>
              </a:solidFill>
            </a:rPr>
            <a:t>民間会社（</a:t>
          </a:r>
          <a:r>
            <a:rPr kumimoji="1" lang="en-US" altLang="ja-JP" sz="1100">
              <a:solidFill>
                <a:schemeClr val="tx1"/>
              </a:solidFill>
            </a:rPr>
            <a:t>2</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144</a:t>
          </a:r>
          <a:r>
            <a:rPr kumimoji="1" lang="ja-JP" altLang="en-US" sz="1100">
              <a:solidFill>
                <a:schemeClr val="tx1"/>
              </a:solidFill>
            </a:rPr>
            <a:t>百万円</a:t>
          </a:r>
        </a:p>
      </xdr:txBody>
    </xdr:sp>
    <xdr:clientData/>
  </xdr:twoCellAnchor>
  <xdr:twoCellAnchor>
    <xdr:from>
      <xdr:col>21</xdr:col>
      <xdr:colOff>140694</xdr:colOff>
      <xdr:row>760</xdr:row>
      <xdr:rowOff>164205</xdr:rowOff>
    </xdr:from>
    <xdr:to>
      <xdr:col>36</xdr:col>
      <xdr:colOff>171221</xdr:colOff>
      <xdr:row>762</xdr:row>
      <xdr:rowOff>286095</xdr:rowOff>
    </xdr:to>
    <xdr:sp macro="" textlink="">
      <xdr:nvSpPr>
        <xdr:cNvPr id="11" name="大かっこ 10"/>
        <xdr:cNvSpPr/>
      </xdr:nvSpPr>
      <xdr:spPr>
        <a:xfrm>
          <a:off x="4465559" y="48368428"/>
          <a:ext cx="3119716" cy="7268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一般鉄道に関する技術開発の実施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G720" sqref="G720:M7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472</v>
      </c>
      <c r="AT2" s="204"/>
      <c r="AU2" s="204"/>
      <c r="AV2" s="42" t="str">
        <f>IF(AW2="", "", "-")</f>
        <v/>
      </c>
      <c r="AW2" s="387"/>
      <c r="AX2" s="387"/>
    </row>
    <row r="3" spans="1:50" ht="21" customHeight="1" thickBot="1" x14ac:dyDescent="0.2">
      <c r="A3" s="510" t="s">
        <v>348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418</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485</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491</v>
      </c>
      <c r="H7" s="820"/>
      <c r="I7" s="820"/>
      <c r="J7" s="820"/>
      <c r="K7" s="820"/>
      <c r="L7" s="820"/>
      <c r="M7" s="820"/>
      <c r="N7" s="820"/>
      <c r="O7" s="820"/>
      <c r="P7" s="820"/>
      <c r="Q7" s="820"/>
      <c r="R7" s="820"/>
      <c r="S7" s="820"/>
      <c r="T7" s="820"/>
      <c r="U7" s="820"/>
      <c r="V7" s="820"/>
      <c r="W7" s="820"/>
      <c r="X7" s="821"/>
      <c r="Y7" s="385" t="s">
        <v>312</v>
      </c>
      <c r="Z7" s="286"/>
      <c r="AA7" s="286"/>
      <c r="AB7" s="286"/>
      <c r="AC7" s="286"/>
      <c r="AD7" s="386"/>
      <c r="AE7" s="373" t="s">
        <v>487</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科学技術・イノベーション</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文教及び科学振興</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315</v>
      </c>
      <c r="Q12" s="288"/>
      <c r="R12" s="288"/>
      <c r="S12" s="288"/>
      <c r="T12" s="288"/>
      <c r="U12" s="288"/>
      <c r="V12" s="289"/>
      <c r="W12" s="293" t="s">
        <v>335</v>
      </c>
      <c r="X12" s="288"/>
      <c r="Y12" s="288"/>
      <c r="Z12" s="288"/>
      <c r="AA12" s="288"/>
      <c r="AB12" s="288"/>
      <c r="AC12" s="289"/>
      <c r="AD12" s="293" t="s">
        <v>342</v>
      </c>
      <c r="AE12" s="288"/>
      <c r="AF12" s="288"/>
      <c r="AG12" s="288"/>
      <c r="AH12" s="288"/>
      <c r="AI12" s="288"/>
      <c r="AJ12" s="289"/>
      <c r="AK12" s="293" t="s">
        <v>349</v>
      </c>
      <c r="AL12" s="288"/>
      <c r="AM12" s="288"/>
      <c r="AN12" s="288"/>
      <c r="AO12" s="288"/>
      <c r="AP12" s="288"/>
      <c r="AQ12" s="289"/>
      <c r="AR12" s="293" t="s">
        <v>350</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170</v>
      </c>
      <c r="Q13" s="103"/>
      <c r="R13" s="103"/>
      <c r="S13" s="103"/>
      <c r="T13" s="103"/>
      <c r="U13" s="103"/>
      <c r="V13" s="104"/>
      <c r="W13" s="102">
        <v>290</v>
      </c>
      <c r="X13" s="103"/>
      <c r="Y13" s="103"/>
      <c r="Z13" s="103"/>
      <c r="AA13" s="103"/>
      <c r="AB13" s="103"/>
      <c r="AC13" s="104"/>
      <c r="AD13" s="102">
        <v>152</v>
      </c>
      <c r="AE13" s="103"/>
      <c r="AF13" s="103"/>
      <c r="AG13" s="103"/>
      <c r="AH13" s="103"/>
      <c r="AI13" s="103"/>
      <c r="AJ13" s="104"/>
      <c r="AK13" s="102">
        <v>137</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490</v>
      </c>
      <c r="Q14" s="103"/>
      <c r="R14" s="103"/>
      <c r="S14" s="103"/>
      <c r="T14" s="103"/>
      <c r="U14" s="103"/>
      <c r="V14" s="104"/>
      <c r="W14" s="102" t="s">
        <v>492</v>
      </c>
      <c r="X14" s="103"/>
      <c r="Y14" s="103"/>
      <c r="Z14" s="103"/>
      <c r="AA14" s="103"/>
      <c r="AB14" s="103"/>
      <c r="AC14" s="104"/>
      <c r="AD14" s="102" t="s">
        <v>490</v>
      </c>
      <c r="AE14" s="103"/>
      <c r="AF14" s="103"/>
      <c r="AG14" s="103"/>
      <c r="AH14" s="103"/>
      <c r="AI14" s="103"/>
      <c r="AJ14" s="104"/>
      <c r="AK14" s="102">
        <v>60</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490</v>
      </c>
      <c r="Q15" s="103"/>
      <c r="R15" s="103"/>
      <c r="S15" s="103"/>
      <c r="T15" s="103"/>
      <c r="U15" s="103"/>
      <c r="V15" s="104"/>
      <c r="W15" s="102" t="s">
        <v>490</v>
      </c>
      <c r="X15" s="103"/>
      <c r="Y15" s="103"/>
      <c r="Z15" s="103"/>
      <c r="AA15" s="103"/>
      <c r="AB15" s="103"/>
      <c r="AC15" s="104"/>
      <c r="AD15" s="102" t="s">
        <v>490</v>
      </c>
      <c r="AE15" s="103"/>
      <c r="AF15" s="103"/>
      <c r="AG15" s="103"/>
      <c r="AH15" s="103"/>
      <c r="AI15" s="103"/>
      <c r="AJ15" s="104"/>
      <c r="AK15" s="102" t="s">
        <v>490</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490</v>
      </c>
      <c r="Q16" s="103"/>
      <c r="R16" s="103"/>
      <c r="S16" s="103"/>
      <c r="T16" s="103"/>
      <c r="U16" s="103"/>
      <c r="V16" s="104"/>
      <c r="W16" s="102" t="s">
        <v>492</v>
      </c>
      <c r="X16" s="103"/>
      <c r="Y16" s="103"/>
      <c r="Z16" s="103"/>
      <c r="AA16" s="103"/>
      <c r="AB16" s="103"/>
      <c r="AC16" s="104"/>
      <c r="AD16" s="102" t="s">
        <v>506</v>
      </c>
      <c r="AE16" s="103"/>
      <c r="AF16" s="103"/>
      <c r="AG16" s="103"/>
      <c r="AH16" s="103"/>
      <c r="AI16" s="103"/>
      <c r="AJ16" s="104"/>
      <c r="AK16" s="102" t="s">
        <v>490</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493</v>
      </c>
      <c r="Q17" s="103"/>
      <c r="R17" s="103"/>
      <c r="S17" s="103"/>
      <c r="T17" s="103"/>
      <c r="U17" s="103"/>
      <c r="V17" s="104"/>
      <c r="W17" s="102" t="s">
        <v>490</v>
      </c>
      <c r="X17" s="103"/>
      <c r="Y17" s="103"/>
      <c r="Z17" s="103"/>
      <c r="AA17" s="103"/>
      <c r="AB17" s="103"/>
      <c r="AC17" s="104"/>
      <c r="AD17" s="102" t="s">
        <v>490</v>
      </c>
      <c r="AE17" s="103"/>
      <c r="AF17" s="103"/>
      <c r="AG17" s="103"/>
      <c r="AH17" s="103"/>
      <c r="AI17" s="103"/>
      <c r="AJ17" s="104"/>
      <c r="AK17" s="102" t="s">
        <v>490</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170</v>
      </c>
      <c r="Q18" s="109"/>
      <c r="R18" s="109"/>
      <c r="S18" s="109"/>
      <c r="T18" s="109"/>
      <c r="U18" s="109"/>
      <c r="V18" s="110"/>
      <c r="W18" s="108">
        <f>SUM(W13:AC17)</f>
        <v>290</v>
      </c>
      <c r="X18" s="109"/>
      <c r="Y18" s="109"/>
      <c r="Z18" s="109"/>
      <c r="AA18" s="109"/>
      <c r="AB18" s="109"/>
      <c r="AC18" s="110"/>
      <c r="AD18" s="108">
        <f>SUM(AD13:AJ17)</f>
        <v>152</v>
      </c>
      <c r="AE18" s="109"/>
      <c r="AF18" s="109"/>
      <c r="AG18" s="109"/>
      <c r="AH18" s="109"/>
      <c r="AI18" s="109"/>
      <c r="AJ18" s="110"/>
      <c r="AK18" s="108">
        <f>SUM(AK13:AQ17)</f>
        <v>197</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170</v>
      </c>
      <c r="Q19" s="103"/>
      <c r="R19" s="103"/>
      <c r="S19" s="103"/>
      <c r="T19" s="103"/>
      <c r="U19" s="103"/>
      <c r="V19" s="104"/>
      <c r="W19" s="102">
        <v>275</v>
      </c>
      <c r="X19" s="103"/>
      <c r="Y19" s="103"/>
      <c r="Z19" s="103"/>
      <c r="AA19" s="103"/>
      <c r="AB19" s="103"/>
      <c r="AC19" s="104"/>
      <c r="AD19" s="102">
        <v>144</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0.94827586206896552</v>
      </c>
      <c r="X20" s="526"/>
      <c r="Y20" s="526"/>
      <c r="Z20" s="526"/>
      <c r="AA20" s="526"/>
      <c r="AB20" s="526"/>
      <c r="AC20" s="526"/>
      <c r="AD20" s="526">
        <f t="shared" ref="AD20" si="1">IF(AD18=0, "-", SUM(AD19)/AD18)</f>
        <v>0.94736842105263153</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f>IF(P19=0, "-", SUM(P19)/SUM(P13,P14))</f>
        <v>1</v>
      </c>
      <c r="Q21" s="526"/>
      <c r="R21" s="526"/>
      <c r="S21" s="526"/>
      <c r="T21" s="526"/>
      <c r="U21" s="526"/>
      <c r="V21" s="526"/>
      <c r="W21" s="526">
        <f t="shared" ref="W21" si="2">IF(W19=0, "-", SUM(W19)/SUM(W13,W14))</f>
        <v>0.94827586206896552</v>
      </c>
      <c r="X21" s="526"/>
      <c r="Y21" s="526"/>
      <c r="Z21" s="526"/>
      <c r="AA21" s="526"/>
      <c r="AB21" s="526"/>
      <c r="AC21" s="526"/>
      <c r="AD21" s="526">
        <f t="shared" ref="AD21" si="3">IF(AD19=0, "-", SUM(AD19)/SUM(AD13,AD14))</f>
        <v>0.94736842105263153</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494</v>
      </c>
      <c r="H23" s="177"/>
      <c r="I23" s="177"/>
      <c r="J23" s="177"/>
      <c r="K23" s="177"/>
      <c r="L23" s="177"/>
      <c r="M23" s="177"/>
      <c r="N23" s="177"/>
      <c r="O23" s="178"/>
      <c r="P23" s="99">
        <v>137</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137</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315</v>
      </c>
      <c r="AF30" s="377"/>
      <c r="AG30" s="377"/>
      <c r="AH30" s="378"/>
      <c r="AI30" s="376" t="s">
        <v>337</v>
      </c>
      <c r="AJ30" s="377"/>
      <c r="AK30" s="377"/>
      <c r="AL30" s="378"/>
      <c r="AM30" s="379" t="s">
        <v>342</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188</v>
      </c>
      <c r="AT31" s="162"/>
      <c r="AU31" s="261"/>
      <c r="AV31" s="261"/>
      <c r="AW31" s="369" t="s">
        <v>177</v>
      </c>
      <c r="AX31" s="370"/>
    </row>
    <row r="32" spans="1:50" ht="23.25" customHeight="1" x14ac:dyDescent="0.15">
      <c r="A32" s="502"/>
      <c r="B32" s="500"/>
      <c r="C32" s="500"/>
      <c r="D32" s="500"/>
      <c r="E32" s="500"/>
      <c r="F32" s="501"/>
      <c r="G32" s="527" t="s">
        <v>495</v>
      </c>
      <c r="H32" s="528"/>
      <c r="I32" s="528"/>
      <c r="J32" s="528"/>
      <c r="K32" s="528"/>
      <c r="L32" s="528"/>
      <c r="M32" s="528"/>
      <c r="N32" s="528"/>
      <c r="O32" s="529"/>
      <c r="P32" s="151" t="s">
        <v>496</v>
      </c>
      <c r="Q32" s="151"/>
      <c r="R32" s="151"/>
      <c r="S32" s="151"/>
      <c r="T32" s="151"/>
      <c r="U32" s="151"/>
      <c r="V32" s="151"/>
      <c r="W32" s="151"/>
      <c r="X32" s="222"/>
      <c r="Y32" s="328" t="s">
        <v>12</v>
      </c>
      <c r="Z32" s="536"/>
      <c r="AA32" s="537"/>
      <c r="AB32" s="538" t="s">
        <v>497</v>
      </c>
      <c r="AC32" s="538"/>
      <c r="AD32" s="538"/>
      <c r="AE32" s="354">
        <v>100</v>
      </c>
      <c r="AF32" s="355"/>
      <c r="AG32" s="355"/>
      <c r="AH32" s="355"/>
      <c r="AI32" s="354">
        <v>60</v>
      </c>
      <c r="AJ32" s="355"/>
      <c r="AK32" s="355"/>
      <c r="AL32" s="355"/>
      <c r="AM32" s="354">
        <v>57</v>
      </c>
      <c r="AN32" s="355"/>
      <c r="AO32" s="355"/>
      <c r="AP32" s="355"/>
      <c r="AQ32" s="105"/>
      <c r="AR32" s="106"/>
      <c r="AS32" s="106"/>
      <c r="AT32" s="107"/>
      <c r="AU32" s="355"/>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497</v>
      </c>
      <c r="AC33" s="509"/>
      <c r="AD33" s="509"/>
      <c r="AE33" s="354">
        <v>50</v>
      </c>
      <c r="AF33" s="355"/>
      <c r="AG33" s="355"/>
      <c r="AH33" s="355"/>
      <c r="AI33" s="354">
        <v>50</v>
      </c>
      <c r="AJ33" s="355"/>
      <c r="AK33" s="355"/>
      <c r="AL33" s="355"/>
      <c r="AM33" s="354">
        <v>50</v>
      </c>
      <c r="AN33" s="355"/>
      <c r="AO33" s="355"/>
      <c r="AP33" s="355"/>
      <c r="AQ33" s="105">
        <v>50</v>
      </c>
      <c r="AR33" s="106"/>
      <c r="AS33" s="106"/>
      <c r="AT33" s="107"/>
      <c r="AU33" s="355">
        <v>50</v>
      </c>
      <c r="AV33" s="355"/>
      <c r="AW33" s="355"/>
      <c r="AX33" s="357"/>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v>100</v>
      </c>
      <c r="AJ34" s="355"/>
      <c r="AK34" s="355"/>
      <c r="AL34" s="355"/>
      <c r="AM34" s="354">
        <v>100</v>
      </c>
      <c r="AN34" s="355"/>
      <c r="AO34" s="355"/>
      <c r="AP34" s="355"/>
      <c r="AQ34" s="105"/>
      <c r="AR34" s="106"/>
      <c r="AS34" s="106"/>
      <c r="AT34" s="107"/>
      <c r="AU34" s="355"/>
      <c r="AV34" s="355"/>
      <c r="AW34" s="355"/>
      <c r="AX34" s="357"/>
    </row>
    <row r="35" spans="1:50" ht="23.25" customHeight="1" x14ac:dyDescent="0.15">
      <c r="A35" s="887" t="s">
        <v>303</v>
      </c>
      <c r="B35" s="888"/>
      <c r="C35" s="888"/>
      <c r="D35" s="888"/>
      <c r="E35" s="888"/>
      <c r="F35" s="889"/>
      <c r="G35" s="893" t="s">
        <v>498</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315</v>
      </c>
      <c r="AF37" s="359"/>
      <c r="AG37" s="359"/>
      <c r="AH37" s="360"/>
      <c r="AI37" s="358" t="s">
        <v>313</v>
      </c>
      <c r="AJ37" s="359"/>
      <c r="AK37" s="359"/>
      <c r="AL37" s="360"/>
      <c r="AM37" s="365" t="s">
        <v>342</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315</v>
      </c>
      <c r="AF44" s="359"/>
      <c r="AG44" s="359"/>
      <c r="AH44" s="360"/>
      <c r="AI44" s="358" t="s">
        <v>313</v>
      </c>
      <c r="AJ44" s="359"/>
      <c r="AK44" s="359"/>
      <c r="AL44" s="360"/>
      <c r="AM44" s="365" t="s">
        <v>342</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315</v>
      </c>
      <c r="AF51" s="359"/>
      <c r="AG51" s="359"/>
      <c r="AH51" s="360"/>
      <c r="AI51" s="358" t="s">
        <v>313</v>
      </c>
      <c r="AJ51" s="359"/>
      <c r="AK51" s="359"/>
      <c r="AL51" s="360"/>
      <c r="AM51" s="365" t="s">
        <v>342</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315</v>
      </c>
      <c r="AF58" s="359"/>
      <c r="AG58" s="359"/>
      <c r="AH58" s="360"/>
      <c r="AI58" s="358" t="s">
        <v>313</v>
      </c>
      <c r="AJ58" s="359"/>
      <c r="AK58" s="359"/>
      <c r="AL58" s="360"/>
      <c r="AM58" s="365" t="s">
        <v>342</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315</v>
      </c>
      <c r="AF65" s="359"/>
      <c r="AG65" s="359"/>
      <c r="AH65" s="360"/>
      <c r="AI65" s="358" t="s">
        <v>313</v>
      </c>
      <c r="AJ65" s="359"/>
      <c r="AK65" s="359"/>
      <c r="AL65" s="360"/>
      <c r="AM65" s="365" t="s">
        <v>342</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293</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293</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294</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292</v>
      </c>
      <c r="X70" s="935"/>
      <c r="Y70" s="940" t="s">
        <v>12</v>
      </c>
      <c r="Z70" s="940"/>
      <c r="AA70" s="941"/>
      <c r="AB70" s="942" t="s">
        <v>293</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293</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294</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315</v>
      </c>
      <c r="AF73" s="359"/>
      <c r="AG73" s="359"/>
      <c r="AH73" s="360"/>
      <c r="AI73" s="358" t="s">
        <v>313</v>
      </c>
      <c r="AJ73" s="359"/>
      <c r="AK73" s="359"/>
      <c r="AL73" s="360"/>
      <c r="AM73" s="365" t="s">
        <v>342</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306</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354</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315</v>
      </c>
      <c r="AF85" s="359"/>
      <c r="AG85" s="359"/>
      <c r="AH85" s="360"/>
      <c r="AI85" s="358" t="s">
        <v>313</v>
      </c>
      <c r="AJ85" s="359"/>
      <c r="AK85" s="359"/>
      <c r="AL85" s="360"/>
      <c r="AM85" s="365" t="s">
        <v>342</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315</v>
      </c>
      <c r="AF90" s="359"/>
      <c r="AG90" s="359"/>
      <c r="AH90" s="360"/>
      <c r="AI90" s="358" t="s">
        <v>313</v>
      </c>
      <c r="AJ90" s="359"/>
      <c r="AK90" s="359"/>
      <c r="AL90" s="360"/>
      <c r="AM90" s="365" t="s">
        <v>342</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315</v>
      </c>
      <c r="AF95" s="359"/>
      <c r="AG95" s="359"/>
      <c r="AH95" s="360"/>
      <c r="AI95" s="358" t="s">
        <v>313</v>
      </c>
      <c r="AJ95" s="359"/>
      <c r="AK95" s="359"/>
      <c r="AL95" s="360"/>
      <c r="AM95" s="365" t="s">
        <v>342</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315</v>
      </c>
      <c r="AF100" s="814"/>
      <c r="AG100" s="814"/>
      <c r="AH100" s="815"/>
      <c r="AI100" s="813" t="s">
        <v>335</v>
      </c>
      <c r="AJ100" s="814"/>
      <c r="AK100" s="814"/>
      <c r="AL100" s="815"/>
      <c r="AM100" s="813" t="s">
        <v>342</v>
      </c>
      <c r="AN100" s="814"/>
      <c r="AO100" s="814"/>
      <c r="AP100" s="815"/>
      <c r="AQ100" s="919" t="s">
        <v>355</v>
      </c>
      <c r="AR100" s="920"/>
      <c r="AS100" s="920"/>
      <c r="AT100" s="921"/>
      <c r="AU100" s="919" t="s">
        <v>356</v>
      </c>
      <c r="AV100" s="920"/>
      <c r="AW100" s="920"/>
      <c r="AX100" s="922"/>
    </row>
    <row r="101" spans="1:60" ht="23.25" customHeight="1" x14ac:dyDescent="0.15">
      <c r="A101" s="478"/>
      <c r="B101" s="479"/>
      <c r="C101" s="479"/>
      <c r="D101" s="479"/>
      <c r="E101" s="479"/>
      <c r="F101" s="480"/>
      <c r="G101" s="151" t="s">
        <v>499</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500</v>
      </c>
      <c r="AC101" s="538"/>
      <c r="AD101" s="538"/>
      <c r="AE101" s="354">
        <v>14</v>
      </c>
      <c r="AF101" s="355"/>
      <c r="AG101" s="355"/>
      <c r="AH101" s="356"/>
      <c r="AI101" s="354">
        <v>11</v>
      </c>
      <c r="AJ101" s="355"/>
      <c r="AK101" s="355"/>
      <c r="AL101" s="356"/>
      <c r="AM101" s="354">
        <v>9</v>
      </c>
      <c r="AN101" s="355"/>
      <c r="AO101" s="355"/>
      <c r="AP101" s="356"/>
      <c r="AQ101" s="354"/>
      <c r="AR101" s="355"/>
      <c r="AS101" s="355"/>
      <c r="AT101" s="356"/>
      <c r="AU101" s="354"/>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500</v>
      </c>
      <c r="AC102" s="538"/>
      <c r="AD102" s="538"/>
      <c r="AE102" s="348">
        <v>14</v>
      </c>
      <c r="AF102" s="348"/>
      <c r="AG102" s="348"/>
      <c r="AH102" s="348"/>
      <c r="AI102" s="348">
        <v>11</v>
      </c>
      <c r="AJ102" s="348"/>
      <c r="AK102" s="348"/>
      <c r="AL102" s="348"/>
      <c r="AM102" s="348">
        <v>9</v>
      </c>
      <c r="AN102" s="348"/>
      <c r="AO102" s="348"/>
      <c r="AP102" s="348"/>
      <c r="AQ102" s="804">
        <v>10</v>
      </c>
      <c r="AR102" s="805"/>
      <c r="AS102" s="805"/>
      <c r="AT102" s="806"/>
      <c r="AU102" s="804"/>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315</v>
      </c>
      <c r="AF103" s="288"/>
      <c r="AG103" s="288"/>
      <c r="AH103" s="289"/>
      <c r="AI103" s="293" t="s">
        <v>313</v>
      </c>
      <c r="AJ103" s="288"/>
      <c r="AK103" s="288"/>
      <c r="AL103" s="289"/>
      <c r="AM103" s="293" t="s">
        <v>342</v>
      </c>
      <c r="AN103" s="288"/>
      <c r="AO103" s="288"/>
      <c r="AP103" s="289"/>
      <c r="AQ103" s="350" t="s">
        <v>355</v>
      </c>
      <c r="AR103" s="351"/>
      <c r="AS103" s="351"/>
      <c r="AT103" s="352"/>
      <c r="AU103" s="350" t="s">
        <v>356</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315</v>
      </c>
      <c r="AF106" s="288"/>
      <c r="AG106" s="288"/>
      <c r="AH106" s="289"/>
      <c r="AI106" s="293" t="s">
        <v>313</v>
      </c>
      <c r="AJ106" s="288"/>
      <c r="AK106" s="288"/>
      <c r="AL106" s="289"/>
      <c r="AM106" s="293" t="s">
        <v>342</v>
      </c>
      <c r="AN106" s="288"/>
      <c r="AO106" s="288"/>
      <c r="AP106" s="289"/>
      <c r="AQ106" s="350" t="s">
        <v>355</v>
      </c>
      <c r="AR106" s="351"/>
      <c r="AS106" s="351"/>
      <c r="AT106" s="352"/>
      <c r="AU106" s="350" t="s">
        <v>356</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315</v>
      </c>
      <c r="AF109" s="288"/>
      <c r="AG109" s="288"/>
      <c r="AH109" s="289"/>
      <c r="AI109" s="293" t="s">
        <v>313</v>
      </c>
      <c r="AJ109" s="288"/>
      <c r="AK109" s="288"/>
      <c r="AL109" s="289"/>
      <c r="AM109" s="293" t="s">
        <v>342</v>
      </c>
      <c r="AN109" s="288"/>
      <c r="AO109" s="288"/>
      <c r="AP109" s="289"/>
      <c r="AQ109" s="350" t="s">
        <v>355</v>
      </c>
      <c r="AR109" s="351"/>
      <c r="AS109" s="351"/>
      <c r="AT109" s="352"/>
      <c r="AU109" s="350" t="s">
        <v>356</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315</v>
      </c>
      <c r="AF112" s="288"/>
      <c r="AG112" s="288"/>
      <c r="AH112" s="289"/>
      <c r="AI112" s="293" t="s">
        <v>313</v>
      </c>
      <c r="AJ112" s="288"/>
      <c r="AK112" s="288"/>
      <c r="AL112" s="289"/>
      <c r="AM112" s="293" t="s">
        <v>342</v>
      </c>
      <c r="AN112" s="288"/>
      <c r="AO112" s="288"/>
      <c r="AP112" s="289"/>
      <c r="AQ112" s="350" t="s">
        <v>355</v>
      </c>
      <c r="AR112" s="351"/>
      <c r="AS112" s="351"/>
      <c r="AT112" s="352"/>
      <c r="AU112" s="350" t="s">
        <v>356</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315</v>
      </c>
      <c r="AF115" s="288"/>
      <c r="AG115" s="288"/>
      <c r="AH115" s="289"/>
      <c r="AI115" s="293" t="s">
        <v>313</v>
      </c>
      <c r="AJ115" s="288"/>
      <c r="AK115" s="288"/>
      <c r="AL115" s="289"/>
      <c r="AM115" s="293" t="s">
        <v>342</v>
      </c>
      <c r="AN115" s="288"/>
      <c r="AO115" s="288"/>
      <c r="AP115" s="289"/>
      <c r="AQ115" s="325" t="s">
        <v>357</v>
      </c>
      <c r="AR115" s="326"/>
      <c r="AS115" s="326"/>
      <c r="AT115" s="326"/>
      <c r="AU115" s="326"/>
      <c r="AV115" s="326"/>
      <c r="AW115" s="326"/>
      <c r="AX115" s="327"/>
    </row>
    <row r="116" spans="1:50" ht="23.25" customHeight="1" x14ac:dyDescent="0.15">
      <c r="A116" s="282"/>
      <c r="B116" s="283"/>
      <c r="C116" s="283"/>
      <c r="D116" s="283"/>
      <c r="E116" s="283"/>
      <c r="F116" s="284"/>
      <c r="G116" s="341" t="s">
        <v>554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501</v>
      </c>
      <c r="AC116" s="291"/>
      <c r="AD116" s="292"/>
      <c r="AE116" s="348">
        <v>12</v>
      </c>
      <c r="AF116" s="348"/>
      <c r="AG116" s="348"/>
      <c r="AH116" s="348"/>
      <c r="AI116" s="348">
        <v>25</v>
      </c>
      <c r="AJ116" s="348"/>
      <c r="AK116" s="348"/>
      <c r="AL116" s="348"/>
      <c r="AM116" s="348">
        <v>16</v>
      </c>
      <c r="AN116" s="348"/>
      <c r="AO116" s="348"/>
      <c r="AP116" s="348"/>
      <c r="AQ116" s="354">
        <v>20</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502</v>
      </c>
      <c r="AC117" s="332"/>
      <c r="AD117" s="333"/>
      <c r="AE117" s="296" t="s">
        <v>503</v>
      </c>
      <c r="AF117" s="296"/>
      <c r="AG117" s="296"/>
      <c r="AH117" s="296"/>
      <c r="AI117" s="296" t="s">
        <v>504</v>
      </c>
      <c r="AJ117" s="296"/>
      <c r="AK117" s="296"/>
      <c r="AL117" s="296"/>
      <c r="AM117" s="296" t="s">
        <v>505</v>
      </c>
      <c r="AN117" s="296"/>
      <c r="AO117" s="296"/>
      <c r="AP117" s="296"/>
      <c r="AQ117" s="296" t="s">
        <v>507</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315</v>
      </c>
      <c r="AF118" s="288"/>
      <c r="AG118" s="288"/>
      <c r="AH118" s="289"/>
      <c r="AI118" s="293" t="s">
        <v>313</v>
      </c>
      <c r="AJ118" s="288"/>
      <c r="AK118" s="288"/>
      <c r="AL118" s="289"/>
      <c r="AM118" s="293" t="s">
        <v>342</v>
      </c>
      <c r="AN118" s="288"/>
      <c r="AO118" s="288"/>
      <c r="AP118" s="289"/>
      <c r="AQ118" s="325" t="s">
        <v>357</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315</v>
      </c>
      <c r="AF121" s="288"/>
      <c r="AG121" s="288"/>
      <c r="AH121" s="289"/>
      <c r="AI121" s="293" t="s">
        <v>313</v>
      </c>
      <c r="AJ121" s="288"/>
      <c r="AK121" s="288"/>
      <c r="AL121" s="289"/>
      <c r="AM121" s="293" t="s">
        <v>342</v>
      </c>
      <c r="AN121" s="288"/>
      <c r="AO121" s="288"/>
      <c r="AP121" s="289"/>
      <c r="AQ121" s="325" t="s">
        <v>357</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315</v>
      </c>
      <c r="AF124" s="288"/>
      <c r="AG124" s="288"/>
      <c r="AH124" s="289"/>
      <c r="AI124" s="293" t="s">
        <v>313</v>
      </c>
      <c r="AJ124" s="288"/>
      <c r="AK124" s="288"/>
      <c r="AL124" s="289"/>
      <c r="AM124" s="293" t="s">
        <v>342</v>
      </c>
      <c r="AN124" s="288"/>
      <c r="AO124" s="288"/>
      <c r="AP124" s="289"/>
      <c r="AQ124" s="325" t="s">
        <v>357</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315</v>
      </c>
      <c r="AF127" s="288"/>
      <c r="AG127" s="288"/>
      <c r="AH127" s="289"/>
      <c r="AI127" s="293" t="s">
        <v>313</v>
      </c>
      <c r="AJ127" s="288"/>
      <c r="AK127" s="288"/>
      <c r="AL127" s="289"/>
      <c r="AM127" s="293" t="s">
        <v>342</v>
      </c>
      <c r="AN127" s="288"/>
      <c r="AO127" s="288"/>
      <c r="AP127" s="289"/>
      <c r="AQ127" s="325" t="s">
        <v>357</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330</v>
      </c>
      <c r="B130" s="982"/>
      <c r="C130" s="981" t="s">
        <v>191</v>
      </c>
      <c r="D130" s="982"/>
      <c r="E130" s="298" t="s">
        <v>220</v>
      </c>
      <c r="F130" s="299"/>
      <c r="G130" s="300" t="s">
        <v>509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315</v>
      </c>
      <c r="AF132" s="255"/>
      <c r="AG132" s="255"/>
      <c r="AH132" s="255"/>
      <c r="AI132" s="255" t="s">
        <v>335</v>
      </c>
      <c r="AJ132" s="255"/>
      <c r="AK132" s="255"/>
      <c r="AL132" s="255"/>
      <c r="AM132" s="255" t="s">
        <v>342</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customHeight="1" x14ac:dyDescent="0.15">
      <c r="A134" s="985"/>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315</v>
      </c>
      <c r="AF136" s="255"/>
      <c r="AG136" s="255"/>
      <c r="AH136" s="255"/>
      <c r="AI136" s="255" t="s">
        <v>313</v>
      </c>
      <c r="AJ136" s="255"/>
      <c r="AK136" s="255"/>
      <c r="AL136" s="255"/>
      <c r="AM136" s="255" t="s">
        <v>342</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315</v>
      </c>
      <c r="AF140" s="255"/>
      <c r="AG140" s="255"/>
      <c r="AH140" s="255"/>
      <c r="AI140" s="255" t="s">
        <v>313</v>
      </c>
      <c r="AJ140" s="255"/>
      <c r="AK140" s="255"/>
      <c r="AL140" s="255"/>
      <c r="AM140" s="255" t="s">
        <v>342</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315</v>
      </c>
      <c r="AF144" s="255"/>
      <c r="AG144" s="255"/>
      <c r="AH144" s="255"/>
      <c r="AI144" s="255" t="s">
        <v>313</v>
      </c>
      <c r="AJ144" s="255"/>
      <c r="AK144" s="255"/>
      <c r="AL144" s="255"/>
      <c r="AM144" s="255" t="s">
        <v>342</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315</v>
      </c>
      <c r="AF148" s="255"/>
      <c r="AG148" s="255"/>
      <c r="AH148" s="255"/>
      <c r="AI148" s="255" t="s">
        <v>313</v>
      </c>
      <c r="AJ148" s="255"/>
      <c r="AK148" s="255"/>
      <c r="AL148" s="255"/>
      <c r="AM148" s="255" t="s">
        <v>342</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555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315</v>
      </c>
      <c r="AF192" s="255"/>
      <c r="AG192" s="255"/>
      <c r="AH192" s="255"/>
      <c r="AI192" s="255" t="s">
        <v>313</v>
      </c>
      <c r="AJ192" s="255"/>
      <c r="AK192" s="255"/>
      <c r="AL192" s="255"/>
      <c r="AM192" s="255" t="s">
        <v>342</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315</v>
      </c>
      <c r="AF196" s="255"/>
      <c r="AG196" s="255"/>
      <c r="AH196" s="255"/>
      <c r="AI196" s="255" t="s">
        <v>313</v>
      </c>
      <c r="AJ196" s="255"/>
      <c r="AK196" s="255"/>
      <c r="AL196" s="255"/>
      <c r="AM196" s="255" t="s">
        <v>342</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315</v>
      </c>
      <c r="AF200" s="255"/>
      <c r="AG200" s="255"/>
      <c r="AH200" s="255"/>
      <c r="AI200" s="255" t="s">
        <v>313</v>
      </c>
      <c r="AJ200" s="255"/>
      <c r="AK200" s="255"/>
      <c r="AL200" s="255"/>
      <c r="AM200" s="255" t="s">
        <v>342</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315</v>
      </c>
      <c r="AF204" s="255"/>
      <c r="AG204" s="255"/>
      <c r="AH204" s="255"/>
      <c r="AI204" s="255" t="s">
        <v>313</v>
      </c>
      <c r="AJ204" s="255"/>
      <c r="AK204" s="255"/>
      <c r="AL204" s="255"/>
      <c r="AM204" s="255" t="s">
        <v>342</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315</v>
      </c>
      <c r="AF208" s="255"/>
      <c r="AG208" s="255"/>
      <c r="AH208" s="255"/>
      <c r="AI208" s="255" t="s">
        <v>313</v>
      </c>
      <c r="AJ208" s="255"/>
      <c r="AK208" s="255"/>
      <c r="AL208" s="255"/>
      <c r="AM208" s="255" t="s">
        <v>342</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315</v>
      </c>
      <c r="AF252" s="255"/>
      <c r="AG252" s="255"/>
      <c r="AH252" s="255"/>
      <c r="AI252" s="255" t="s">
        <v>313</v>
      </c>
      <c r="AJ252" s="255"/>
      <c r="AK252" s="255"/>
      <c r="AL252" s="255"/>
      <c r="AM252" s="255" t="s">
        <v>342</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315</v>
      </c>
      <c r="AF256" s="255"/>
      <c r="AG256" s="255"/>
      <c r="AH256" s="255"/>
      <c r="AI256" s="255" t="s">
        <v>313</v>
      </c>
      <c r="AJ256" s="255"/>
      <c r="AK256" s="255"/>
      <c r="AL256" s="255"/>
      <c r="AM256" s="255" t="s">
        <v>342</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315</v>
      </c>
      <c r="AF260" s="255"/>
      <c r="AG260" s="255"/>
      <c r="AH260" s="255"/>
      <c r="AI260" s="255" t="s">
        <v>313</v>
      </c>
      <c r="AJ260" s="255"/>
      <c r="AK260" s="255"/>
      <c r="AL260" s="255"/>
      <c r="AM260" s="255" t="s">
        <v>342</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315</v>
      </c>
      <c r="AF264" s="255"/>
      <c r="AG264" s="255"/>
      <c r="AH264" s="255"/>
      <c r="AI264" s="255" t="s">
        <v>313</v>
      </c>
      <c r="AJ264" s="255"/>
      <c r="AK264" s="255"/>
      <c r="AL264" s="255"/>
      <c r="AM264" s="255" t="s">
        <v>342</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315</v>
      </c>
      <c r="AF268" s="255"/>
      <c r="AG268" s="255"/>
      <c r="AH268" s="255"/>
      <c r="AI268" s="255" t="s">
        <v>313</v>
      </c>
      <c r="AJ268" s="255"/>
      <c r="AK268" s="255"/>
      <c r="AL268" s="255"/>
      <c r="AM268" s="255" t="s">
        <v>342</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315</v>
      </c>
      <c r="AF312" s="255"/>
      <c r="AG312" s="255"/>
      <c r="AH312" s="255"/>
      <c r="AI312" s="255" t="s">
        <v>313</v>
      </c>
      <c r="AJ312" s="255"/>
      <c r="AK312" s="255"/>
      <c r="AL312" s="255"/>
      <c r="AM312" s="255" t="s">
        <v>342</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315</v>
      </c>
      <c r="AF316" s="255"/>
      <c r="AG316" s="255"/>
      <c r="AH316" s="255"/>
      <c r="AI316" s="255" t="s">
        <v>313</v>
      </c>
      <c r="AJ316" s="255"/>
      <c r="AK316" s="255"/>
      <c r="AL316" s="255"/>
      <c r="AM316" s="255" t="s">
        <v>342</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315</v>
      </c>
      <c r="AF320" s="255"/>
      <c r="AG320" s="255"/>
      <c r="AH320" s="255"/>
      <c r="AI320" s="255" t="s">
        <v>313</v>
      </c>
      <c r="AJ320" s="255"/>
      <c r="AK320" s="255"/>
      <c r="AL320" s="255"/>
      <c r="AM320" s="255" t="s">
        <v>342</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315</v>
      </c>
      <c r="AF324" s="255"/>
      <c r="AG324" s="255"/>
      <c r="AH324" s="255"/>
      <c r="AI324" s="255" t="s">
        <v>313</v>
      </c>
      <c r="AJ324" s="255"/>
      <c r="AK324" s="255"/>
      <c r="AL324" s="255"/>
      <c r="AM324" s="255" t="s">
        <v>342</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315</v>
      </c>
      <c r="AF328" s="255"/>
      <c r="AG328" s="255"/>
      <c r="AH328" s="255"/>
      <c r="AI328" s="255" t="s">
        <v>313</v>
      </c>
      <c r="AJ328" s="255"/>
      <c r="AK328" s="255"/>
      <c r="AL328" s="255"/>
      <c r="AM328" s="255" t="s">
        <v>342</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315</v>
      </c>
      <c r="AF372" s="255"/>
      <c r="AG372" s="255"/>
      <c r="AH372" s="255"/>
      <c r="AI372" s="255" t="s">
        <v>313</v>
      </c>
      <c r="AJ372" s="255"/>
      <c r="AK372" s="255"/>
      <c r="AL372" s="255"/>
      <c r="AM372" s="255" t="s">
        <v>342</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315</v>
      </c>
      <c r="AF376" s="255"/>
      <c r="AG376" s="255"/>
      <c r="AH376" s="255"/>
      <c r="AI376" s="255" t="s">
        <v>313</v>
      </c>
      <c r="AJ376" s="255"/>
      <c r="AK376" s="255"/>
      <c r="AL376" s="255"/>
      <c r="AM376" s="255" t="s">
        <v>342</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315</v>
      </c>
      <c r="AF380" s="255"/>
      <c r="AG380" s="255"/>
      <c r="AH380" s="255"/>
      <c r="AI380" s="255" t="s">
        <v>313</v>
      </c>
      <c r="AJ380" s="255"/>
      <c r="AK380" s="255"/>
      <c r="AL380" s="255"/>
      <c r="AM380" s="255" t="s">
        <v>342</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315</v>
      </c>
      <c r="AF384" s="255"/>
      <c r="AG384" s="255"/>
      <c r="AH384" s="255"/>
      <c r="AI384" s="255" t="s">
        <v>313</v>
      </c>
      <c r="AJ384" s="255"/>
      <c r="AK384" s="255"/>
      <c r="AL384" s="255"/>
      <c r="AM384" s="255" t="s">
        <v>342</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315</v>
      </c>
      <c r="AF388" s="255"/>
      <c r="AG388" s="255"/>
      <c r="AH388" s="255"/>
      <c r="AI388" s="255" t="s">
        <v>313</v>
      </c>
      <c r="AJ388" s="255"/>
      <c r="AK388" s="255"/>
      <c r="AL388" s="255"/>
      <c r="AM388" s="255" t="s">
        <v>342</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5"/>
      <c r="B430" s="242"/>
      <c r="C430" s="239" t="s">
        <v>345</v>
      </c>
      <c r="D430" s="240"/>
      <c r="E430" s="228" t="s">
        <v>323</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5"/>
      <c r="B481" s="242"/>
      <c r="C481" s="241"/>
      <c r="D481" s="242"/>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327</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328</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327</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328</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486</v>
      </c>
      <c r="AE702" s="886"/>
      <c r="AF702" s="886"/>
      <c r="AG702" s="875" t="s">
        <v>510</v>
      </c>
      <c r="AH702" s="876"/>
      <c r="AI702" s="876"/>
      <c r="AJ702" s="876"/>
      <c r="AK702" s="876"/>
      <c r="AL702" s="876"/>
      <c r="AM702" s="876"/>
      <c r="AN702" s="876"/>
      <c r="AO702" s="876"/>
      <c r="AP702" s="876"/>
      <c r="AQ702" s="876"/>
      <c r="AR702" s="876"/>
      <c r="AS702" s="876"/>
      <c r="AT702" s="876"/>
      <c r="AU702" s="876"/>
      <c r="AV702" s="876"/>
      <c r="AW702" s="876"/>
      <c r="AX702" s="877"/>
    </row>
    <row r="703" spans="1:50" ht="43.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486</v>
      </c>
      <c r="AE703" s="145"/>
      <c r="AF703" s="145"/>
      <c r="AG703" s="654" t="s">
        <v>511</v>
      </c>
      <c r="AH703" s="655"/>
      <c r="AI703" s="655"/>
      <c r="AJ703" s="655"/>
      <c r="AK703" s="655"/>
      <c r="AL703" s="655"/>
      <c r="AM703" s="655"/>
      <c r="AN703" s="655"/>
      <c r="AO703" s="655"/>
      <c r="AP703" s="655"/>
      <c r="AQ703" s="655"/>
      <c r="AR703" s="655"/>
      <c r="AS703" s="655"/>
      <c r="AT703" s="655"/>
      <c r="AU703" s="655"/>
      <c r="AV703" s="655"/>
      <c r="AW703" s="655"/>
      <c r="AX703" s="656"/>
    </row>
    <row r="704" spans="1:50" ht="40.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486</v>
      </c>
      <c r="AE704" s="573"/>
      <c r="AF704" s="573"/>
      <c r="AG704" s="418" t="s">
        <v>512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513</v>
      </c>
      <c r="AE705" s="723"/>
      <c r="AF705" s="723"/>
      <c r="AG705" s="150" t="s">
        <v>514</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54"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486</v>
      </c>
      <c r="AE708" s="658"/>
      <c r="AF708" s="658"/>
      <c r="AG708" s="513" t="s">
        <v>515</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486</v>
      </c>
      <c r="AE709" s="145"/>
      <c r="AF709" s="145"/>
      <c r="AG709" s="654" t="s">
        <v>516</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513</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486</v>
      </c>
      <c r="AE711" s="145"/>
      <c r="AF711" s="145"/>
      <c r="AG711" s="654" t="s">
        <v>517</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513</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513</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486</v>
      </c>
      <c r="AE714" s="579"/>
      <c r="AF714" s="580"/>
      <c r="AG714" s="679" t="s">
        <v>518</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486</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486</v>
      </c>
      <c r="AE716" s="749"/>
      <c r="AF716" s="749"/>
      <c r="AG716" s="654" t="s">
        <v>519</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486</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486</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513</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520</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557</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11.5" customHeight="1" thickBot="1" x14ac:dyDescent="0.2">
      <c r="A735" s="598" t="s">
        <v>553</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326</v>
      </c>
      <c r="B737" s="87"/>
      <c r="C737" s="87"/>
      <c r="D737" s="88"/>
      <c r="E737" s="89" t="s">
        <v>521</v>
      </c>
      <c r="F737" s="89"/>
      <c r="G737" s="89"/>
      <c r="H737" s="89"/>
      <c r="I737" s="89"/>
      <c r="J737" s="89"/>
      <c r="K737" s="89"/>
      <c r="L737" s="89"/>
      <c r="M737" s="89"/>
      <c r="N737" s="95" t="s">
        <v>321</v>
      </c>
      <c r="O737" s="95"/>
      <c r="P737" s="95"/>
      <c r="Q737" s="95"/>
      <c r="R737" s="89" t="s">
        <v>523</v>
      </c>
      <c r="S737" s="89"/>
      <c r="T737" s="89"/>
      <c r="U737" s="89"/>
      <c r="V737" s="89"/>
      <c r="W737" s="89"/>
      <c r="X737" s="89"/>
      <c r="Y737" s="89"/>
      <c r="Z737" s="89"/>
      <c r="AA737" s="95" t="s">
        <v>320</v>
      </c>
      <c r="AB737" s="95"/>
      <c r="AC737" s="95"/>
      <c r="AD737" s="95"/>
      <c r="AE737" s="89" t="s">
        <v>525</v>
      </c>
      <c r="AF737" s="89"/>
      <c r="AG737" s="89"/>
      <c r="AH737" s="89"/>
      <c r="AI737" s="89"/>
      <c r="AJ737" s="89"/>
      <c r="AK737" s="89"/>
      <c r="AL737" s="89"/>
      <c r="AM737" s="89"/>
      <c r="AN737" s="95" t="s">
        <v>319</v>
      </c>
      <c r="AO737" s="95"/>
      <c r="AP737" s="95"/>
      <c r="AQ737" s="95"/>
      <c r="AR737" s="96" t="s">
        <v>527</v>
      </c>
      <c r="AS737" s="97"/>
      <c r="AT737" s="97"/>
      <c r="AU737" s="97"/>
      <c r="AV737" s="97"/>
      <c r="AW737" s="97"/>
      <c r="AX737" s="98"/>
      <c r="AY737" s="74"/>
      <c r="AZ737" s="74"/>
    </row>
    <row r="738" spans="1:52" ht="24.75" customHeight="1" x14ac:dyDescent="0.15">
      <c r="A738" s="86" t="s">
        <v>318</v>
      </c>
      <c r="B738" s="87"/>
      <c r="C738" s="87"/>
      <c r="D738" s="88"/>
      <c r="E738" s="89" t="s">
        <v>522</v>
      </c>
      <c r="F738" s="89"/>
      <c r="G738" s="89"/>
      <c r="H738" s="89"/>
      <c r="I738" s="89"/>
      <c r="J738" s="89"/>
      <c r="K738" s="89"/>
      <c r="L738" s="89"/>
      <c r="M738" s="89"/>
      <c r="N738" s="95" t="s">
        <v>317</v>
      </c>
      <c r="O738" s="95"/>
      <c r="P738" s="95"/>
      <c r="Q738" s="95"/>
      <c r="R738" s="89" t="s">
        <v>524</v>
      </c>
      <c r="S738" s="89"/>
      <c r="T738" s="89"/>
      <c r="U738" s="89"/>
      <c r="V738" s="89"/>
      <c r="W738" s="89"/>
      <c r="X738" s="89"/>
      <c r="Y738" s="89"/>
      <c r="Z738" s="89"/>
      <c r="AA738" s="95" t="s">
        <v>316</v>
      </c>
      <c r="AB738" s="95"/>
      <c r="AC738" s="95"/>
      <c r="AD738" s="95"/>
      <c r="AE738" s="89" t="s">
        <v>526</v>
      </c>
      <c r="AF738" s="89"/>
      <c r="AG738" s="89"/>
      <c r="AH738" s="89"/>
      <c r="AI738" s="89"/>
      <c r="AJ738" s="89"/>
      <c r="AK738" s="89"/>
      <c r="AL738" s="89"/>
      <c r="AM738" s="89"/>
      <c r="AN738" s="95" t="s">
        <v>315</v>
      </c>
      <c r="AO738" s="95"/>
      <c r="AP738" s="95"/>
      <c r="AQ738" s="95"/>
      <c r="AR738" s="96" t="s">
        <v>528</v>
      </c>
      <c r="AS738" s="97"/>
      <c r="AT738" s="97"/>
      <c r="AU738" s="97"/>
      <c r="AV738" s="97"/>
      <c r="AW738" s="97"/>
      <c r="AX738" s="98"/>
    </row>
    <row r="739" spans="1:52" ht="24.75" customHeight="1" x14ac:dyDescent="0.15">
      <c r="A739" s="86" t="s">
        <v>314</v>
      </c>
      <c r="B739" s="87"/>
      <c r="C739" s="87"/>
      <c r="D739" s="88"/>
      <c r="E739" s="89" t="s">
        <v>556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437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309</v>
      </c>
      <c r="B780" s="751"/>
      <c r="C780" s="751"/>
      <c r="D780" s="751"/>
      <c r="E780" s="751"/>
      <c r="F780" s="752"/>
      <c r="G780" s="429" t="s">
        <v>539</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544</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529</v>
      </c>
      <c r="H782" s="440"/>
      <c r="I782" s="440"/>
      <c r="J782" s="440"/>
      <c r="K782" s="441"/>
      <c r="L782" s="442" t="s">
        <v>530</v>
      </c>
      <c r="M782" s="443"/>
      <c r="N782" s="443"/>
      <c r="O782" s="443"/>
      <c r="P782" s="443"/>
      <c r="Q782" s="443"/>
      <c r="R782" s="443"/>
      <c r="S782" s="443"/>
      <c r="T782" s="443"/>
      <c r="U782" s="443"/>
      <c r="V782" s="443"/>
      <c r="W782" s="443"/>
      <c r="X782" s="444"/>
      <c r="Y782" s="445">
        <v>144</v>
      </c>
      <c r="Z782" s="446"/>
      <c r="AA782" s="446"/>
      <c r="AB782" s="544"/>
      <c r="AC782" s="439" t="s">
        <v>531</v>
      </c>
      <c r="AD782" s="440"/>
      <c r="AE782" s="440"/>
      <c r="AF782" s="440"/>
      <c r="AG782" s="441"/>
      <c r="AH782" s="442" t="s">
        <v>534</v>
      </c>
      <c r="AI782" s="443"/>
      <c r="AJ782" s="443"/>
      <c r="AK782" s="443"/>
      <c r="AL782" s="443"/>
      <c r="AM782" s="443"/>
      <c r="AN782" s="443"/>
      <c r="AO782" s="443"/>
      <c r="AP782" s="443"/>
      <c r="AQ782" s="443"/>
      <c r="AR782" s="443"/>
      <c r="AS782" s="443"/>
      <c r="AT782" s="444"/>
      <c r="AU782" s="445">
        <v>67.400000000000006</v>
      </c>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t="s">
        <v>532</v>
      </c>
      <c r="AD783" s="339"/>
      <c r="AE783" s="339"/>
      <c r="AF783" s="339"/>
      <c r="AG783" s="340"/>
      <c r="AH783" s="391" t="s">
        <v>533</v>
      </c>
      <c r="AI783" s="392"/>
      <c r="AJ783" s="392"/>
      <c r="AK783" s="392"/>
      <c r="AL783" s="392"/>
      <c r="AM783" s="392"/>
      <c r="AN783" s="392"/>
      <c r="AO783" s="392"/>
      <c r="AP783" s="392"/>
      <c r="AQ783" s="392"/>
      <c r="AR783" s="392"/>
      <c r="AS783" s="392"/>
      <c r="AT783" s="393"/>
      <c r="AU783" s="388">
        <v>52.4</v>
      </c>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t="s">
        <v>536</v>
      </c>
      <c r="AD784" s="339"/>
      <c r="AE784" s="339"/>
      <c r="AF784" s="339"/>
      <c r="AG784" s="340"/>
      <c r="AH784" s="391" t="s">
        <v>535</v>
      </c>
      <c r="AI784" s="392"/>
      <c r="AJ784" s="392"/>
      <c r="AK784" s="392"/>
      <c r="AL784" s="392"/>
      <c r="AM784" s="392"/>
      <c r="AN784" s="392"/>
      <c r="AO784" s="392"/>
      <c r="AP784" s="392"/>
      <c r="AQ784" s="392"/>
      <c r="AR784" s="392"/>
      <c r="AS784" s="392"/>
      <c r="AT784" s="393"/>
      <c r="AU784" s="388">
        <v>0.5</v>
      </c>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t="s">
        <v>537</v>
      </c>
      <c r="AD785" s="339"/>
      <c r="AE785" s="339"/>
      <c r="AF785" s="339"/>
      <c r="AG785" s="340"/>
      <c r="AH785" s="391" t="s">
        <v>538</v>
      </c>
      <c r="AI785" s="392"/>
      <c r="AJ785" s="392"/>
      <c r="AK785" s="392"/>
      <c r="AL785" s="392"/>
      <c r="AM785" s="392"/>
      <c r="AN785" s="392"/>
      <c r="AO785" s="392"/>
      <c r="AP785" s="392"/>
      <c r="AQ785" s="392"/>
      <c r="AR785" s="392"/>
      <c r="AS785" s="392"/>
      <c r="AT785" s="393"/>
      <c r="AU785" s="388">
        <v>0.2</v>
      </c>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144</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120.50000000000001</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291</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540</v>
      </c>
      <c r="D838" s="408"/>
      <c r="E838" s="408"/>
      <c r="F838" s="408"/>
      <c r="G838" s="408"/>
      <c r="H838" s="408"/>
      <c r="I838" s="408"/>
      <c r="J838" s="409">
        <v>4020005004767</v>
      </c>
      <c r="K838" s="410"/>
      <c r="L838" s="410"/>
      <c r="M838" s="410"/>
      <c r="N838" s="410"/>
      <c r="O838" s="410"/>
      <c r="P838" s="415" t="s">
        <v>541</v>
      </c>
      <c r="Q838" s="307"/>
      <c r="R838" s="307"/>
      <c r="S838" s="307"/>
      <c r="T838" s="307"/>
      <c r="U838" s="307"/>
      <c r="V838" s="307"/>
      <c r="W838" s="307"/>
      <c r="X838" s="307"/>
      <c r="Y838" s="308">
        <v>144</v>
      </c>
      <c r="Z838" s="309"/>
      <c r="AA838" s="309"/>
      <c r="AB838" s="310"/>
      <c r="AC838" s="318" t="s">
        <v>542</v>
      </c>
      <c r="AD838" s="413"/>
      <c r="AE838" s="413"/>
      <c r="AF838" s="413"/>
      <c r="AG838" s="413"/>
      <c r="AH838" s="411" t="s">
        <v>543</v>
      </c>
      <c r="AI838" s="412"/>
      <c r="AJ838" s="412"/>
      <c r="AK838" s="412"/>
      <c r="AL838" s="315" t="s">
        <v>543</v>
      </c>
      <c r="AM838" s="316"/>
      <c r="AN838" s="316"/>
      <c r="AO838" s="317"/>
      <c r="AP838" s="311" t="s">
        <v>543</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291</v>
      </c>
      <c r="AI870" s="336"/>
      <c r="AJ870" s="336"/>
      <c r="AK870" s="336"/>
      <c r="AL870" s="336" t="s">
        <v>21</v>
      </c>
      <c r="AM870" s="336"/>
      <c r="AN870" s="336"/>
      <c r="AO870" s="416"/>
      <c r="AP870" s="417" t="s">
        <v>225</v>
      </c>
      <c r="AQ870" s="417"/>
      <c r="AR870" s="417"/>
      <c r="AS870" s="417"/>
      <c r="AT870" s="417"/>
      <c r="AU870" s="417"/>
      <c r="AV870" s="417"/>
      <c r="AW870" s="417"/>
      <c r="AX870" s="417"/>
    </row>
    <row r="871" spans="1:50" ht="41.25" customHeight="1" x14ac:dyDescent="0.15">
      <c r="A871" s="394">
        <v>1</v>
      </c>
      <c r="B871" s="394">
        <v>1</v>
      </c>
      <c r="C871" s="414" t="s">
        <v>545</v>
      </c>
      <c r="D871" s="408"/>
      <c r="E871" s="408"/>
      <c r="F871" s="408"/>
      <c r="G871" s="408"/>
      <c r="H871" s="408"/>
      <c r="I871" s="408"/>
      <c r="J871" s="409">
        <v>3012405002559</v>
      </c>
      <c r="K871" s="410"/>
      <c r="L871" s="410"/>
      <c r="M871" s="410"/>
      <c r="N871" s="410"/>
      <c r="O871" s="410"/>
      <c r="P871" s="415" t="s">
        <v>552</v>
      </c>
      <c r="Q871" s="307"/>
      <c r="R871" s="307"/>
      <c r="S871" s="307"/>
      <c r="T871" s="307"/>
      <c r="U871" s="307"/>
      <c r="V871" s="307"/>
      <c r="W871" s="307"/>
      <c r="X871" s="307"/>
      <c r="Y871" s="308">
        <v>121</v>
      </c>
      <c r="Z871" s="309"/>
      <c r="AA871" s="309"/>
      <c r="AB871" s="310"/>
      <c r="AC871" s="318" t="s">
        <v>542</v>
      </c>
      <c r="AD871" s="413"/>
      <c r="AE871" s="413"/>
      <c r="AF871" s="413"/>
      <c r="AG871" s="413"/>
      <c r="AH871" s="411" t="s">
        <v>546</v>
      </c>
      <c r="AI871" s="412"/>
      <c r="AJ871" s="412"/>
      <c r="AK871" s="412"/>
      <c r="AL871" s="315" t="s">
        <v>543</v>
      </c>
      <c r="AM871" s="316"/>
      <c r="AN871" s="316"/>
      <c r="AO871" s="317"/>
      <c r="AP871" s="311" t="s">
        <v>543</v>
      </c>
      <c r="AQ871" s="311"/>
      <c r="AR871" s="311"/>
      <c r="AS871" s="311"/>
      <c r="AT871" s="311"/>
      <c r="AU871" s="311"/>
      <c r="AV871" s="311"/>
      <c r="AW871" s="311"/>
      <c r="AX871" s="311"/>
    </row>
    <row r="872" spans="1:50" ht="42" customHeight="1" x14ac:dyDescent="0.15">
      <c r="A872" s="394">
        <v>2</v>
      </c>
      <c r="B872" s="394">
        <v>1</v>
      </c>
      <c r="C872" s="414" t="s">
        <v>549</v>
      </c>
      <c r="D872" s="408"/>
      <c r="E872" s="408"/>
      <c r="F872" s="408"/>
      <c r="G872" s="408"/>
      <c r="H872" s="408"/>
      <c r="I872" s="408"/>
      <c r="J872" s="409">
        <v>9010001110631</v>
      </c>
      <c r="K872" s="410"/>
      <c r="L872" s="410"/>
      <c r="M872" s="410"/>
      <c r="N872" s="410"/>
      <c r="O872" s="410"/>
      <c r="P872" s="415" t="s">
        <v>551</v>
      </c>
      <c r="Q872" s="307"/>
      <c r="R872" s="307"/>
      <c r="S872" s="307"/>
      <c r="T872" s="307"/>
      <c r="U872" s="307"/>
      <c r="V872" s="307"/>
      <c r="W872" s="307"/>
      <c r="X872" s="307"/>
      <c r="Y872" s="308">
        <v>15</v>
      </c>
      <c r="Z872" s="309"/>
      <c r="AA872" s="309"/>
      <c r="AB872" s="310"/>
      <c r="AC872" s="318" t="s">
        <v>542</v>
      </c>
      <c r="AD872" s="318"/>
      <c r="AE872" s="318"/>
      <c r="AF872" s="318"/>
      <c r="AG872" s="318"/>
      <c r="AH872" s="411" t="s">
        <v>543</v>
      </c>
      <c r="AI872" s="412"/>
      <c r="AJ872" s="412"/>
      <c r="AK872" s="412"/>
      <c r="AL872" s="315" t="s">
        <v>543</v>
      </c>
      <c r="AM872" s="316"/>
      <c r="AN872" s="316"/>
      <c r="AO872" s="317"/>
      <c r="AP872" s="311" t="s">
        <v>543</v>
      </c>
      <c r="AQ872" s="311"/>
      <c r="AR872" s="311"/>
      <c r="AS872" s="311"/>
      <c r="AT872" s="311"/>
      <c r="AU872" s="311"/>
      <c r="AV872" s="311"/>
      <c r="AW872" s="311"/>
      <c r="AX872" s="311"/>
    </row>
    <row r="873" spans="1:50" ht="30" customHeight="1" x14ac:dyDescent="0.15">
      <c r="A873" s="394">
        <v>3</v>
      </c>
      <c r="B873" s="394">
        <v>1</v>
      </c>
      <c r="C873" s="414" t="s">
        <v>548</v>
      </c>
      <c r="D873" s="408"/>
      <c r="E873" s="408"/>
      <c r="F873" s="408"/>
      <c r="G873" s="408"/>
      <c r="H873" s="408"/>
      <c r="I873" s="408"/>
      <c r="J873" s="409">
        <v>3010001033111</v>
      </c>
      <c r="K873" s="410"/>
      <c r="L873" s="410"/>
      <c r="M873" s="410"/>
      <c r="N873" s="410"/>
      <c r="O873" s="410"/>
      <c r="P873" s="415" t="s">
        <v>550</v>
      </c>
      <c r="Q873" s="307"/>
      <c r="R873" s="307"/>
      <c r="S873" s="307"/>
      <c r="T873" s="307"/>
      <c r="U873" s="307"/>
      <c r="V873" s="307"/>
      <c r="W873" s="307"/>
      <c r="X873" s="307"/>
      <c r="Y873" s="308">
        <v>8</v>
      </c>
      <c r="Z873" s="309"/>
      <c r="AA873" s="309"/>
      <c r="AB873" s="310"/>
      <c r="AC873" s="318" t="s">
        <v>542</v>
      </c>
      <c r="AD873" s="318"/>
      <c r="AE873" s="318"/>
      <c r="AF873" s="318"/>
      <c r="AG873" s="318"/>
      <c r="AH873" s="313" t="s">
        <v>543</v>
      </c>
      <c r="AI873" s="314"/>
      <c r="AJ873" s="314"/>
      <c r="AK873" s="314"/>
      <c r="AL873" s="315" t="s">
        <v>543</v>
      </c>
      <c r="AM873" s="316"/>
      <c r="AN873" s="316"/>
      <c r="AO873" s="317"/>
      <c r="AP873" s="311" t="s">
        <v>547</v>
      </c>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291</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291</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291</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291</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291</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291</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40" max="49"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486</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486</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科学技術・イノベーション</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2020-05-26T02:06:07Z</cp:lastPrinted>
  <dcterms:created xsi:type="dcterms:W3CDTF">2012-03-13T00:50:25Z</dcterms:created>
  <dcterms:modified xsi:type="dcterms:W3CDTF">2020-07-17T01:16:18Z</dcterms:modified>
</cp:coreProperties>
</file>