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0" yWindow="0" windowWidth="19200" windowHeight="999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<sst xmlns="http://schemas.openxmlformats.org/spreadsheetml/2006/main" count="2289" uniqueCount="575">
  <si>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</si>
  <si>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</si>
  <si>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</si>
  <si>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</si>
  <si>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</si>
  <si>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</si>
  <si>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</si>
  <si>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</si>
  <si>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</si>
  <si>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</si>
  <si>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</si>
  <si>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</si>
  <si>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</si>
  <si>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</si>
  <si>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</si>
  <si>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</si>
  <si>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</si>
  <si>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</si>
  <si>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</si>
  <si>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</si>
  <si>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</si>
  <si>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</si>
  <si>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</si>
  <si>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</si>
  <si>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</si>
  <si>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</si>
  <si>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</si>
  <si>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</si>
  <si>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</si>
  <si>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</si>
  <si>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</si>
  <si>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</si>
  <si>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</si>
  <si>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</si>
  <si>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</si>
  <si>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</si>
  <si>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</si>
  <si>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</si>
  <si>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</si>
  <si>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</si>
  <si>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</si>
  <si>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</si>
  <si>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</si>
  <si>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</si>
  <si>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</si>
  <si>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</si>
  <si>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</si>
  <si>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</si>
  <si>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</si>
  <si>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</si>
  <si>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</si>
  <si>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</si>
  <si>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</si>
  <si>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</si>
  <si>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</si>
  <si>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</si>
  <si>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</si>
  <si>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</si>
  <si>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</si>
  <si>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</si>
  <si>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</si>
  <si>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</si>
  <si>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</si>
  <si>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</si>
  <si>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</si>
  <si>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</si>
  <si>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</si>
  <si>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</si>
  <si>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</si>
  <si>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</si>
  <si>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</si>
  <si>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</si>
  <si>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</si>
  <si>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</si>
  <si>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</si>
  <si>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</si>
  <si>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</si>
  <si>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</si>
  <si>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</si>
  <si>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</si>
  <si>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</si>
  <si>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</si>
  <si>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</si>
  <si>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</si>
  <si>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</si>
  <si>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</si>
  <si>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</si>
  <si>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</si>
  <si>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</si>
  <si>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</si>
  <si>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</si>
  <si>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</si>
  <si>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</si>
  <si>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</si>
  <si>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</si>
  <si>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</si>
  <si>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</si>
  <si>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</si>
  <si>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</si>
  <si>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</si>
  <si>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</si>
  <si>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</si>
  <si>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</si>
  <si>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</si>
  <si>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</si>
  <si>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</si>
  <si>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</si>
  <si>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</si>
  <si>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</si>
  <si>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</si>
  <si>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</si>
  <si>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</si>
  <si>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</si>
  <si>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</si>
  <si>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</si>
  <si>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</si>
  <si>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</si>
  <si>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</si>
  <si>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</si>
  <si>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</si>
  <si>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</si>
  <si>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</si>
  <si>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</si>
  <si>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</si>
  <si>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</si>
  <si>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</si>
  <si>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</si>
  <si>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</si>
  <si>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</si>
  <si>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</si>
  <si>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</si>
  <si>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</si>
  <si>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</si>
  <si>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</si>
  <si>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</si>
  <si>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</si>
  <si>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</si>
  <si>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</si>
  <si>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</si>
  <si>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</si>
  <si>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</si>
  <si>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</si>
  <si>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</si>
  <si>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</si>
  <si>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</si>
  <si>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</si>
  <si>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</si>
  <si>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</si>
  <si>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</si>
  <si>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</si>
  <si>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</si>
  <si>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</si>
  <si>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</si>
  <si>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</si>
  <si>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</si>
  <si>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</si>
  <si>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</si>
  <si>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</si>
  <si>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</si>
  <si>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</si>
  <si>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</si>
  <si>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</si>
  <si>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</si>
  <si>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</si>
  <si>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</si>
  <si>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</si>
  <si>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</si>
  <si>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</si>
  <si>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</si>
  <si>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</si>
  <si>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</si>
  <si>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</si>
  <si>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</si>
  <si>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</si>
  <si>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</si>
  <si>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</si>
  <si>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</si>
  <si>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</si>
  <si>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</si>
  <si>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</si>
  <si>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</si>
  <si>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</si>
  <si>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</si>
  <si>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</si>
  <si>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</si>
  <si>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</si>
  <si>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</si>
  <si>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</si>
  <si>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</si>
  <si>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</si>
  <si>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</si>
  <si>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</si>
  <si>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</si>
  <si>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</si>
  <si>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</si>
  <si>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</si>
  <si>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</si>
  <si>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</si>
  <si>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</si>
  <si>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</si>
  <si>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</si>
  <si>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</si>
  <si>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</si>
  <si>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</si>
  <si>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</si>
  <si>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</si>
  <si>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</si>
  <si>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</si>
  <si>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</si>
  <si>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</si>
  <si>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</si>
  <si>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</si>
  <si>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</si>
  <si>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</si>
  <si>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</si>
  <si>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</si>
  <si>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</si>
  <si>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</si>
  <si>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</si>
  <si>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</si>
  <si>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</si>
  <si>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</si>
  <si>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</si>
  <si>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</si>
  <si>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</si>
  <si>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</si>
  <si>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</si>
  <si>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</si>
  <si>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</si>
  <si>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</si>
  <si>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</si>
  <si>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</si>
  <si>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</si>
  <si>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</si>
  <si>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</si>
  <si>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</si>
  <si>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</si>
  <si>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</si>
  <si>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</si>
  <si>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</si>
  <si>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</si>
  <si>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</si>
  <si>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</si>
  <si>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</si>
  <si>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</si>
  <si>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</si>
  <si>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</si>
  <si>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</si>
  <si>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</si>
  <si>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</si>
  <si>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</si>
  <si>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</si>
  <si>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</si>
  <si>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</si>
  <si>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</si>
  <si>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</si>
  <si>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</si>
  <si>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</si>
  <si>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</si>
  <si>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</si>
  <si>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</si>
  <si>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</si>
  <si>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</si>
  <si>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</si>
  <si>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</si>
  <si>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</si>
  <si>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</si>
  <si>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</si>
  <si>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</si>
  <si>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</si>
  <si>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</si>
  <si>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</si>
  <si>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</si>
  <si>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</si>
  <si>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</si>
  <si>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</si>
  <si>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</si>
  <si>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</si>
  <si>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</si>
  <si>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</si>
  <si>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</si>
  <si>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</si>
  <si>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</si>
  <si>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</si>
  <si>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</si>
  <si>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</si>
  <si>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</si>
  <si>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</si>
  <si>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</si>
  <si>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</si>
  <si>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</si>
  <si>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</si>
  <si>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</si>
  <si>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</si>
  <si>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</si>
  <si>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</si>
  <si>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</si>
  <si>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</si>
  <si>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</si>
  <si>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</si>
  <si>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</si>
  <si>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</si>
  <si>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</si>
  <si>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</si>
  <si>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</si>
  <si>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</si>
  <si>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</si>
  <si>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</si>
  <si>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</si>
  <si>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</si>
  <si>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</si>
  <si>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</si>
  <si>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</si>
  <si>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</si>
  <si>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</si>
  <si>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</si>
  <si>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</si>
  <si>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</si>
  <si>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</si>
  <si>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</si>
  <si>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</si>
  <si>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</si>
  <si>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</si>
  <si>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</si>
  <si>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</si>
  <si>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</si>
  <si>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</si>
  <si>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</si>
  <si>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</si>
  <si>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</si>
  <si>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</si>
  <si>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</si>
  <si>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</si>
  <si>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</si>
  <si>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</si>
  <si>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</si>
  <si>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</si>
  <si>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</si>
  <si>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</si>
  <si>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</si>
  <si>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</si>
  <si>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</si>
  <si>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</si>
  <si>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</si>
  <si>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</si>
  <si>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</si>
  <si>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</si>
  <si>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</si>
  <si>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</si>
  <si>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</si>
  <si>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</si>
  <si>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</si>
  <si>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</si>
  <si>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</si>
  <si>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</si>
  <si>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</si>
  <si>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</si>
  <si>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</si>
  <si>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</si>
  <si>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</si>
  <si>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</si>
  <si>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</si>
  <si>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</si>
  <si>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</si>
  <si>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</si>
  <si>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</si>
  <si>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</si>
  <si>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</si>
  <si>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</si>
  <si>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</si>
  <si>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</si>
  <si>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</si>
  <si>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</si>
  <si>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</si>
  <si>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</si>
  <si>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</si>
  <si>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</si>
  <si>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</si>
  <si>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</si>
  <si>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</si>
  <si>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</si>
  <si>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</si>
  <si>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</si>
  <si>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</si>
  <si>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</si>
  <si>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</si>
  <si>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</si>
  <si>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</si>
  <si>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</si>
  <si>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</si>
  <si>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</si>
  <si>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</si>
  <si>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</si>
  <si>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</si>
  <si>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</si>
  <si>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</si>
  <si>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</si>
  <si>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</si>
  <si>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</si>
  <si>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</si>
  <si>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</si>
  <si>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</si>
  <si>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</si>
  <si>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</si>
  <si>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</si>
  <si>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</si>
  <si>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</si>
  <si>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</si>
  <si>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</si>
  <si>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</si>
  <si>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</si>
  <si>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</si>
  <si>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</si>
  <si>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</si>
  <si>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</si>
  <si>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</si>
  <si>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</si>
  <si>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</si>
  <si>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</si>
  <si>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</si>
  <si>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</si>
  <si>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</si>
  <si>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</si>
  <si>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</si>
  <si>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</si>
  <si>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</si>
  <si>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</si>
  <si>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</si>
  <si>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</si>
  <si>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</si>
  <si>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</si>
  <si>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</si>
  <si>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</si>
  <si>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</si>
  <si>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</si>
  <si>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</si>
  <si>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</si>
  <si>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</si>
  <si>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</si>
  <si>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</si>
  <si>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</si>
  <si>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</si>
  <si>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</si>
  <si>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</si>
  <si>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</si>
  <si>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</si>
  <si>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</si>
  <si>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</si>
  <si>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</si>
  <si>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</si>
  <si>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</si>
  <si>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</si>
  <si>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</si>
  <si>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</si>
  <si>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</si>
  <si>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</si>
  <si>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</si>
  <si>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</si>
  <si>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</si>
  <si>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</si>
  <si>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</si>
  <si>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</si>
  <si>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</si>
  <si>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</si>
  <si>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</si>
  <si>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</si>
  <si>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</si>
  <si>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</si>
  <si>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</si>
  <si>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</si>
  <si>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</si>
  <si>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</si>
  <si>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</si>
  <si>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</si>
  <si>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</si>
  <si>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</si>
  <si>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</si>
  <si>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</si>
  <si>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</si>
  <si>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</si>
  <si>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</si>
  <si>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一般研究経費</t>
    <phoneticPr fontId="5"/>
  </si>
  <si>
    <t>国土技術政策総合研究所</t>
    <phoneticPr fontId="5"/>
  </si>
  <si>
    <t>企画部企画課</t>
    <rPh sb="0" eb="2">
      <t>キカク</t>
    </rPh>
    <rPh sb="2" eb="3">
      <t>ブ</t>
    </rPh>
    <rPh sb="3" eb="5">
      <t>キカク</t>
    </rPh>
    <rPh sb="5" eb="6">
      <t>カ</t>
    </rPh>
    <phoneticPr fontId="5"/>
  </si>
  <si>
    <t>課長　尾崎　悠太</t>
    <phoneticPr fontId="5"/>
  </si>
  <si>
    <t>○</t>
  </si>
  <si>
    <t>第5期科学技術基本計画（H28.1閣議決定）
第4期国土交通省技術基本計画（H29.3）
国土技術政策総合研究所研究方針（H29.11）</t>
    <phoneticPr fontId="5"/>
  </si>
  <si>
    <t>国土交通本省が展開する政策や技術基準の策定・改訂等に対し、将来的に十分な技術支援・提言を行っていけるよう、中長期的に対応が必要となる課題を解決するため、研究ポテンシャルの高揚・維持を図ることを目的とする。</t>
  </si>
  <si>
    <t>-</t>
  </si>
  <si>
    <t>試験研究費</t>
    <rPh sb="0" eb="2">
      <t>シケン</t>
    </rPh>
    <rPh sb="2" eb="5">
      <t>ケンキュウヒ</t>
    </rPh>
    <phoneticPr fontId="5"/>
  </si>
  <si>
    <t>職員旅費</t>
    <rPh sb="0" eb="2">
      <t>ショクイン</t>
    </rPh>
    <rPh sb="2" eb="4">
      <t>リョヒ</t>
    </rPh>
    <phoneticPr fontId="5"/>
  </si>
  <si>
    <t>-</t>
    <phoneticPr fontId="5"/>
  </si>
  <si>
    <t>当該年度の成果目標を達成した技術研究開発課題の割合が80％以上</t>
    <rPh sb="0" eb="2">
      <t>トウガイ</t>
    </rPh>
    <rPh sb="2" eb="4">
      <t>ネンド</t>
    </rPh>
    <rPh sb="5" eb="7">
      <t>セイカ</t>
    </rPh>
    <rPh sb="7" eb="9">
      <t>モクヒョウ</t>
    </rPh>
    <rPh sb="10" eb="12">
      <t>タッセイ</t>
    </rPh>
    <rPh sb="14" eb="16">
      <t>ギジュツ</t>
    </rPh>
    <rPh sb="16" eb="18">
      <t>ケンキュウ</t>
    </rPh>
    <rPh sb="18" eb="20">
      <t>カイハツ</t>
    </rPh>
    <rPh sb="20" eb="22">
      <t>カダイ</t>
    </rPh>
    <rPh sb="23" eb="25">
      <t>ワリアイ</t>
    </rPh>
    <rPh sb="29" eb="31">
      <t>イジョウ</t>
    </rPh>
    <phoneticPr fontId="5"/>
  </si>
  <si>
    <t>当該年度の成果目標を達成した研究課題数の割合
（目標達成課題数／全評価対象課題数）</t>
    <rPh sb="5" eb="7">
      <t>セイカ</t>
    </rPh>
    <rPh sb="14" eb="16">
      <t>ケンキュウ</t>
    </rPh>
    <rPh sb="16" eb="18">
      <t>カダイ</t>
    </rPh>
    <rPh sb="18" eb="19">
      <t>スウ</t>
    </rPh>
    <phoneticPr fontId="5"/>
  </si>
  <si>
    <t>国土技術政策総合研究所調べ</t>
    <phoneticPr fontId="5"/>
  </si>
  <si>
    <t>社会資本分野における基礎的な研究課題の解決・実施課題数</t>
    <phoneticPr fontId="5"/>
  </si>
  <si>
    <t>件</t>
    <rPh sb="0" eb="1">
      <t>ケン</t>
    </rPh>
    <phoneticPr fontId="5"/>
  </si>
  <si>
    <t>104百万円/53件</t>
    <rPh sb="3" eb="4">
      <t>ヒャク</t>
    </rPh>
    <rPh sb="4" eb="6">
      <t>マンエン</t>
    </rPh>
    <rPh sb="9" eb="10">
      <t>ケン</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</si>
  <si>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</si>
  <si>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</si>
  <si>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t>
  </si>
  <si>
    <t>国民の安全・安心の確保、持続可能で活力ある国土・地域の形成と経済活性化等のための基礎的研究でありニーズは高い。</t>
  </si>
  <si>
    <t>国土交通省の行う政策の企画・立案・遂行や法令等に基づく技術基準の原案作成、住宅・社会資本整備に関する技術指導等に資する基礎的・基盤的な研究である為、国において実施することが適当である。</t>
  </si>
  <si>
    <t>国土交通本省が将来的に展開する政策を先取りし、十分な技術支援・提言を行っていくため、研究ポテンシャルの高揚・維持を図るための研究であり、優先度が高い事業である。</t>
  </si>
  <si>
    <t>入札説明書の電子配付や発注予定情報の公表など、競争性を高めるための取組を実施している。調査内容が専門的かつ高度な業務については、第三者機関である技術提案評価審査会に諮ったうえで、支出先（業務請負者）を選定しており、妥当性や競争性を確保している。</t>
  </si>
  <si>
    <t>有</t>
  </si>
  <si>
    <t>無</t>
  </si>
  <si>
    <t>‐</t>
  </si>
  <si>
    <t>妥当であると評価できる。</t>
    <rPh sb="0" eb="2">
      <t>ダトウ</t>
    </rPh>
    <rPh sb="6" eb="8">
      <t>ヒョウカ</t>
    </rPh>
    <phoneticPr fontId="5"/>
  </si>
  <si>
    <t>事業に必要な経費のみに支出している。</t>
    <rPh sb="0" eb="2">
      <t>ジギョウ</t>
    </rPh>
    <rPh sb="3" eb="5">
      <t>ヒツヨウ</t>
    </rPh>
    <rPh sb="6" eb="8">
      <t>ケイヒ</t>
    </rPh>
    <rPh sb="11" eb="13">
      <t>シシュツ</t>
    </rPh>
    <phoneticPr fontId="5"/>
  </si>
  <si>
    <t>入札説明書の電子配付を行うなど、効率的な事業の執行に努めている。</t>
  </si>
  <si>
    <t>成果目標達成に向けて、研究方針や研究内容の事前評価を行っており、それらに基づいて的確に実績を生み出している。</t>
  </si>
  <si>
    <t>国総研でのみ実施している研究開発であるため、他の手段・方法等との比較ができないが、所内での事前評価等を取り入れて効果的に事業を実施している。</t>
  </si>
  <si>
    <t>当初見込みを上回る活動実績を挙げている。</t>
  </si>
  <si>
    <t>成果物は国土交通省が行う施策の企画・立案・遂行や法令等に基づく技術基準の原案作成、住宅・社会資本整備に関する技術指導等に活用されている。</t>
  </si>
  <si>
    <t>・各研究課題については、「国土交通省技術基本計画」や「国土技術政策総合研究所研究方針」等に基づき、所内評価委員会において研究課題の評価を行っており、研究の効果的な実施に努めている。
・年度末に当該年度の活動実績や成果の活用状況（見込み含む）を自己点検した上で、内部評価を行っている。
・各種データの収集・分析が着実に進むことで、技術基準の改定等に必要な知見が蓄積される等、着実に成果がでている。概算要求にあたっては、事業の必要性、効率性や、類似事業の有無等を所内の審査会で十分に確認している。</t>
  </si>
  <si>
    <t>・今後の社会情勢の変化や研究のニーズ等に対応していくため、不断の検討を行い、研究課題の重点化に引き続き努める。
・価格競争、企画競争等を通じ、引き続き、支出先の妥当性や競争性を確保していく。</t>
  </si>
  <si>
    <t>-</t>
    <phoneticPr fontId="5"/>
  </si>
  <si>
    <t xml:space="preserve">社会資本整備に関連して将来的に対応が必要となることが予想される課題の解決に不可欠な各種データ・知見の収集・分析やデータベース化に加え、課題解決のために進めておく必要がある技術政策に関する基礎的な調査・研究等を行う。（令和元年度は「生産性革命」、「防災・減災」等の分野における基礎的研究53課題を実施）
</t>
    <rPh sb="108" eb="110">
      <t>レイワ</t>
    </rPh>
    <rPh sb="110" eb="112">
      <t>ガンネン</t>
    </rPh>
    <rPh sb="112" eb="113">
      <t>ド</t>
    </rPh>
    <rPh sb="115" eb="118">
      <t>セイサンセイ</t>
    </rPh>
    <rPh sb="118" eb="120">
      <t>カクメイ</t>
    </rPh>
    <phoneticPr fontId="5"/>
  </si>
  <si>
    <t>-</t>
    <phoneticPr fontId="5"/>
  </si>
  <si>
    <t>国土交通省</t>
  </si>
  <si>
    <t>　　　　　　　　　　　　　</t>
    <phoneticPr fontId="5"/>
  </si>
  <si>
    <t>執行額（見込の計算については予算額）／研究開発課題数　　　　　</t>
    <phoneticPr fontId="5"/>
  </si>
  <si>
    <t>目標を達成した技術研究開発の割合</t>
  </si>
  <si>
    <t>432</t>
  </si>
  <si>
    <t>421</t>
  </si>
  <si>
    <t>398</t>
  </si>
  <si>
    <t>436</t>
  </si>
  <si>
    <t>425</t>
  </si>
  <si>
    <t>443</t>
  </si>
  <si>
    <t>441</t>
  </si>
  <si>
    <t>438</t>
    <phoneticPr fontId="5"/>
  </si>
  <si>
    <t>A.（公財）未来工学研究所</t>
    <phoneticPr fontId="5"/>
  </si>
  <si>
    <t>役務費</t>
    <rPh sb="0" eb="3">
      <t>エキムヒ</t>
    </rPh>
    <phoneticPr fontId="5"/>
  </si>
  <si>
    <t>研究機関の研究評価に関する資料整理</t>
    <phoneticPr fontId="5"/>
  </si>
  <si>
    <t>（公財）未来工学研究所</t>
  </si>
  <si>
    <t>（株）建設技術研究所</t>
  </si>
  <si>
    <t>(一財）計量計画研究所</t>
  </si>
  <si>
    <t>パシフィックコンサルタンツ（株）</t>
  </si>
  <si>
    <t>八千代エンジニヤリング（株）</t>
  </si>
  <si>
    <t>(一財）日本建設情報総合センター</t>
  </si>
  <si>
    <t>（一財）日本気象協会</t>
  </si>
  <si>
    <t>日本工営（株）</t>
  </si>
  <si>
    <t>（一財）茨城県薬剤師会検査センター</t>
  </si>
  <si>
    <t>研究機関の研究評価に関する資料整理等業務</t>
  </si>
  <si>
    <t>工事・業務特性と入札参加の関係整理業務</t>
  </si>
  <si>
    <t>官民連携による事業実施体制に関する調査業務</t>
  </si>
  <si>
    <t>ＡＩを利用した緑視率調査のための学習済みモデル作成システム構築業務</t>
  </si>
  <si>
    <t>河床勾配変化箇所における土砂堆積形状に関する数値計算業務</t>
  </si>
  <si>
    <t>地域住民等との協働による冬季のオープンスペース管理の要件整理業務</t>
  </si>
  <si>
    <t>スマートシティでの都市問題解決効果に関する評価手法・評価指標の情報収集・整理業</t>
  </si>
  <si>
    <t>筑波山における観光渋滞対策の事前評価に関する業務</t>
  </si>
  <si>
    <t>観光地における渋滞対策のＳＰ調査に関する業務</t>
  </si>
  <si>
    <t>道路交通障害発生時の道路利用者損失額の試算業務</t>
  </si>
  <si>
    <t>観光渋滞対策の評価手法に関する事例収集・整理業務</t>
  </si>
  <si>
    <t>大雪による道路交通取り止めの経済的評価手法に関する調査業務</t>
  </si>
  <si>
    <t>被圧地下水の状態変化による崩壊機構に関する簡易実験及び数値解析業務</t>
  </si>
  <si>
    <t>地下水流動機構解析のための土質試験及び水質調査業務</t>
  </si>
  <si>
    <t>「居心地良く歩きたくなるまちなか」の計画設計に係るサウンディングと資料収集整理</t>
  </si>
  <si>
    <t>グリーンインフラの機能評価及び現況調査の手法に関する既往研究調査業務</t>
  </si>
  <si>
    <t>土砂・洪水氾濫の再現計算方法確認業務</t>
  </si>
  <si>
    <t>工事積算実績データ分析等業務</t>
  </si>
  <si>
    <t>積算システムの高度化に向けた検討他業務</t>
  </si>
  <si>
    <t>ＸＲＡＩＮ雨量の雨量算定補正係数推定手法等に関する試算業務</t>
  </si>
  <si>
    <t>「コンパクトなまちづくりに向けた地区マネジメント支援ツール」改良業務</t>
  </si>
  <si>
    <t>集約型都市づくりに向けた計画策定支援ツールの導入マニュアル作成業務</t>
  </si>
  <si>
    <t>土工構造物等の作用土圧に関する資料整理業務</t>
  </si>
  <si>
    <t>下水汚泥焼却灰に含まれる金属含有量分析業務</t>
  </si>
  <si>
    <t>工期設定支援システム改良等業務</t>
  </si>
  <si>
    <t>-</t>
    <phoneticPr fontId="5"/>
  </si>
  <si>
    <t>-</t>
    <phoneticPr fontId="5"/>
  </si>
  <si>
    <t>ユニコシステム（株）</t>
    <phoneticPr fontId="5"/>
  </si>
  <si>
    <t>95百万円/53件</t>
    <phoneticPr fontId="5"/>
  </si>
  <si>
    <t>104百万円/48件</t>
    <rPh sb="3" eb="6">
      <t>ヒャクマンエン</t>
    </rPh>
    <rPh sb="9" eb="10">
      <t>ケン</t>
    </rPh>
    <phoneticPr fontId="5"/>
  </si>
  <si>
    <t>委託【一般競争入札等】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</si>
</sst>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141587</xdr:colOff>
      <xdr:row>742</xdr:row>
      <xdr:rowOff>308918</xdr:rowOff>
    </xdr:from>
    <xdr:to>
      <xdr:col>26</xdr:col>
      <xdr:colOff>8337</xdr:colOff>
      <xdr:row>744</xdr:row>
      <xdr:rowOff>345532</xdr:rowOff>
    </xdr:to>
    <xdr:sp macro="" textlink="">
      <xdr:nvSpPr>
        <xdr:cNvPr id="4" name="テキスト ボックス 3">
          <a:extLst>
            <a:ext uri="{FF2B5EF4-FFF2-40B4-BE49-F238E27FC236}">
              <a16:creationId xmlns:a16="http://schemas.microsoft.com/office/drawing/2014/main" id="{BEC0C188-A3AC-4DA2-812F-0284A4FE8E68}"/>
            </a:ext>
          </a:extLst>
        </xdr:cNvPr>
        <xdr:cNvSpPr txBox="1"/>
      </xdr:nvSpPr>
      <xdr:spPr>
        <a:xfrm>
          <a:off x="1995101" y="38898040"/>
          <a:ext cx="3367831" cy="7316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104</a:t>
          </a:r>
          <a:r>
            <a:rPr kumimoji="1" lang="ja-JP" altLang="en-US" sz="1100"/>
            <a:t>百万円</a:t>
          </a:r>
        </a:p>
      </xdr:txBody>
    </xdr:sp>
    <xdr:clientData/>
  </xdr:twoCellAnchor>
  <xdr:twoCellAnchor>
    <xdr:from>
      <xdr:col>9</xdr:col>
      <xdr:colOff>152794</xdr:colOff>
      <xdr:row>745</xdr:row>
      <xdr:rowOff>321910</xdr:rowOff>
    </xdr:from>
    <xdr:to>
      <xdr:col>25</xdr:col>
      <xdr:colOff>169350</xdr:colOff>
      <xdr:row>749</xdr:row>
      <xdr:rowOff>217325</xdr:rowOff>
    </xdr:to>
    <xdr:sp macro="" textlink="">
      <xdr:nvSpPr>
        <xdr:cNvPr id="5" name="大かっこ 4">
          <a:extLst>
            <a:ext uri="{FF2B5EF4-FFF2-40B4-BE49-F238E27FC236}">
              <a16:creationId xmlns:a16="http://schemas.microsoft.com/office/drawing/2014/main" id="{B6A71C0E-1481-45F3-8AE3-01378B0B5852}"/>
            </a:ext>
          </a:extLst>
        </xdr:cNvPr>
        <xdr:cNvSpPr/>
      </xdr:nvSpPr>
      <xdr:spPr>
        <a:xfrm>
          <a:off x="2006308" y="39953633"/>
          <a:ext cx="3311691" cy="12855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150049</xdr:colOff>
      <xdr:row>746</xdr:row>
      <xdr:rowOff>41612</xdr:rowOff>
    </xdr:from>
    <xdr:to>
      <xdr:col>25</xdr:col>
      <xdr:colOff>164888</xdr:colOff>
      <xdr:row>750</xdr:row>
      <xdr:rowOff>51465</xdr:rowOff>
    </xdr:to>
    <xdr:sp macro="" textlink="">
      <xdr:nvSpPr>
        <xdr:cNvPr id="6" name="正方形/長方形 5">
          <a:extLst>
            <a:ext uri="{FF2B5EF4-FFF2-40B4-BE49-F238E27FC236}">
              <a16:creationId xmlns:a16="http://schemas.microsoft.com/office/drawing/2014/main" id="{3EBB0893-1873-4556-A87C-56B78BB58FD3}"/>
            </a:ext>
          </a:extLst>
        </xdr:cNvPr>
        <xdr:cNvSpPr/>
      </xdr:nvSpPr>
      <xdr:spPr>
        <a:xfrm>
          <a:off x="2209508" y="40020869"/>
          <a:ext cx="3104029" cy="139998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en-US" sz="1100" b="0" i="0" baseline="0">
              <a:solidFill>
                <a:sysClr val="windowText" lastClr="000000"/>
              </a:solidFill>
              <a:effectLst/>
              <a:latin typeface="+mn-lt"/>
              <a:ea typeface="+mn-ea"/>
              <a:cs typeface="+mn-cs"/>
            </a:rPr>
            <a:t>土木・建築等に関する調査、試験、研究及び開発を行うとともに、これらの支援を行う</a:t>
          </a:r>
        </a:p>
      </xdr:txBody>
    </xdr:sp>
    <xdr:clientData/>
  </xdr:twoCellAnchor>
  <xdr:twoCellAnchor>
    <xdr:from>
      <xdr:col>33</xdr:col>
      <xdr:colOff>42067</xdr:colOff>
      <xdr:row>745</xdr:row>
      <xdr:rowOff>246458</xdr:rowOff>
    </xdr:from>
    <xdr:to>
      <xdr:col>46</xdr:col>
      <xdr:colOff>180844</xdr:colOff>
      <xdr:row>749</xdr:row>
      <xdr:rowOff>293238</xdr:rowOff>
    </xdr:to>
    <xdr:sp macro="" textlink="">
      <xdr:nvSpPr>
        <xdr:cNvPr id="7" name="大かっこ 6">
          <a:extLst>
            <a:ext uri="{FF2B5EF4-FFF2-40B4-BE49-F238E27FC236}">
              <a16:creationId xmlns:a16="http://schemas.microsoft.com/office/drawing/2014/main" id="{E2DA974F-714E-4ACE-B061-DB2BC7DA51C2}"/>
            </a:ext>
          </a:extLst>
        </xdr:cNvPr>
        <xdr:cNvSpPr/>
      </xdr:nvSpPr>
      <xdr:spPr>
        <a:xfrm>
          <a:off x="6838283" y="39878181"/>
          <a:ext cx="2816075" cy="1436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117764</xdr:colOff>
      <xdr:row>746</xdr:row>
      <xdr:rowOff>64024</xdr:rowOff>
    </xdr:from>
    <xdr:to>
      <xdr:col>45</xdr:col>
      <xdr:colOff>121176</xdr:colOff>
      <xdr:row>749</xdr:row>
      <xdr:rowOff>245105</xdr:rowOff>
    </xdr:to>
    <xdr:sp macro="" textlink="">
      <xdr:nvSpPr>
        <xdr:cNvPr id="8" name="正方形/長方形 7">
          <a:extLst>
            <a:ext uri="{FF2B5EF4-FFF2-40B4-BE49-F238E27FC236}">
              <a16:creationId xmlns:a16="http://schemas.microsoft.com/office/drawing/2014/main" id="{72F31DDA-23A0-46C0-A83D-1E08945A240A}"/>
            </a:ext>
          </a:extLst>
        </xdr:cNvPr>
        <xdr:cNvSpPr/>
      </xdr:nvSpPr>
      <xdr:spPr>
        <a:xfrm>
          <a:off x="7119926" y="40043281"/>
          <a:ext cx="2268818" cy="12236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７百万円</a:t>
          </a:r>
          <a:endParaRPr kumimoji="1" lang="en-US" altLang="ja-JP" sz="1100">
            <a:solidFill>
              <a:schemeClr val="tx1"/>
            </a:solidFill>
          </a:endParaRPr>
        </a:p>
        <a:p>
          <a:pPr algn="l"/>
          <a:r>
            <a:rPr kumimoji="1" lang="ja-JP" altLang="en-US" sz="1100">
              <a:solidFill>
                <a:schemeClr val="tx1"/>
              </a:solidFill>
            </a:rPr>
            <a:t>②職員旅費　　  ４百万円</a:t>
          </a:r>
        </a:p>
      </xdr:txBody>
    </xdr:sp>
    <xdr:clientData/>
  </xdr:twoCellAnchor>
  <xdr:twoCellAnchor>
    <xdr:from>
      <xdr:col>17</xdr:col>
      <xdr:colOff>52385</xdr:colOff>
      <xdr:row>749</xdr:row>
      <xdr:rowOff>309353</xdr:rowOff>
    </xdr:from>
    <xdr:to>
      <xdr:col>17</xdr:col>
      <xdr:colOff>52385</xdr:colOff>
      <xdr:row>756</xdr:row>
      <xdr:rowOff>13922</xdr:rowOff>
    </xdr:to>
    <xdr:cxnSp macro="">
      <xdr:nvCxnSpPr>
        <xdr:cNvPr id="9" name="直線コネクタ 8">
          <a:extLst>
            <a:ext uri="{FF2B5EF4-FFF2-40B4-BE49-F238E27FC236}">
              <a16:creationId xmlns:a16="http://schemas.microsoft.com/office/drawing/2014/main" id="{2C7D5366-906B-4404-9D7F-0ED7AD41AC17}"/>
            </a:ext>
          </a:extLst>
        </xdr:cNvPr>
        <xdr:cNvCxnSpPr/>
      </xdr:nvCxnSpPr>
      <xdr:spPr>
        <a:xfrm flipH="1">
          <a:off x="3553466" y="41331211"/>
          <a:ext cx="0" cy="213730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39683</xdr:colOff>
      <xdr:row>756</xdr:row>
      <xdr:rowOff>21422</xdr:rowOff>
    </xdr:from>
    <xdr:to>
      <xdr:col>33</xdr:col>
      <xdr:colOff>45948</xdr:colOff>
      <xdr:row>756</xdr:row>
      <xdr:rowOff>21422</xdr:rowOff>
    </xdr:to>
    <xdr:cxnSp macro="">
      <xdr:nvCxnSpPr>
        <xdr:cNvPr id="10" name="直線矢印コネクタ 9">
          <a:extLst>
            <a:ext uri="{FF2B5EF4-FFF2-40B4-BE49-F238E27FC236}">
              <a16:creationId xmlns:a16="http://schemas.microsoft.com/office/drawing/2014/main" id="{BEC41BE4-BC6E-421D-B876-DF6BACEFDBBC}"/>
            </a:ext>
          </a:extLst>
        </xdr:cNvPr>
        <xdr:cNvCxnSpPr/>
      </xdr:nvCxnSpPr>
      <xdr:spPr>
        <a:xfrm flipV="1">
          <a:off x="3540764" y="4347601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109303</xdr:colOff>
      <xdr:row>754</xdr:row>
      <xdr:rowOff>319055</xdr:rowOff>
    </xdr:from>
    <xdr:to>
      <xdr:col>46</xdr:col>
      <xdr:colOff>86743</xdr:colOff>
      <xdr:row>757</xdr:row>
      <xdr:rowOff>50709</xdr:rowOff>
    </xdr:to>
    <xdr:sp macro="" textlink="">
      <xdr:nvSpPr>
        <xdr:cNvPr id="11" name="テキスト ボックス 10">
          <a:extLst>
            <a:ext uri="{FF2B5EF4-FFF2-40B4-BE49-F238E27FC236}">
              <a16:creationId xmlns:a16="http://schemas.microsoft.com/office/drawing/2014/main" id="{E2F43302-673D-4F66-A9D0-2573A9FF2697}"/>
            </a:ext>
          </a:extLst>
        </xdr:cNvPr>
        <xdr:cNvSpPr txBox="1"/>
      </xdr:nvSpPr>
      <xdr:spPr>
        <a:xfrm>
          <a:off x="6905519" y="4307858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民間企業（７６社）</a:t>
          </a:r>
          <a:endParaRPr kumimoji="1" lang="en-US" altLang="ja-JP" sz="1100"/>
        </a:p>
        <a:p>
          <a:pPr algn="l"/>
          <a:r>
            <a:rPr kumimoji="1" lang="ja-JP" altLang="en-US" sz="1100"/>
            <a:t>　　　　　　      　９３百万円</a:t>
          </a:r>
        </a:p>
      </xdr:txBody>
    </xdr:sp>
    <xdr:clientData/>
  </xdr:twoCellAnchor>
  <xdr:twoCellAnchor>
    <xdr:from>
      <xdr:col>32</xdr:col>
      <xdr:colOff>67224</xdr:colOff>
      <xdr:row>757</xdr:row>
      <xdr:rowOff>119136</xdr:rowOff>
    </xdr:from>
    <xdr:to>
      <xdr:col>47</xdr:col>
      <xdr:colOff>104477</xdr:colOff>
      <xdr:row>758</xdr:row>
      <xdr:rowOff>523333</xdr:rowOff>
    </xdr:to>
    <xdr:sp macro="" textlink="">
      <xdr:nvSpPr>
        <xdr:cNvPr id="12" name="大かっこ 11">
          <a:extLst>
            <a:ext uri="{FF2B5EF4-FFF2-40B4-BE49-F238E27FC236}">
              <a16:creationId xmlns:a16="http://schemas.microsoft.com/office/drawing/2014/main" id="{0481CC70-8E23-48B2-B70D-A3D95EA394CA}"/>
            </a:ext>
          </a:extLst>
        </xdr:cNvPr>
        <xdr:cNvSpPr/>
      </xdr:nvSpPr>
      <xdr:spPr>
        <a:xfrm>
          <a:off x="6657494" y="43921264"/>
          <a:ext cx="3126442" cy="10735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86892</xdr:colOff>
      <xdr:row>757</xdr:row>
      <xdr:rowOff>107930</xdr:rowOff>
    </xdr:from>
    <xdr:to>
      <xdr:col>47</xdr:col>
      <xdr:colOff>59654</xdr:colOff>
      <xdr:row>759</xdr:row>
      <xdr:rowOff>89333</xdr:rowOff>
    </xdr:to>
    <xdr:sp macro="" textlink="">
      <xdr:nvSpPr>
        <xdr:cNvPr id="13" name="正方形/長方形 12">
          <a:extLst>
            <a:ext uri="{FF2B5EF4-FFF2-40B4-BE49-F238E27FC236}">
              <a16:creationId xmlns:a16="http://schemas.microsoft.com/office/drawing/2014/main" id="{86204A28-C6FC-45A9-A531-68D07617CE3A}"/>
            </a:ext>
          </a:extLst>
        </xdr:cNvPr>
        <xdr:cNvSpPr/>
      </xdr:nvSpPr>
      <xdr:spPr>
        <a:xfrm>
          <a:off x="6883108" y="43910058"/>
          <a:ext cx="2856005" cy="132005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土木・建築等に関する調査、試験、研究及び開発に必要な基礎的データの収集等に必要となる経費</a:t>
          </a:r>
        </a:p>
        <a:p>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476</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520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432</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519</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科学技術・イノベーション</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文教及び科学振興</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518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116</v>
      </c>
      <c r="Q13" s="644"/>
      <c r="R13" s="644"/>
      <c r="S13" s="644"/>
      <c r="T13" s="644"/>
      <c r="U13" s="644"/>
      <c r="V13" s="645"/>
      <c r="W13" s="643">
        <v>109</v>
      </c>
      <c r="X13" s="644"/>
      <c r="Y13" s="644"/>
      <c r="Z13" s="644"/>
      <c r="AA13" s="644"/>
      <c r="AB13" s="644"/>
      <c r="AC13" s="645"/>
      <c r="AD13" s="643">
        <v>111</v>
      </c>
      <c r="AE13" s="644"/>
      <c r="AF13" s="644"/>
      <c r="AG13" s="644"/>
      <c r="AH13" s="644"/>
      <c r="AI13" s="644"/>
      <c r="AJ13" s="645"/>
      <c r="AK13" s="643">
        <v>75</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517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517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517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517</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116</v>
      </c>
      <c r="Q18" s="865"/>
      <c r="R18" s="865"/>
      <c r="S18" s="865"/>
      <c r="T18" s="865"/>
      <c r="U18" s="865"/>
      <c r="V18" s="866"/>
      <c r="W18" s="864">
        <f>SUM(W13:AC17)</f>
        <v>109</v>
      </c>
      <c r="X18" s="865"/>
      <c r="Y18" s="865"/>
      <c r="Z18" s="865"/>
      <c r="AA18" s="865"/>
      <c r="AB18" s="865"/>
      <c r="AC18" s="866"/>
      <c r="AD18" s="864">
        <f>SUM(AD13:AJ17)</f>
        <v>111</v>
      </c>
      <c r="AE18" s="865"/>
      <c r="AF18" s="865"/>
      <c r="AG18" s="865"/>
      <c r="AH18" s="865"/>
      <c r="AI18" s="865"/>
      <c r="AJ18" s="866"/>
      <c r="AK18" s="864">
        <f>SUM(AK13:AQ17)</f>
        <v>75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104</v>
      </c>
      <c r="Q19" s="644"/>
      <c r="R19" s="644"/>
      <c r="S19" s="644"/>
      <c r="T19" s="644"/>
      <c r="U19" s="644"/>
      <c r="V19" s="645"/>
      <c r="W19" s="643">
        <v>95</v>
      </c>
      <c r="X19" s="644"/>
      <c r="Y19" s="644"/>
      <c r="Z19" s="644"/>
      <c r="AA19" s="644"/>
      <c r="AB19" s="644"/>
      <c r="AC19" s="645"/>
      <c r="AD19" s="643">
        <v>104</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0.89655172413793105</v>
      </c>
      <c r="Q20" s="302"/>
      <c r="R20" s="302"/>
      <c r="S20" s="302"/>
      <c r="T20" s="302"/>
      <c r="U20" s="302"/>
      <c r="V20" s="302"/>
      <c r="W20" s="302">
        <f t="shared" ref="W20" si="0">IF(W18=0, "-", SUM(W19)/W18)</f>
        <v>0.87155963302752293</v>
      </c>
      <c r="X20" s="302"/>
      <c r="Y20" s="302"/>
      <c r="Z20" s="302"/>
      <c r="AA20" s="302"/>
      <c r="AB20" s="302"/>
      <c r="AC20" s="302"/>
      <c r="AD20" s="302">
        <f t="shared" ref="AD20" si="1">IF(AD18=0, "-", SUM(AD19)/AD18)</f>
        <v>0.93693693693693691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0.89655172413793105</v>
      </c>
      <c r="Q21" s="302"/>
      <c r="R21" s="302"/>
      <c r="S21" s="302"/>
      <c r="T21" s="302"/>
      <c r="U21" s="302"/>
      <c r="V21" s="302"/>
      <c r="W21" s="302">
        <f t="shared" ref="W21" si="2">IF(W19=0, "-", SUM(W19)/SUM(W13,W14))</f>
        <v>0.87155963302752293</v>
      </c>
      <c r="X21" s="302"/>
      <c r="Y21" s="302"/>
      <c r="Z21" s="302"/>
      <c r="AA21" s="302"/>
      <c r="AB21" s="302"/>
      <c r="AC21" s="302"/>
      <c r="AD21" s="302">
        <f t="shared" ref="AD21" si="3">IF(AD19=0, "-", SUM(AD19)/SUM(AD13,AD14))</f>
        <v>0.93693693693693691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489</v>
      </c>
      <c r="H23" s="972"/>
      <c r="I23" s="972"/>
      <c r="J23" s="972"/>
      <c r="K23" s="972"/>
      <c r="L23" s="972"/>
      <c r="M23" s="972"/>
      <c r="N23" s="972"/>
      <c r="O23" s="973"/>
      <c r="P23" s="905">
        <v>68</v>
      </c>
      <c r="Q23" s="906"/>
      <c r="R23" s="906"/>
      <c r="S23" s="906"/>
      <c r="T23" s="906"/>
      <c r="U23" s="906"/>
      <c r="V23" s="922"/>
      <c r="W23" s="905"/>
      <c r="X23" s="906"/>
      <c r="Y23" s="906"/>
      <c r="Z23" s="906"/>
      <c r="AA23" s="906"/>
      <c r="AB23" s="906"/>
      <c r="AC23" s="922"/>
      <c r="AD23" s="942" t="s">
        <v>491</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490</v>
      </c>
      <c r="H24" s="924"/>
      <c r="I24" s="924"/>
      <c r="J24" s="924"/>
      <c r="K24" s="924"/>
      <c r="L24" s="924"/>
      <c r="M24" s="924"/>
      <c r="N24" s="924"/>
      <c r="O24" s="925"/>
      <c r="P24" s="643">
        <v>7</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75</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491</v>
      </c>
      <c r="AR31" s="185"/>
      <c r="AS31" s="118" t="s">
        <v>188</v>
      </c>
      <c r="AT31" s="119"/>
      <c r="AU31" s="184">
        <v>3</v>
      </c>
      <c r="AV31" s="184"/>
      <c r="AW31" s="384" t="s">
        <v>177</v>
      </c>
      <c r="AX31" s="385"/>
    </row>
    <row r="32" spans="1:50" ht="23.25" customHeight="1" x14ac:dyDescent="0.15">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14</v>
      </c>
      <c r="AC32" s="450"/>
      <c r="AD32" s="450"/>
      <c r="AE32" s="202">
        <v>92.5</v>
      </c>
      <c r="AF32" s="203"/>
      <c r="AG32" s="203"/>
      <c r="AH32" s="203"/>
      <c r="AI32" s="202">
        <v>100</v>
      </c>
      <c r="AJ32" s="203"/>
      <c r="AK32" s="203"/>
      <c r="AL32" s="203"/>
      <c r="AM32" s="202">
        <v>100</v>
      </c>
      <c r="AN32" s="203"/>
      <c r="AO32" s="203"/>
      <c r="AP32" s="203"/>
      <c r="AQ32" s="326" t="s">
        <v>491</v>
      </c>
      <c r="AR32" s="192"/>
      <c r="AS32" s="192"/>
      <c r="AT32" s="327"/>
      <c r="AU32" s="203" t="s">
        <v>519</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14</v>
      </c>
      <c r="AC33" s="512"/>
      <c r="AD33" s="512"/>
      <c r="AE33" s="202">
        <v>80</v>
      </c>
      <c r="AF33" s="203"/>
      <c r="AG33" s="203"/>
      <c r="AH33" s="203"/>
      <c r="AI33" s="202">
        <v>80</v>
      </c>
      <c r="AJ33" s="203"/>
      <c r="AK33" s="203"/>
      <c r="AL33" s="203"/>
      <c r="AM33" s="202">
        <v>80</v>
      </c>
      <c r="AN33" s="203"/>
      <c r="AO33" s="203"/>
      <c r="AP33" s="203"/>
      <c r="AQ33" s="326" t="s">
        <v>491</v>
      </c>
      <c r="AR33" s="192"/>
      <c r="AS33" s="192"/>
      <c r="AT33" s="327"/>
      <c r="AU33" s="203">
        <v>80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115.625</v>
      </c>
      <c r="AF34" s="203"/>
      <c r="AG34" s="203"/>
      <c r="AH34" s="203"/>
      <c r="AI34" s="202">
        <v>125</v>
      </c>
      <c r="AJ34" s="203"/>
      <c r="AK34" s="203"/>
      <c r="AL34" s="203"/>
      <c r="AM34" s="202">
        <v>125</v>
      </c>
      <c r="AN34" s="203"/>
      <c r="AO34" s="203"/>
      <c r="AP34" s="203"/>
      <c r="AQ34" s="326" t="s">
        <v>491</v>
      </c>
      <c r="AR34" s="192"/>
      <c r="AS34" s="192"/>
      <c r="AT34" s="327"/>
      <c r="AU34" s="203" t="s">
        <v>519</v>
      </c>
      <c r="AV34" s="203"/>
      <c r="AW34" s="203"/>
      <c r="AX34" s="205"/>
    </row>
    <row r="35" spans="1:50" ht="23.25" customHeight="1" x14ac:dyDescent="0.15">
      <c r="A35" s="210" t="s">
        <v>304</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495</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v>53</v>
      </c>
      <c r="AF101" s="203"/>
      <c r="AG101" s="203"/>
      <c r="AH101" s="204"/>
      <c r="AI101" s="202">
        <v>53</v>
      </c>
      <c r="AJ101" s="203"/>
      <c r="AK101" s="203"/>
      <c r="AL101" s="204"/>
      <c r="AM101" s="202">
        <v>48</v>
      </c>
      <c r="AN101" s="203"/>
      <c r="AO101" s="203"/>
      <c r="AP101" s="204"/>
      <c r="AQ101" s="202" t="s">
        <v>570</v>
      </c>
      <c r="AR101" s="203"/>
      <c r="AS101" s="203"/>
      <c r="AT101" s="204"/>
      <c r="AU101" s="202" t="s">
        <v>517</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v>49</v>
      </c>
      <c r="AF102" s="407"/>
      <c r="AG102" s="407"/>
      <c r="AH102" s="407"/>
      <c r="AI102" s="407">
        <v>53</v>
      </c>
      <c r="AJ102" s="407"/>
      <c r="AK102" s="407"/>
      <c r="AL102" s="407"/>
      <c r="AM102" s="407">
        <v>50</v>
      </c>
      <c r="AN102" s="407"/>
      <c r="AO102" s="407"/>
      <c r="AP102" s="407"/>
      <c r="AQ102" s="257">
        <v>48</v>
      </c>
      <c r="AR102" s="258"/>
      <c r="AS102" s="258"/>
      <c r="AT102" s="303"/>
      <c r="AU102" s="257" t="s">
        <v>517</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t="s">
        <v>521</v>
      </c>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522</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v>2</v>
      </c>
      <c r="AF116" s="407"/>
      <c r="AG116" s="407"/>
      <c r="AH116" s="407"/>
      <c r="AI116" s="407">
        <v>1.8</v>
      </c>
      <c r="AJ116" s="407"/>
      <c r="AK116" s="407"/>
      <c r="AL116" s="407"/>
      <c r="AM116" s="407">
        <v>2.2000000000000002</v>
      </c>
      <c r="AN116" s="407"/>
      <c r="AO116" s="407"/>
      <c r="AP116" s="407"/>
      <c r="AQ116" s="202" t="s">
        <v>570</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497</v>
      </c>
      <c r="AF117" s="540"/>
      <c r="AG117" s="540"/>
      <c r="AH117" s="540"/>
      <c r="AI117" s="540" t="s">
        <v>572</v>
      </c>
      <c r="AJ117" s="540"/>
      <c r="AK117" s="540"/>
      <c r="AL117" s="540"/>
      <c r="AM117" s="540" t="s">
        <v>573</v>
      </c>
      <c r="AN117" s="540"/>
      <c r="AO117" s="540"/>
      <c r="AP117" s="540"/>
      <c r="AQ117" s="540" t="s">
        <v>570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519</v>
      </c>
      <c r="AR133" s="184"/>
      <c r="AS133" s="118" t="s">
        <v>188</v>
      </c>
      <c r="AT133" s="119"/>
      <c r="AU133" s="185" t="s">
        <v>519</v>
      </c>
      <c r="AV133" s="185"/>
      <c r="AW133" s="118" t="s">
        <v>177</v>
      </c>
      <c r="AX133" s="180"/>
    </row>
    <row r="134" spans="1:50" ht="39.75" customHeight="1" x14ac:dyDescent="0.15">
      <c r="A134" s="174"/>
      <c r="B134" s="171"/>
      <c r="C134" s="165"/>
      <c r="D134" s="171"/>
      <c r="E134" s="165"/>
      <c r="F134" s="166"/>
      <c r="G134" s="89" t="s">
        <v>523</v>
      </c>
      <c r="H134" s="90"/>
      <c r="I134" s="90"/>
      <c r="J134" s="90"/>
      <c r="K134" s="90"/>
      <c r="L134" s="90"/>
      <c r="M134" s="90"/>
      <c r="N134" s="90"/>
      <c r="O134" s="90"/>
      <c r="P134" s="90"/>
      <c r="Q134" s="90"/>
      <c r="R134" s="90"/>
      <c r="S134" s="90"/>
      <c r="T134" s="90"/>
      <c r="U134" s="90"/>
      <c r="V134" s="90"/>
      <c r="W134" s="90"/>
      <c r="X134" s="91"/>
      <c r="Y134" s="186" t="s">
        <v>202</v>
      </c>
      <c r="Z134" s="187"/>
      <c r="AA134" s="188"/>
      <c r="AB134" s="189" t="s">
        <v>500</v>
      </c>
      <c r="AC134" s="190"/>
      <c r="AD134" s="190"/>
      <c r="AE134" s="191">
        <v>96.8</v>
      </c>
      <c r="AF134" s="192"/>
      <c r="AG134" s="192"/>
      <c r="AH134" s="192"/>
      <c r="AI134" s="191">
        <v>96.3</v>
      </c>
      <c r="AJ134" s="192"/>
      <c r="AK134" s="192"/>
      <c r="AL134" s="192"/>
      <c r="AM134" s="191"/>
      <c r="AN134" s="192"/>
      <c r="AO134" s="192"/>
      <c r="AP134" s="192"/>
      <c r="AQ134" s="191" t="s">
        <v>519</v>
      </c>
      <c r="AR134" s="192"/>
      <c r="AS134" s="192"/>
      <c r="AT134" s="192"/>
      <c r="AU134" s="191" t="s">
        <v>519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500</v>
      </c>
      <c r="AC135" s="198"/>
      <c r="AD135" s="198"/>
      <c r="AE135" s="191">
        <v>80</v>
      </c>
      <c r="AF135" s="192"/>
      <c r="AG135" s="192"/>
      <c r="AH135" s="192"/>
      <c r="AI135" s="191">
        <v>90</v>
      </c>
      <c r="AJ135" s="192"/>
      <c r="AK135" s="192"/>
      <c r="AL135" s="192"/>
      <c r="AM135" s="191">
        <v>90</v>
      </c>
      <c r="AN135" s="192"/>
      <c r="AO135" s="192"/>
      <c r="AP135" s="192"/>
      <c r="AQ135" s="191" t="s">
        <v>519</v>
      </c>
      <c r="AR135" s="192"/>
      <c r="AS135" s="192"/>
      <c r="AT135" s="192"/>
      <c r="AU135" s="191" t="s">
        <v>519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517</v>
      </c>
      <c r="AR193" s="184"/>
      <c r="AS193" s="118" t="s">
        <v>188</v>
      </c>
      <c r="AT193" s="119"/>
      <c r="AU193" s="185" t="s">
        <v>517</v>
      </c>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491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491</v>
      </c>
      <c r="AF432" s="185"/>
      <c r="AG432" s="118" t="s">
        <v>188</v>
      </c>
      <c r="AH432" s="119"/>
      <c r="AI432" s="141"/>
      <c r="AJ432" s="141"/>
      <c r="AK432" s="141"/>
      <c r="AL432" s="139"/>
      <c r="AM432" s="141"/>
      <c r="AN432" s="141"/>
      <c r="AO432" s="141"/>
      <c r="AP432" s="139"/>
      <c r="AQ432" s="576" t="s">
        <v>491</v>
      </c>
      <c r="AR432" s="185"/>
      <c r="AS432" s="118" t="s">
        <v>188</v>
      </c>
      <c r="AT432" s="119"/>
      <c r="AU432" s="185" t="s">
        <v>491</v>
      </c>
      <c r="AV432" s="185"/>
      <c r="AW432" s="118" t="s">
        <v>177</v>
      </c>
      <c r="AX432" s="180"/>
    </row>
    <row r="433" spans="1:50" ht="23.25" customHeight="1" x14ac:dyDescent="0.15">
      <c r="A433" s="174"/>
      <c r="B433" s="171"/>
      <c r="C433" s="165"/>
      <c r="D433" s="171"/>
      <c r="E433" s="328"/>
      <c r="F433" s="329"/>
      <c r="G433" s="89" t="s">
        <v>491</v>
      </c>
      <c r="H433" s="90"/>
      <c r="I433" s="90"/>
      <c r="J433" s="90"/>
      <c r="K433" s="90"/>
      <c r="L433" s="90"/>
      <c r="M433" s="90"/>
      <c r="N433" s="90"/>
      <c r="O433" s="90"/>
      <c r="P433" s="90"/>
      <c r="Q433" s="90"/>
      <c r="R433" s="90"/>
      <c r="S433" s="90"/>
      <c r="T433" s="90"/>
      <c r="U433" s="90"/>
      <c r="V433" s="90"/>
      <c r="W433" s="90"/>
      <c r="X433" s="91"/>
      <c r="Y433" s="186" t="s">
        <v>12</v>
      </c>
      <c r="Z433" s="187"/>
      <c r="AA433" s="188"/>
      <c r="AB433" s="198" t="s">
        <v>491</v>
      </c>
      <c r="AC433" s="198"/>
      <c r="AD433" s="198"/>
      <c r="AE433" s="326" t="s">
        <v>491</v>
      </c>
      <c r="AF433" s="192"/>
      <c r="AG433" s="192"/>
      <c r="AH433" s="192"/>
      <c r="AI433" s="326" t="s">
        <v>491</v>
      </c>
      <c r="AJ433" s="192"/>
      <c r="AK433" s="192"/>
      <c r="AL433" s="192"/>
      <c r="AM433" s="326" t="s">
        <v>491</v>
      </c>
      <c r="AN433" s="192"/>
      <c r="AO433" s="192"/>
      <c r="AP433" s="327"/>
      <c r="AQ433" s="326" t="s">
        <v>491</v>
      </c>
      <c r="AR433" s="192"/>
      <c r="AS433" s="192"/>
      <c r="AT433" s="327"/>
      <c r="AU433" s="192" t="s">
        <v>491</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491</v>
      </c>
      <c r="AC434" s="190"/>
      <c r="AD434" s="190"/>
      <c r="AE434" s="326" t="s">
        <v>491</v>
      </c>
      <c r="AF434" s="192"/>
      <c r="AG434" s="192"/>
      <c r="AH434" s="327"/>
      <c r="AI434" s="326" t="s">
        <v>491</v>
      </c>
      <c r="AJ434" s="192"/>
      <c r="AK434" s="192"/>
      <c r="AL434" s="192"/>
      <c r="AM434" s="326" t="s">
        <v>491</v>
      </c>
      <c r="AN434" s="192"/>
      <c r="AO434" s="192"/>
      <c r="AP434" s="327"/>
      <c r="AQ434" s="326" t="s">
        <v>491</v>
      </c>
      <c r="AR434" s="192"/>
      <c r="AS434" s="192"/>
      <c r="AT434" s="327"/>
      <c r="AU434" s="192" t="s">
        <v>491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491</v>
      </c>
      <c r="AF435" s="192"/>
      <c r="AG435" s="192"/>
      <c r="AH435" s="327"/>
      <c r="AI435" s="326" t="s">
        <v>488</v>
      </c>
      <c r="AJ435" s="192"/>
      <c r="AK435" s="192"/>
      <c r="AL435" s="192"/>
      <c r="AM435" s="326" t="s">
        <v>488</v>
      </c>
      <c r="AN435" s="192"/>
      <c r="AO435" s="192"/>
      <c r="AP435" s="327"/>
      <c r="AQ435" s="326" t="s">
        <v>488</v>
      </c>
      <c r="AR435" s="192"/>
      <c r="AS435" s="192"/>
      <c r="AT435" s="327"/>
      <c r="AU435" s="192" t="s">
        <v>488</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519</v>
      </c>
      <c r="AF457" s="185"/>
      <c r="AG457" s="118" t="s">
        <v>188</v>
      </c>
      <c r="AH457" s="119"/>
      <c r="AI457" s="141"/>
      <c r="AJ457" s="141"/>
      <c r="AK457" s="141"/>
      <c r="AL457" s="139"/>
      <c r="AM457" s="141"/>
      <c r="AN457" s="141"/>
      <c r="AO457" s="141"/>
      <c r="AP457" s="139"/>
      <c r="AQ457" s="576" t="s">
        <v>519</v>
      </c>
      <c r="AR457" s="185"/>
      <c r="AS457" s="118" t="s">
        <v>188</v>
      </c>
      <c r="AT457" s="119"/>
      <c r="AU457" s="185" t="s">
        <v>519</v>
      </c>
      <c r="AV457" s="185"/>
      <c r="AW457" s="118" t="s">
        <v>177</v>
      </c>
      <c r="AX457" s="180"/>
    </row>
    <row r="458" spans="1:50" ht="23.25" customHeight="1" x14ac:dyDescent="0.15">
      <c r="A458" s="174"/>
      <c r="B458" s="171"/>
      <c r="C458" s="165"/>
      <c r="D458" s="171"/>
      <c r="E458" s="328"/>
      <c r="F458" s="329"/>
      <c r="G458" s="89" t="s">
        <v>519</v>
      </c>
      <c r="H458" s="90"/>
      <c r="I458" s="90"/>
      <c r="J458" s="90"/>
      <c r="K458" s="90"/>
      <c r="L458" s="90"/>
      <c r="M458" s="90"/>
      <c r="N458" s="90"/>
      <c r="O458" s="90"/>
      <c r="P458" s="90"/>
      <c r="Q458" s="90"/>
      <c r="R458" s="90"/>
      <c r="S458" s="90"/>
      <c r="T458" s="90"/>
      <c r="U458" s="90"/>
      <c r="V458" s="90"/>
      <c r="W458" s="90"/>
      <c r="X458" s="91"/>
      <c r="Y458" s="186" t="s">
        <v>12</v>
      </c>
      <c r="Z458" s="187"/>
      <c r="AA458" s="188"/>
      <c r="AB458" s="198" t="s">
        <v>519</v>
      </c>
      <c r="AC458" s="198"/>
      <c r="AD458" s="198"/>
      <c r="AE458" s="326" t="s">
        <v>519</v>
      </c>
      <c r="AF458" s="192"/>
      <c r="AG458" s="192"/>
      <c r="AH458" s="192"/>
      <c r="AI458" s="326" t="s">
        <v>519</v>
      </c>
      <c r="AJ458" s="192"/>
      <c r="AK458" s="192"/>
      <c r="AL458" s="192"/>
      <c r="AM458" s="326" t="s">
        <v>519</v>
      </c>
      <c r="AN458" s="192"/>
      <c r="AO458" s="192"/>
      <c r="AP458" s="327"/>
      <c r="AQ458" s="326" t="s">
        <v>519</v>
      </c>
      <c r="AR458" s="192"/>
      <c r="AS458" s="192"/>
      <c r="AT458" s="327"/>
      <c r="AU458" s="192" t="s">
        <v>519</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519</v>
      </c>
      <c r="AC459" s="190"/>
      <c r="AD459" s="190"/>
      <c r="AE459" s="326" t="s">
        <v>519</v>
      </c>
      <c r="AF459" s="192"/>
      <c r="AG459" s="192"/>
      <c r="AH459" s="327"/>
      <c r="AI459" s="326" t="s">
        <v>519</v>
      </c>
      <c r="AJ459" s="192"/>
      <c r="AK459" s="192"/>
      <c r="AL459" s="192"/>
      <c r="AM459" s="326" t="s">
        <v>519</v>
      </c>
      <c r="AN459" s="192"/>
      <c r="AO459" s="192"/>
      <c r="AP459" s="327"/>
      <c r="AQ459" s="326" t="s">
        <v>519</v>
      </c>
      <c r="AR459" s="192"/>
      <c r="AS459" s="192"/>
      <c r="AT459" s="327"/>
      <c r="AU459" s="192" t="s">
        <v>519</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519</v>
      </c>
      <c r="AF460" s="192"/>
      <c r="AG460" s="192"/>
      <c r="AH460" s="327"/>
      <c r="AI460" s="326" t="s">
        <v>519</v>
      </c>
      <c r="AJ460" s="192"/>
      <c r="AK460" s="192"/>
      <c r="AL460" s="192"/>
      <c r="AM460" s="326" t="s">
        <v>519</v>
      </c>
      <c r="AN460" s="192"/>
      <c r="AO460" s="192"/>
      <c r="AP460" s="327"/>
      <c r="AQ460" s="326" t="s">
        <v>519</v>
      </c>
      <c r="AR460" s="192"/>
      <c r="AS460" s="192"/>
      <c r="AT460" s="327"/>
      <c r="AU460" s="192" t="s">
        <v>519</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t="s">
        <v>491</v>
      </c>
      <c r="AF511" s="185"/>
      <c r="AG511" s="118" t="s">
        <v>188</v>
      </c>
      <c r="AH511" s="119"/>
      <c r="AI511" s="141"/>
      <c r="AJ511" s="141"/>
      <c r="AK511" s="141"/>
      <c r="AL511" s="139"/>
      <c r="AM511" s="141"/>
      <c r="AN511" s="141"/>
      <c r="AO511" s="141"/>
      <c r="AP511" s="139"/>
      <c r="AQ511" s="576" t="s">
        <v>491</v>
      </c>
      <c r="AR511" s="185"/>
      <c r="AS511" s="118" t="s">
        <v>188</v>
      </c>
      <c r="AT511" s="119"/>
      <c r="AU511" s="185" t="s">
        <v>491</v>
      </c>
      <c r="AV511" s="185"/>
      <c r="AW511" s="118" t="s">
        <v>177</v>
      </c>
      <c r="AX511" s="180"/>
    </row>
    <row r="512" spans="1:50" ht="23.25" hidden="1" customHeight="1" x14ac:dyDescent="0.15">
      <c r="A512" s="174"/>
      <c r="B512" s="171"/>
      <c r="C512" s="165"/>
      <c r="D512" s="171"/>
      <c r="E512" s="328"/>
      <c r="F512" s="329"/>
      <c r="G512" s="89" t="s">
        <v>491</v>
      </c>
      <c r="H512" s="90"/>
      <c r="I512" s="90"/>
      <c r="J512" s="90"/>
      <c r="K512" s="90"/>
      <c r="L512" s="90"/>
      <c r="M512" s="90"/>
      <c r="N512" s="90"/>
      <c r="O512" s="90"/>
      <c r="P512" s="90"/>
      <c r="Q512" s="90"/>
      <c r="R512" s="90"/>
      <c r="S512" s="90"/>
      <c r="T512" s="90"/>
      <c r="U512" s="90"/>
      <c r="V512" s="90"/>
      <c r="W512" s="90"/>
      <c r="X512" s="91"/>
      <c r="Y512" s="186" t="s">
        <v>12</v>
      </c>
      <c r="Z512" s="187"/>
      <c r="AA512" s="188"/>
      <c r="AB512" s="198" t="s">
        <v>491</v>
      </c>
      <c r="AC512" s="198"/>
      <c r="AD512" s="198"/>
      <c r="AE512" s="326" t="s">
        <v>488</v>
      </c>
      <c r="AF512" s="192"/>
      <c r="AG512" s="192"/>
      <c r="AH512" s="192"/>
      <c r="AI512" s="326" t="s">
        <v>488</v>
      </c>
      <c r="AJ512" s="192"/>
      <c r="AK512" s="192"/>
      <c r="AL512" s="192"/>
      <c r="AM512" s="326" t="s">
        <v>488</v>
      </c>
      <c r="AN512" s="192"/>
      <c r="AO512" s="192"/>
      <c r="AP512" s="327"/>
      <c r="AQ512" s="326" t="s">
        <v>488</v>
      </c>
      <c r="AR512" s="192"/>
      <c r="AS512" s="192"/>
      <c r="AT512" s="327"/>
      <c r="AU512" s="192" t="s">
        <v>488</v>
      </c>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t="s">
        <v>491</v>
      </c>
      <c r="AC513" s="190"/>
      <c r="AD513" s="190"/>
      <c r="AE513" s="326" t="s">
        <v>488</v>
      </c>
      <c r="AF513" s="192"/>
      <c r="AG513" s="192"/>
      <c r="AH513" s="327"/>
      <c r="AI513" s="326" t="s">
        <v>488</v>
      </c>
      <c r="AJ513" s="192"/>
      <c r="AK513" s="192"/>
      <c r="AL513" s="192"/>
      <c r="AM513" s="326" t="s">
        <v>488</v>
      </c>
      <c r="AN513" s="192"/>
      <c r="AO513" s="192"/>
      <c r="AP513" s="327"/>
      <c r="AQ513" s="326" t="s">
        <v>488</v>
      </c>
      <c r="AR513" s="192"/>
      <c r="AS513" s="192"/>
      <c r="AT513" s="327"/>
      <c r="AU513" s="192" t="s">
        <v>488</v>
      </c>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t="s">
        <v>488</v>
      </c>
      <c r="AF514" s="192"/>
      <c r="AG514" s="192"/>
      <c r="AH514" s="327"/>
      <c r="AI514" s="326" t="s">
        <v>488</v>
      </c>
      <c r="AJ514" s="192"/>
      <c r="AK514" s="192"/>
      <c r="AL514" s="192"/>
      <c r="AM514" s="326" t="s">
        <v>488</v>
      </c>
      <c r="AN514" s="192"/>
      <c r="AO514" s="192"/>
      <c r="AP514" s="327"/>
      <c r="AQ514" s="326" t="s">
        <v>488</v>
      </c>
      <c r="AR514" s="192"/>
      <c r="AS514" s="192"/>
      <c r="AT514" s="327"/>
      <c r="AU514" s="192" t="s">
        <v>488</v>
      </c>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t="s">
        <v>491</v>
      </c>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thickBo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0.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5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48.7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503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485</v>
      </c>
      <c r="AE705" s="701"/>
      <c r="AF705" s="701"/>
      <c r="AG705" s="110" t="s">
        <v>504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505</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506</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507</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508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507</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485</v>
      </c>
      <c r="AE711" s="313"/>
      <c r="AF711" s="313"/>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507</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507</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485</v>
      </c>
      <c r="AE714" s="794"/>
      <c r="AF714" s="795"/>
      <c r="AG714" s="722" t="s">
        <v>510</v>
      </c>
      <c r="AH714" s="723"/>
      <c r="AI714" s="723"/>
      <c r="AJ714" s="723"/>
      <c r="AK714" s="723"/>
      <c r="AL714" s="723"/>
      <c r="AM714" s="723"/>
      <c r="AN714" s="723"/>
      <c r="AO714" s="723"/>
      <c r="AP714" s="723"/>
      <c r="AQ714" s="723"/>
      <c r="AR714" s="723"/>
      <c r="AS714" s="723"/>
      <c r="AT714" s="723"/>
      <c r="AU714" s="723"/>
      <c r="AV714" s="723"/>
      <c r="AW714" s="723"/>
      <c r="AX714" s="724"/>
    </row>
    <row r="715" spans="1:50" ht="38.25"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485</v>
      </c>
      <c r="AE715" s="591"/>
      <c r="AF715" s="642"/>
      <c r="AG715" s="728" t="s">
        <v>511</v>
      </c>
      <c r="AH715" s="729"/>
      <c r="AI715" s="729"/>
      <c r="AJ715" s="729"/>
      <c r="AK715" s="729"/>
      <c r="AL715" s="729"/>
      <c r="AM715" s="729"/>
      <c r="AN715" s="729"/>
      <c r="AO715" s="729"/>
      <c r="AP715" s="729"/>
      <c r="AQ715" s="729"/>
      <c r="AR715" s="729"/>
      <c r="AS715" s="729"/>
      <c r="AT715" s="729"/>
      <c r="AU715" s="729"/>
      <c r="AV715" s="729"/>
      <c r="AW715" s="729"/>
      <c r="AX715" s="730"/>
    </row>
    <row r="716" spans="1:50" ht="39.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485</v>
      </c>
      <c r="AE716" s="613"/>
      <c r="AF716" s="613"/>
      <c r="AG716" s="86" t="s">
        <v>512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513</v>
      </c>
      <c r="AH717" s="87"/>
      <c r="AI717" s="87"/>
      <c r="AJ717" s="87"/>
      <c r="AK717" s="87"/>
      <c r="AL717" s="87"/>
      <c r="AM717" s="87"/>
      <c r="AN717" s="87"/>
      <c r="AO717" s="87"/>
      <c r="AP717" s="87"/>
      <c r="AQ717" s="87"/>
      <c r="AR717" s="87"/>
      <c r="AS717" s="87"/>
      <c r="AT717" s="87"/>
      <c r="AU717" s="87"/>
      <c r="AV717" s="87"/>
      <c r="AW717" s="87"/>
      <c r="AX717" s="88"/>
    </row>
    <row r="718" spans="1:50" ht="50.2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514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507</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515</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516</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524</v>
      </c>
      <c r="F737" s="975"/>
      <c r="G737" s="975"/>
      <c r="H737" s="975"/>
      <c r="I737" s="975"/>
      <c r="J737" s="975"/>
      <c r="K737" s="975"/>
      <c r="L737" s="975"/>
      <c r="M737" s="975"/>
      <c r="N737" s="351" t="s">
        <v>322</v>
      </c>
      <c r="O737" s="351"/>
      <c r="P737" s="351"/>
      <c r="Q737" s="351"/>
      <c r="R737" s="975" t="s">
        <v>526</v>
      </c>
      <c r="S737" s="975"/>
      <c r="T737" s="975"/>
      <c r="U737" s="975"/>
      <c r="V737" s="975"/>
      <c r="W737" s="975"/>
      <c r="X737" s="975"/>
      <c r="Y737" s="975"/>
      <c r="Z737" s="975"/>
      <c r="AA737" s="351" t="s">
        <v>321</v>
      </c>
      <c r="AB737" s="351"/>
      <c r="AC737" s="351"/>
      <c r="AD737" s="351"/>
      <c r="AE737" s="975" t="s">
        <v>528</v>
      </c>
      <c r="AF737" s="975"/>
      <c r="AG737" s="975"/>
      <c r="AH737" s="975"/>
      <c r="AI737" s="975"/>
      <c r="AJ737" s="975"/>
      <c r="AK737" s="975"/>
      <c r="AL737" s="975"/>
      <c r="AM737" s="975"/>
      <c r="AN737" s="351" t="s">
        <v>320</v>
      </c>
      <c r="AO737" s="351"/>
      <c r="AP737" s="351"/>
      <c r="AQ737" s="351"/>
      <c r="AR737" s="981" t="s">
        <v>530</v>
      </c>
      <c r="AS737" s="982"/>
      <c r="AT737" s="982"/>
      <c r="AU737" s="982"/>
      <c r="AV737" s="982"/>
      <c r="AW737" s="982"/>
      <c r="AX737" s="983"/>
      <c r="AY737" s="74"/>
      <c r="AZ737" s="74"/>
    </row>
    <row r="738" spans="1:52" ht="24.75" customHeight="1" x14ac:dyDescent="0.15">
      <c r="A738" s="974" t="s">
        <v>319</v>
      </c>
      <c r="B738" s="195"/>
      <c r="C738" s="195"/>
      <c r="D738" s="196"/>
      <c r="E738" s="975" t="s">
        <v>525</v>
      </c>
      <c r="F738" s="975"/>
      <c r="G738" s="975"/>
      <c r="H738" s="975"/>
      <c r="I738" s="975"/>
      <c r="J738" s="975"/>
      <c r="K738" s="975"/>
      <c r="L738" s="975"/>
      <c r="M738" s="975"/>
      <c r="N738" s="351" t="s">
        <v>318</v>
      </c>
      <c r="O738" s="351"/>
      <c r="P738" s="351"/>
      <c r="Q738" s="351"/>
      <c r="R738" s="975" t="s">
        <v>527</v>
      </c>
      <c r="S738" s="975"/>
      <c r="T738" s="975"/>
      <c r="U738" s="975"/>
      <c r="V738" s="975"/>
      <c r="W738" s="975"/>
      <c r="X738" s="975"/>
      <c r="Y738" s="975"/>
      <c r="Z738" s="975"/>
      <c r="AA738" s="351" t="s">
        <v>317</v>
      </c>
      <c r="AB738" s="351"/>
      <c r="AC738" s="351"/>
      <c r="AD738" s="351"/>
      <c r="AE738" s="975" t="s">
        <v>529</v>
      </c>
      <c r="AF738" s="975"/>
      <c r="AG738" s="975"/>
      <c r="AH738" s="975"/>
      <c r="AI738" s="975"/>
      <c r="AJ738" s="975"/>
      <c r="AK738" s="975"/>
      <c r="AL738" s="975"/>
      <c r="AM738" s="975"/>
      <c r="AN738" s="351" t="s">
        <v>316</v>
      </c>
      <c r="AO738" s="351"/>
      <c r="AP738" s="351"/>
      <c r="AQ738" s="351"/>
      <c r="AR738" s="981" t="s">
        <v>524</v>
      </c>
      <c r="AS738" s="982"/>
      <c r="AT738" s="982"/>
      <c r="AU738" s="982"/>
      <c r="AV738" s="982"/>
      <c r="AW738" s="982"/>
      <c r="AX738" s="983"/>
    </row>
    <row r="739" spans="1:52" ht="24.75" customHeight="1" x14ac:dyDescent="0.15">
      <c r="A739" s="974" t="s">
        <v>315</v>
      </c>
      <c r="B739" s="195"/>
      <c r="C739" s="195"/>
      <c r="D739" s="196"/>
      <c r="E739" s="975" t="s">
        <v>531</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v>440</v>
      </c>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t="s">
        <v>574</v>
      </c>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532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533</v>
      </c>
      <c r="H782" s="657"/>
      <c r="I782" s="657"/>
      <c r="J782" s="657"/>
      <c r="K782" s="658"/>
      <c r="L782" s="650" t="s">
        <v>534</v>
      </c>
      <c r="M782" s="651"/>
      <c r="N782" s="651"/>
      <c r="O782" s="651"/>
      <c r="P782" s="651"/>
      <c r="Q782" s="651"/>
      <c r="R782" s="651"/>
      <c r="S782" s="651"/>
      <c r="T782" s="651"/>
      <c r="U782" s="651"/>
      <c r="V782" s="651"/>
      <c r="W782" s="651"/>
      <c r="X782" s="652"/>
      <c r="Y782" s="374">
        <v>7.3</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7.3</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47" t="s">
        <v>535</v>
      </c>
      <c r="D838" s="333"/>
      <c r="E838" s="333"/>
      <c r="F838" s="333"/>
      <c r="G838" s="333"/>
      <c r="H838" s="333"/>
      <c r="I838" s="333"/>
      <c r="J838" s="334">
        <v>4010605000134</v>
      </c>
      <c r="K838" s="335"/>
      <c r="L838" s="335"/>
      <c r="M838" s="335"/>
      <c r="N838" s="335"/>
      <c r="O838" s="335"/>
      <c r="P838" s="336" t="s">
        <v>544</v>
      </c>
      <c r="Q838" s="336"/>
      <c r="R838" s="336"/>
      <c r="S838" s="336"/>
      <c r="T838" s="336"/>
      <c r="U838" s="336"/>
      <c r="V838" s="336"/>
      <c r="W838" s="336"/>
      <c r="X838" s="336"/>
      <c r="Y838" s="337">
        <v>7</v>
      </c>
      <c r="Z838" s="338"/>
      <c r="AA838" s="338"/>
      <c r="AB838" s="339"/>
      <c r="AC838" s="349" t="s">
        <v>296</v>
      </c>
      <c r="AD838" s="357"/>
      <c r="AE838" s="357"/>
      <c r="AF838" s="357"/>
      <c r="AG838" s="357"/>
      <c r="AH838" s="358">
        <v>1</v>
      </c>
      <c r="AI838" s="359"/>
      <c r="AJ838" s="359"/>
      <c r="AK838" s="359"/>
      <c r="AL838" s="343">
        <v>93.8</v>
      </c>
      <c r="AM838" s="344"/>
      <c r="AN838" s="344"/>
      <c r="AO838" s="345"/>
      <c r="AP838" s="346" t="s">
        <v>569</v>
      </c>
      <c r="AQ838" s="346"/>
      <c r="AR838" s="346"/>
      <c r="AS838" s="346"/>
      <c r="AT838" s="346"/>
      <c r="AU838" s="346"/>
      <c r="AV838" s="346"/>
      <c r="AW838" s="346"/>
      <c r="AX838" s="346"/>
    </row>
    <row r="839" spans="1:50" ht="30" customHeight="1" x14ac:dyDescent="0.15">
      <c r="A839" s="362">
        <v>2</v>
      </c>
      <c r="B839" s="362">
        <v>1</v>
      </c>
      <c r="C839" s="347" t="s">
        <v>536</v>
      </c>
      <c r="D839" s="333"/>
      <c r="E839" s="333"/>
      <c r="F839" s="333"/>
      <c r="G839" s="333"/>
      <c r="H839" s="333"/>
      <c r="I839" s="333"/>
      <c r="J839" s="334">
        <v>7010001042703</v>
      </c>
      <c r="K839" s="335"/>
      <c r="L839" s="335"/>
      <c r="M839" s="335"/>
      <c r="N839" s="335"/>
      <c r="O839" s="335"/>
      <c r="P839" s="336" t="s">
        <v>545</v>
      </c>
      <c r="Q839" s="336"/>
      <c r="R839" s="336"/>
      <c r="S839" s="336"/>
      <c r="T839" s="336"/>
      <c r="U839" s="336"/>
      <c r="V839" s="336"/>
      <c r="W839" s="336"/>
      <c r="X839" s="336"/>
      <c r="Y839" s="337">
        <v>2</v>
      </c>
      <c r="Z839" s="338"/>
      <c r="AA839" s="338"/>
      <c r="AB839" s="339"/>
      <c r="AC839" s="349" t="s">
        <v>300</v>
      </c>
      <c r="AD839" s="349"/>
      <c r="AE839" s="349"/>
      <c r="AF839" s="349"/>
      <c r="AG839" s="349"/>
      <c r="AH839" s="358">
        <v>1</v>
      </c>
      <c r="AI839" s="359"/>
      <c r="AJ839" s="359"/>
      <c r="AK839" s="359"/>
      <c r="AL839" s="343">
        <v>100</v>
      </c>
      <c r="AM839" s="344"/>
      <c r="AN839" s="344"/>
      <c r="AO839" s="345"/>
      <c r="AP839" s="346" t="s">
        <v>569</v>
      </c>
      <c r="AQ839" s="346"/>
      <c r="AR839" s="346"/>
      <c r="AS839" s="346"/>
      <c r="AT839" s="346"/>
      <c r="AU839" s="346"/>
      <c r="AV839" s="346"/>
      <c r="AW839" s="346"/>
      <c r="AX839" s="346"/>
    </row>
    <row r="840" spans="1:50" ht="30" customHeight="1" x14ac:dyDescent="0.15">
      <c r="A840" s="362">
        <v>3</v>
      </c>
      <c r="B840" s="362">
        <v>1</v>
      </c>
      <c r="C840" s="347" t="s">
        <v>536</v>
      </c>
      <c r="D840" s="333"/>
      <c r="E840" s="333"/>
      <c r="F840" s="333"/>
      <c r="G840" s="333"/>
      <c r="H840" s="333"/>
      <c r="I840" s="333"/>
      <c r="J840" s="334">
        <v>7010001042703</v>
      </c>
      <c r="K840" s="335"/>
      <c r="L840" s="335"/>
      <c r="M840" s="335"/>
      <c r="N840" s="335"/>
      <c r="O840" s="335"/>
      <c r="P840" s="348" t="s">
        <v>546</v>
      </c>
      <c r="Q840" s="336"/>
      <c r="R840" s="336"/>
      <c r="S840" s="336"/>
      <c r="T840" s="336"/>
      <c r="U840" s="336"/>
      <c r="V840" s="336"/>
      <c r="W840" s="336"/>
      <c r="X840" s="336"/>
      <c r="Y840" s="337">
        <v>1</v>
      </c>
      <c r="Z840" s="338"/>
      <c r="AA840" s="338"/>
      <c r="AB840" s="339"/>
      <c r="AC840" s="349" t="s">
        <v>300</v>
      </c>
      <c r="AD840" s="349"/>
      <c r="AE840" s="349"/>
      <c r="AF840" s="349"/>
      <c r="AG840" s="349"/>
      <c r="AH840" s="341">
        <v>1</v>
      </c>
      <c r="AI840" s="342"/>
      <c r="AJ840" s="342"/>
      <c r="AK840" s="342"/>
      <c r="AL840" s="343">
        <v>100</v>
      </c>
      <c r="AM840" s="344"/>
      <c r="AN840" s="344"/>
      <c r="AO840" s="345"/>
      <c r="AP840" s="346" t="s">
        <v>569</v>
      </c>
      <c r="AQ840" s="346"/>
      <c r="AR840" s="346"/>
      <c r="AS840" s="346"/>
      <c r="AT840" s="346"/>
      <c r="AU840" s="346"/>
      <c r="AV840" s="346"/>
      <c r="AW840" s="346"/>
      <c r="AX840" s="346"/>
    </row>
    <row r="841" spans="1:50" ht="42" customHeight="1" x14ac:dyDescent="0.15">
      <c r="A841" s="362">
        <v>4</v>
      </c>
      <c r="B841" s="362">
        <v>1</v>
      </c>
      <c r="C841" s="347" t="s">
        <v>536</v>
      </c>
      <c r="D841" s="333"/>
      <c r="E841" s="333"/>
      <c r="F841" s="333"/>
      <c r="G841" s="333"/>
      <c r="H841" s="333"/>
      <c r="I841" s="333"/>
      <c r="J841" s="334">
        <v>7010001042703</v>
      </c>
      <c r="K841" s="335"/>
      <c r="L841" s="335"/>
      <c r="M841" s="335"/>
      <c r="N841" s="335"/>
      <c r="O841" s="335"/>
      <c r="P841" s="348" t="s">
        <v>547</v>
      </c>
      <c r="Q841" s="336"/>
      <c r="R841" s="336"/>
      <c r="S841" s="336"/>
      <c r="T841" s="336"/>
      <c r="U841" s="336"/>
      <c r="V841" s="336"/>
      <c r="W841" s="336"/>
      <c r="X841" s="336"/>
      <c r="Y841" s="337">
        <v>1</v>
      </c>
      <c r="Z841" s="338"/>
      <c r="AA841" s="338"/>
      <c r="AB841" s="339"/>
      <c r="AC841" s="349" t="s">
        <v>300</v>
      </c>
      <c r="AD841" s="349"/>
      <c r="AE841" s="349"/>
      <c r="AF841" s="349"/>
      <c r="AG841" s="349"/>
      <c r="AH841" s="341">
        <v>1</v>
      </c>
      <c r="AI841" s="342"/>
      <c r="AJ841" s="342"/>
      <c r="AK841" s="342"/>
      <c r="AL841" s="343">
        <v>100</v>
      </c>
      <c r="AM841" s="344"/>
      <c r="AN841" s="344"/>
      <c r="AO841" s="345"/>
      <c r="AP841" s="346" t="s">
        <v>569</v>
      </c>
      <c r="AQ841" s="346"/>
      <c r="AR841" s="346"/>
      <c r="AS841" s="346"/>
      <c r="AT841" s="346"/>
      <c r="AU841" s="346"/>
      <c r="AV841" s="346"/>
      <c r="AW841" s="346"/>
      <c r="AX841" s="346"/>
    </row>
    <row r="842" spans="1:50" ht="42" customHeight="1" x14ac:dyDescent="0.15">
      <c r="A842" s="362">
        <v>5</v>
      </c>
      <c r="B842" s="362">
        <v>1</v>
      </c>
      <c r="C842" s="347" t="s">
        <v>536</v>
      </c>
      <c r="D842" s="333"/>
      <c r="E842" s="333"/>
      <c r="F842" s="333"/>
      <c r="G842" s="333"/>
      <c r="H842" s="333"/>
      <c r="I842" s="333"/>
      <c r="J842" s="334">
        <v>7010001042703</v>
      </c>
      <c r="K842" s="335"/>
      <c r="L842" s="335"/>
      <c r="M842" s="335"/>
      <c r="N842" s="335"/>
      <c r="O842" s="335"/>
      <c r="P842" s="336" t="s">
        <v>548</v>
      </c>
      <c r="Q842" s="336"/>
      <c r="R842" s="336"/>
      <c r="S842" s="336"/>
      <c r="T842" s="336"/>
      <c r="U842" s="336"/>
      <c r="V842" s="336"/>
      <c r="W842" s="336"/>
      <c r="X842" s="336"/>
      <c r="Y842" s="337">
        <v>1</v>
      </c>
      <c r="Z842" s="338"/>
      <c r="AA842" s="338"/>
      <c r="AB842" s="339"/>
      <c r="AC842" s="340" t="s">
        <v>302</v>
      </c>
      <c r="AD842" s="340"/>
      <c r="AE842" s="340"/>
      <c r="AF842" s="340"/>
      <c r="AG842" s="340"/>
      <c r="AH842" s="341" t="s">
        <v>569</v>
      </c>
      <c r="AI842" s="342"/>
      <c r="AJ842" s="342"/>
      <c r="AK842" s="342"/>
      <c r="AL842" s="343" t="s">
        <v>569</v>
      </c>
      <c r="AM842" s="344"/>
      <c r="AN842" s="344"/>
      <c r="AO842" s="345"/>
      <c r="AP842" s="346" t="s">
        <v>569</v>
      </c>
      <c r="AQ842" s="346"/>
      <c r="AR842" s="346"/>
      <c r="AS842" s="346"/>
      <c r="AT842" s="346"/>
      <c r="AU842" s="346"/>
      <c r="AV842" s="346"/>
      <c r="AW842" s="346"/>
      <c r="AX842" s="346"/>
    </row>
    <row r="843" spans="1:50" ht="42.75" customHeight="1" x14ac:dyDescent="0.15">
      <c r="A843" s="362">
        <v>6</v>
      </c>
      <c r="B843" s="362">
        <v>1</v>
      </c>
      <c r="C843" s="347" t="s">
        <v>536</v>
      </c>
      <c r="D843" s="333"/>
      <c r="E843" s="333"/>
      <c r="F843" s="333"/>
      <c r="G843" s="333"/>
      <c r="H843" s="333"/>
      <c r="I843" s="333"/>
      <c r="J843" s="334">
        <v>7010001042703</v>
      </c>
      <c r="K843" s="335"/>
      <c r="L843" s="335"/>
      <c r="M843" s="335"/>
      <c r="N843" s="335"/>
      <c r="O843" s="335"/>
      <c r="P843" s="336" t="s">
        <v>549</v>
      </c>
      <c r="Q843" s="336"/>
      <c r="R843" s="336"/>
      <c r="S843" s="336"/>
      <c r="T843" s="336"/>
      <c r="U843" s="336"/>
      <c r="V843" s="336"/>
      <c r="W843" s="336"/>
      <c r="X843" s="336"/>
      <c r="Y843" s="337">
        <v>1</v>
      </c>
      <c r="Z843" s="338"/>
      <c r="AA843" s="338"/>
      <c r="AB843" s="339"/>
      <c r="AC843" s="340" t="s">
        <v>302</v>
      </c>
      <c r="AD843" s="340"/>
      <c r="AE843" s="340"/>
      <c r="AF843" s="340"/>
      <c r="AG843" s="340"/>
      <c r="AH843" s="341" t="s">
        <v>569</v>
      </c>
      <c r="AI843" s="342"/>
      <c r="AJ843" s="342"/>
      <c r="AK843" s="342"/>
      <c r="AL843" s="343" t="s">
        <v>569</v>
      </c>
      <c r="AM843" s="344"/>
      <c r="AN843" s="344"/>
      <c r="AO843" s="345"/>
      <c r="AP843" s="346" t="s">
        <v>569</v>
      </c>
      <c r="AQ843" s="346"/>
      <c r="AR843" s="346"/>
      <c r="AS843" s="346"/>
      <c r="AT843" s="346"/>
      <c r="AU843" s="346"/>
      <c r="AV843" s="346"/>
      <c r="AW843" s="346"/>
      <c r="AX843" s="346"/>
    </row>
    <row r="844" spans="1:50" ht="53.25" customHeight="1" x14ac:dyDescent="0.15">
      <c r="A844" s="362">
        <v>7</v>
      </c>
      <c r="B844" s="362">
        <v>1</v>
      </c>
      <c r="C844" s="333" t="s">
        <v>536</v>
      </c>
      <c r="D844" s="333"/>
      <c r="E844" s="333"/>
      <c r="F844" s="333"/>
      <c r="G844" s="333"/>
      <c r="H844" s="333"/>
      <c r="I844" s="333"/>
      <c r="J844" s="334">
        <v>7010001042703</v>
      </c>
      <c r="K844" s="335"/>
      <c r="L844" s="335"/>
      <c r="M844" s="335"/>
      <c r="N844" s="335"/>
      <c r="O844" s="335"/>
      <c r="P844" s="336" t="s">
        <v>550</v>
      </c>
      <c r="Q844" s="336"/>
      <c r="R844" s="336"/>
      <c r="S844" s="336"/>
      <c r="T844" s="336"/>
      <c r="U844" s="336"/>
      <c r="V844" s="336"/>
      <c r="W844" s="336"/>
      <c r="X844" s="336"/>
      <c r="Y844" s="337">
        <v>1</v>
      </c>
      <c r="Z844" s="338"/>
      <c r="AA844" s="338"/>
      <c r="AB844" s="339"/>
      <c r="AC844" s="340" t="s">
        <v>302</v>
      </c>
      <c r="AD844" s="340"/>
      <c r="AE844" s="340"/>
      <c r="AF844" s="340"/>
      <c r="AG844" s="340"/>
      <c r="AH844" s="341" t="s">
        <v>569</v>
      </c>
      <c r="AI844" s="342"/>
      <c r="AJ844" s="342"/>
      <c r="AK844" s="342"/>
      <c r="AL844" s="343" t="s">
        <v>569</v>
      </c>
      <c r="AM844" s="344"/>
      <c r="AN844" s="344"/>
      <c r="AO844" s="345"/>
      <c r="AP844" s="346" t="s">
        <v>569</v>
      </c>
      <c r="AQ844" s="346"/>
      <c r="AR844" s="346"/>
      <c r="AS844" s="346"/>
      <c r="AT844" s="346"/>
      <c r="AU844" s="346"/>
      <c r="AV844" s="346"/>
      <c r="AW844" s="346"/>
      <c r="AX844" s="346"/>
    </row>
    <row r="845" spans="1:50" ht="42" customHeight="1" x14ac:dyDescent="0.15">
      <c r="A845" s="362">
        <v>8</v>
      </c>
      <c r="B845" s="362">
        <v>1</v>
      </c>
      <c r="C845" s="333" t="s">
        <v>537</v>
      </c>
      <c r="D845" s="333"/>
      <c r="E845" s="333"/>
      <c r="F845" s="333"/>
      <c r="G845" s="333"/>
      <c r="H845" s="333"/>
      <c r="I845" s="333"/>
      <c r="J845" s="334">
        <v>5011105004806</v>
      </c>
      <c r="K845" s="335"/>
      <c r="L845" s="335"/>
      <c r="M845" s="335"/>
      <c r="N845" s="335"/>
      <c r="O845" s="335"/>
      <c r="P845" s="336" t="s">
        <v>551</v>
      </c>
      <c r="Q845" s="336"/>
      <c r="R845" s="336"/>
      <c r="S845" s="336"/>
      <c r="T845" s="336"/>
      <c r="U845" s="336"/>
      <c r="V845" s="336"/>
      <c r="W845" s="336"/>
      <c r="X845" s="336"/>
      <c r="Y845" s="337">
        <v>1</v>
      </c>
      <c r="Z845" s="338"/>
      <c r="AA845" s="338"/>
      <c r="AB845" s="339"/>
      <c r="AC845" s="340" t="s">
        <v>302</v>
      </c>
      <c r="AD845" s="340"/>
      <c r="AE845" s="340"/>
      <c r="AF845" s="340"/>
      <c r="AG845" s="340"/>
      <c r="AH845" s="341" t="s">
        <v>569</v>
      </c>
      <c r="AI845" s="342"/>
      <c r="AJ845" s="342"/>
      <c r="AK845" s="342"/>
      <c r="AL845" s="343" t="s">
        <v>569</v>
      </c>
      <c r="AM845" s="344"/>
      <c r="AN845" s="344"/>
      <c r="AO845" s="345"/>
      <c r="AP845" s="346" t="s">
        <v>569</v>
      </c>
      <c r="AQ845" s="346"/>
      <c r="AR845" s="346"/>
      <c r="AS845" s="346"/>
      <c r="AT845" s="346"/>
      <c r="AU845" s="346"/>
      <c r="AV845" s="346"/>
      <c r="AW845" s="346"/>
      <c r="AX845" s="346"/>
    </row>
    <row r="846" spans="1:50" ht="30" customHeight="1" x14ac:dyDescent="0.15">
      <c r="A846" s="362">
        <v>9</v>
      </c>
      <c r="B846" s="362">
        <v>1</v>
      </c>
      <c r="C846" s="333" t="s">
        <v>537</v>
      </c>
      <c r="D846" s="333"/>
      <c r="E846" s="333"/>
      <c r="F846" s="333"/>
      <c r="G846" s="333"/>
      <c r="H846" s="333"/>
      <c r="I846" s="333"/>
      <c r="J846" s="334">
        <v>5011105004806</v>
      </c>
      <c r="K846" s="335"/>
      <c r="L846" s="335"/>
      <c r="M846" s="335"/>
      <c r="N846" s="335"/>
      <c r="O846" s="335"/>
      <c r="P846" s="336" t="s">
        <v>552</v>
      </c>
      <c r="Q846" s="336"/>
      <c r="R846" s="336"/>
      <c r="S846" s="336"/>
      <c r="T846" s="336"/>
      <c r="U846" s="336"/>
      <c r="V846" s="336"/>
      <c r="W846" s="336"/>
      <c r="X846" s="336"/>
      <c r="Y846" s="337">
        <v>1</v>
      </c>
      <c r="Z846" s="338"/>
      <c r="AA846" s="338"/>
      <c r="AB846" s="339"/>
      <c r="AC846" s="340" t="s">
        <v>302</v>
      </c>
      <c r="AD846" s="340"/>
      <c r="AE846" s="340"/>
      <c r="AF846" s="340"/>
      <c r="AG846" s="340"/>
      <c r="AH846" s="341" t="s">
        <v>569</v>
      </c>
      <c r="AI846" s="342"/>
      <c r="AJ846" s="342"/>
      <c r="AK846" s="342"/>
      <c r="AL846" s="343" t="s">
        <v>569</v>
      </c>
      <c r="AM846" s="344"/>
      <c r="AN846" s="344"/>
      <c r="AO846" s="345"/>
      <c r="AP846" s="346" t="s">
        <v>569</v>
      </c>
      <c r="AQ846" s="346"/>
      <c r="AR846" s="346"/>
      <c r="AS846" s="346"/>
      <c r="AT846" s="346"/>
      <c r="AU846" s="346"/>
      <c r="AV846" s="346"/>
      <c r="AW846" s="346"/>
      <c r="AX846" s="346"/>
    </row>
    <row r="847" spans="1:50" ht="42" customHeight="1" x14ac:dyDescent="0.15">
      <c r="A847" s="362">
        <v>10</v>
      </c>
      <c r="B847" s="362">
        <v>1</v>
      </c>
      <c r="C847" s="333" t="s">
        <v>537</v>
      </c>
      <c r="D847" s="333"/>
      <c r="E847" s="333"/>
      <c r="F847" s="333"/>
      <c r="G847" s="333"/>
      <c r="H847" s="333"/>
      <c r="I847" s="333"/>
      <c r="J847" s="334">
        <v>5011105004806</v>
      </c>
      <c r="K847" s="335"/>
      <c r="L847" s="335"/>
      <c r="M847" s="335"/>
      <c r="N847" s="335"/>
      <c r="O847" s="335"/>
      <c r="P847" s="336" t="s">
        <v>553</v>
      </c>
      <c r="Q847" s="336"/>
      <c r="R847" s="336"/>
      <c r="S847" s="336"/>
      <c r="T847" s="336"/>
      <c r="U847" s="336"/>
      <c r="V847" s="336"/>
      <c r="W847" s="336"/>
      <c r="X847" s="336"/>
      <c r="Y847" s="337">
        <v>1</v>
      </c>
      <c r="Z847" s="338"/>
      <c r="AA847" s="338"/>
      <c r="AB847" s="339"/>
      <c r="AC847" s="340" t="s">
        <v>302</v>
      </c>
      <c r="AD847" s="340"/>
      <c r="AE847" s="340"/>
      <c r="AF847" s="340"/>
      <c r="AG847" s="340"/>
      <c r="AH847" s="341" t="s">
        <v>569</v>
      </c>
      <c r="AI847" s="342"/>
      <c r="AJ847" s="342"/>
      <c r="AK847" s="342"/>
      <c r="AL847" s="343" t="s">
        <v>569</v>
      </c>
      <c r="AM847" s="344"/>
      <c r="AN847" s="344"/>
      <c r="AO847" s="345"/>
      <c r="AP847" s="346" t="s">
        <v>569</v>
      </c>
      <c r="AQ847" s="346"/>
      <c r="AR847" s="346"/>
      <c r="AS847" s="346"/>
      <c r="AT847" s="346"/>
      <c r="AU847" s="346"/>
      <c r="AV847" s="346"/>
      <c r="AW847" s="346"/>
      <c r="AX847" s="346"/>
    </row>
    <row r="848" spans="1:50" ht="42" customHeight="1" x14ac:dyDescent="0.15">
      <c r="A848" s="362">
        <v>11</v>
      </c>
      <c r="B848" s="362">
        <v>1</v>
      </c>
      <c r="C848" s="333" t="s">
        <v>537</v>
      </c>
      <c r="D848" s="333"/>
      <c r="E848" s="333"/>
      <c r="F848" s="333"/>
      <c r="G848" s="333"/>
      <c r="H848" s="333"/>
      <c r="I848" s="333"/>
      <c r="J848" s="334">
        <v>5011105004806</v>
      </c>
      <c r="K848" s="335"/>
      <c r="L848" s="335"/>
      <c r="M848" s="335"/>
      <c r="N848" s="335"/>
      <c r="O848" s="335"/>
      <c r="P848" s="336" t="s">
        <v>554</v>
      </c>
      <c r="Q848" s="336"/>
      <c r="R848" s="336"/>
      <c r="S848" s="336"/>
      <c r="T848" s="336"/>
      <c r="U848" s="336"/>
      <c r="V848" s="336"/>
      <c r="W848" s="336"/>
      <c r="X848" s="336"/>
      <c r="Y848" s="337">
        <v>1</v>
      </c>
      <c r="Z848" s="338"/>
      <c r="AA848" s="338"/>
      <c r="AB848" s="339"/>
      <c r="AC848" s="340" t="s">
        <v>302</v>
      </c>
      <c r="AD848" s="340"/>
      <c r="AE848" s="340"/>
      <c r="AF848" s="340"/>
      <c r="AG848" s="340"/>
      <c r="AH848" s="341" t="s">
        <v>569</v>
      </c>
      <c r="AI848" s="342"/>
      <c r="AJ848" s="342"/>
      <c r="AK848" s="342"/>
      <c r="AL848" s="343" t="s">
        <v>569</v>
      </c>
      <c r="AM848" s="344"/>
      <c r="AN848" s="344"/>
      <c r="AO848" s="345"/>
      <c r="AP848" s="346" t="s">
        <v>569</v>
      </c>
      <c r="AQ848" s="346"/>
      <c r="AR848" s="346"/>
      <c r="AS848" s="346"/>
      <c r="AT848" s="346"/>
      <c r="AU848" s="346"/>
      <c r="AV848" s="346"/>
      <c r="AW848" s="346"/>
      <c r="AX848" s="346"/>
    </row>
    <row r="849" spans="1:50" ht="42" customHeight="1" x14ac:dyDescent="0.15">
      <c r="A849" s="362">
        <v>12</v>
      </c>
      <c r="B849" s="362">
        <v>1</v>
      </c>
      <c r="C849" s="333" t="s">
        <v>537</v>
      </c>
      <c r="D849" s="333"/>
      <c r="E849" s="333"/>
      <c r="F849" s="333"/>
      <c r="G849" s="333"/>
      <c r="H849" s="333"/>
      <c r="I849" s="333"/>
      <c r="J849" s="334">
        <v>5011105004806</v>
      </c>
      <c r="K849" s="335"/>
      <c r="L849" s="335"/>
      <c r="M849" s="335"/>
      <c r="N849" s="335"/>
      <c r="O849" s="335"/>
      <c r="P849" s="336" t="s">
        <v>555</v>
      </c>
      <c r="Q849" s="336"/>
      <c r="R849" s="336"/>
      <c r="S849" s="336"/>
      <c r="T849" s="336"/>
      <c r="U849" s="336"/>
      <c r="V849" s="336"/>
      <c r="W849" s="336"/>
      <c r="X849" s="336"/>
      <c r="Y849" s="337">
        <v>1</v>
      </c>
      <c r="Z849" s="338"/>
      <c r="AA849" s="338"/>
      <c r="AB849" s="339"/>
      <c r="AC849" s="340" t="s">
        <v>302</v>
      </c>
      <c r="AD849" s="340"/>
      <c r="AE849" s="340"/>
      <c r="AF849" s="340"/>
      <c r="AG849" s="340"/>
      <c r="AH849" s="341" t="s">
        <v>569</v>
      </c>
      <c r="AI849" s="342"/>
      <c r="AJ849" s="342"/>
      <c r="AK849" s="342"/>
      <c r="AL849" s="343" t="s">
        <v>569</v>
      </c>
      <c r="AM849" s="344"/>
      <c r="AN849" s="344"/>
      <c r="AO849" s="345"/>
      <c r="AP849" s="346" t="s">
        <v>569</v>
      </c>
      <c r="AQ849" s="346"/>
      <c r="AR849" s="346"/>
      <c r="AS849" s="346"/>
      <c r="AT849" s="346"/>
      <c r="AU849" s="346"/>
      <c r="AV849" s="346"/>
      <c r="AW849" s="346"/>
      <c r="AX849" s="346"/>
    </row>
    <row r="850" spans="1:50" ht="42" customHeight="1" x14ac:dyDescent="0.15">
      <c r="A850" s="362">
        <v>13</v>
      </c>
      <c r="B850" s="362">
        <v>1</v>
      </c>
      <c r="C850" s="333" t="s">
        <v>538</v>
      </c>
      <c r="D850" s="333"/>
      <c r="E850" s="333"/>
      <c r="F850" s="333"/>
      <c r="G850" s="333"/>
      <c r="H850" s="333"/>
      <c r="I850" s="333"/>
      <c r="J850" s="334">
        <v>8013401001509</v>
      </c>
      <c r="K850" s="335"/>
      <c r="L850" s="335"/>
      <c r="M850" s="335"/>
      <c r="N850" s="335"/>
      <c r="O850" s="335"/>
      <c r="P850" s="336" t="s">
        <v>556</v>
      </c>
      <c r="Q850" s="336"/>
      <c r="R850" s="336"/>
      <c r="S850" s="336"/>
      <c r="T850" s="336"/>
      <c r="U850" s="336"/>
      <c r="V850" s="336"/>
      <c r="W850" s="336"/>
      <c r="X850" s="336"/>
      <c r="Y850" s="337">
        <v>3</v>
      </c>
      <c r="Z850" s="338"/>
      <c r="AA850" s="338"/>
      <c r="AB850" s="339"/>
      <c r="AC850" s="340" t="s">
        <v>300</v>
      </c>
      <c r="AD850" s="340"/>
      <c r="AE850" s="340"/>
      <c r="AF850" s="340"/>
      <c r="AG850" s="340"/>
      <c r="AH850" s="341">
        <v>1</v>
      </c>
      <c r="AI850" s="342"/>
      <c r="AJ850" s="342"/>
      <c r="AK850" s="342"/>
      <c r="AL850" s="343">
        <v>99.3</v>
      </c>
      <c r="AM850" s="344"/>
      <c r="AN850" s="344"/>
      <c r="AO850" s="345"/>
      <c r="AP850" s="346" t="s">
        <v>569</v>
      </c>
      <c r="AQ850" s="346"/>
      <c r="AR850" s="346"/>
      <c r="AS850" s="346"/>
      <c r="AT850" s="346"/>
      <c r="AU850" s="346"/>
      <c r="AV850" s="346"/>
      <c r="AW850" s="346"/>
      <c r="AX850" s="346"/>
    </row>
    <row r="851" spans="1:50" ht="42" customHeight="1" x14ac:dyDescent="0.15">
      <c r="A851" s="362">
        <v>14</v>
      </c>
      <c r="B851" s="362">
        <v>1</v>
      </c>
      <c r="C851" s="333" t="s">
        <v>538</v>
      </c>
      <c r="D851" s="333"/>
      <c r="E851" s="333"/>
      <c r="F851" s="333"/>
      <c r="G851" s="333"/>
      <c r="H851" s="333"/>
      <c r="I851" s="333"/>
      <c r="J851" s="334">
        <v>8013401001509</v>
      </c>
      <c r="K851" s="335"/>
      <c r="L851" s="335"/>
      <c r="M851" s="335"/>
      <c r="N851" s="335"/>
      <c r="O851" s="335"/>
      <c r="P851" s="336" t="s">
        <v>557</v>
      </c>
      <c r="Q851" s="336"/>
      <c r="R851" s="336"/>
      <c r="S851" s="336"/>
      <c r="T851" s="336"/>
      <c r="U851" s="336"/>
      <c r="V851" s="336"/>
      <c r="W851" s="336"/>
      <c r="X851" s="336"/>
      <c r="Y851" s="337">
        <v>1</v>
      </c>
      <c r="Z851" s="338"/>
      <c r="AA851" s="338"/>
      <c r="AB851" s="339"/>
      <c r="AC851" s="340" t="s">
        <v>302</v>
      </c>
      <c r="AD851" s="340"/>
      <c r="AE851" s="340"/>
      <c r="AF851" s="340"/>
      <c r="AG851" s="340"/>
      <c r="AH851" s="341" t="s">
        <v>569</v>
      </c>
      <c r="AI851" s="342"/>
      <c r="AJ851" s="342"/>
      <c r="AK851" s="342"/>
      <c r="AL851" s="343" t="s">
        <v>569</v>
      </c>
      <c r="AM851" s="344"/>
      <c r="AN851" s="344"/>
      <c r="AO851" s="345"/>
      <c r="AP851" s="346" t="s">
        <v>569</v>
      </c>
      <c r="AQ851" s="346"/>
      <c r="AR851" s="346"/>
      <c r="AS851" s="346"/>
      <c r="AT851" s="346"/>
      <c r="AU851" s="346"/>
      <c r="AV851" s="346"/>
      <c r="AW851" s="346"/>
      <c r="AX851" s="346"/>
    </row>
    <row r="852" spans="1:50" ht="52.5" customHeight="1" x14ac:dyDescent="0.15">
      <c r="A852" s="362">
        <v>15</v>
      </c>
      <c r="B852" s="362">
        <v>1</v>
      </c>
      <c r="C852" s="333" t="s">
        <v>538</v>
      </c>
      <c r="D852" s="333"/>
      <c r="E852" s="333"/>
      <c r="F852" s="333"/>
      <c r="G852" s="333"/>
      <c r="H852" s="333"/>
      <c r="I852" s="333"/>
      <c r="J852" s="334">
        <v>8013401001509</v>
      </c>
      <c r="K852" s="335"/>
      <c r="L852" s="335"/>
      <c r="M852" s="335"/>
      <c r="N852" s="335"/>
      <c r="O852" s="335"/>
      <c r="P852" s="336" t="s">
        <v>558</v>
      </c>
      <c r="Q852" s="336"/>
      <c r="R852" s="336"/>
      <c r="S852" s="336"/>
      <c r="T852" s="336"/>
      <c r="U852" s="336"/>
      <c r="V852" s="336"/>
      <c r="W852" s="336"/>
      <c r="X852" s="336"/>
      <c r="Y852" s="337">
        <v>1</v>
      </c>
      <c r="Z852" s="338"/>
      <c r="AA852" s="338"/>
      <c r="AB852" s="339"/>
      <c r="AC852" s="340" t="s">
        <v>302</v>
      </c>
      <c r="AD852" s="340"/>
      <c r="AE852" s="340"/>
      <c r="AF852" s="340"/>
      <c r="AG852" s="340"/>
      <c r="AH852" s="341" t="s">
        <v>569</v>
      </c>
      <c r="AI852" s="342"/>
      <c r="AJ852" s="342"/>
      <c r="AK852" s="342"/>
      <c r="AL852" s="343" t="s">
        <v>569</v>
      </c>
      <c r="AM852" s="344"/>
      <c r="AN852" s="344"/>
      <c r="AO852" s="345"/>
      <c r="AP852" s="346" t="s">
        <v>569</v>
      </c>
      <c r="AQ852" s="346"/>
      <c r="AR852" s="346"/>
      <c r="AS852" s="346"/>
      <c r="AT852" s="346"/>
      <c r="AU852" s="346"/>
      <c r="AV852" s="346"/>
      <c r="AW852" s="346"/>
      <c r="AX852" s="346"/>
    </row>
    <row r="853" spans="1:50" ht="42" customHeight="1" x14ac:dyDescent="0.15">
      <c r="A853" s="362">
        <v>16</v>
      </c>
      <c r="B853" s="362">
        <v>1</v>
      </c>
      <c r="C853" s="333" t="s">
        <v>539</v>
      </c>
      <c r="D853" s="333"/>
      <c r="E853" s="333"/>
      <c r="F853" s="333"/>
      <c r="G853" s="333"/>
      <c r="H853" s="333"/>
      <c r="I853" s="333"/>
      <c r="J853" s="334">
        <v>2011101037696</v>
      </c>
      <c r="K853" s="335"/>
      <c r="L853" s="335"/>
      <c r="M853" s="335"/>
      <c r="N853" s="335"/>
      <c r="O853" s="335"/>
      <c r="P853" s="336" t="s">
        <v>559</v>
      </c>
      <c r="Q853" s="336"/>
      <c r="R853" s="336"/>
      <c r="S853" s="336"/>
      <c r="T853" s="336"/>
      <c r="U853" s="336"/>
      <c r="V853" s="336"/>
      <c r="W853" s="336"/>
      <c r="X853" s="336"/>
      <c r="Y853" s="337">
        <v>3</v>
      </c>
      <c r="Z853" s="338"/>
      <c r="AA853" s="338"/>
      <c r="AB853" s="339"/>
      <c r="AC853" s="340" t="s">
        <v>300</v>
      </c>
      <c r="AD853" s="340"/>
      <c r="AE853" s="340"/>
      <c r="AF853" s="340"/>
      <c r="AG853" s="340"/>
      <c r="AH853" s="341">
        <v>1</v>
      </c>
      <c r="AI853" s="342"/>
      <c r="AJ853" s="342"/>
      <c r="AK853" s="342"/>
      <c r="AL853" s="343">
        <v>100</v>
      </c>
      <c r="AM853" s="344"/>
      <c r="AN853" s="344"/>
      <c r="AO853" s="345"/>
      <c r="AP853" s="346" t="s">
        <v>569</v>
      </c>
      <c r="AQ853" s="346"/>
      <c r="AR853" s="346"/>
      <c r="AS853" s="346"/>
      <c r="AT853" s="346"/>
      <c r="AU853" s="346"/>
      <c r="AV853" s="346"/>
      <c r="AW853" s="346"/>
      <c r="AX853" s="346"/>
    </row>
    <row r="854" spans="1:50" s="16" customFormat="1" ht="30" customHeight="1" x14ac:dyDescent="0.15">
      <c r="A854" s="362">
        <v>17</v>
      </c>
      <c r="B854" s="362">
        <v>1</v>
      </c>
      <c r="C854" s="333" t="s">
        <v>539</v>
      </c>
      <c r="D854" s="333"/>
      <c r="E854" s="333"/>
      <c r="F854" s="333"/>
      <c r="G854" s="333"/>
      <c r="H854" s="333"/>
      <c r="I854" s="333"/>
      <c r="J854" s="334">
        <v>2011101037696</v>
      </c>
      <c r="K854" s="335"/>
      <c r="L854" s="335"/>
      <c r="M854" s="335"/>
      <c r="N854" s="335"/>
      <c r="O854" s="335"/>
      <c r="P854" s="336" t="s">
        <v>560</v>
      </c>
      <c r="Q854" s="336"/>
      <c r="R854" s="336"/>
      <c r="S854" s="336"/>
      <c r="T854" s="336"/>
      <c r="U854" s="336"/>
      <c r="V854" s="336"/>
      <c r="W854" s="336"/>
      <c r="X854" s="336"/>
      <c r="Y854" s="337">
        <v>1</v>
      </c>
      <c r="Z854" s="338"/>
      <c r="AA854" s="338"/>
      <c r="AB854" s="339"/>
      <c r="AC854" s="340" t="s">
        <v>302</v>
      </c>
      <c r="AD854" s="340"/>
      <c r="AE854" s="340"/>
      <c r="AF854" s="340"/>
      <c r="AG854" s="340"/>
      <c r="AH854" s="341" t="s">
        <v>569</v>
      </c>
      <c r="AI854" s="342"/>
      <c r="AJ854" s="342"/>
      <c r="AK854" s="342"/>
      <c r="AL854" s="343" t="s">
        <v>569</v>
      </c>
      <c r="AM854" s="344"/>
      <c r="AN854" s="344"/>
      <c r="AO854" s="345"/>
      <c r="AP854" s="346" t="s">
        <v>569</v>
      </c>
      <c r="AQ854" s="346"/>
      <c r="AR854" s="346"/>
      <c r="AS854" s="346"/>
      <c r="AT854" s="346"/>
      <c r="AU854" s="346"/>
      <c r="AV854" s="346"/>
      <c r="AW854" s="346"/>
      <c r="AX854" s="346"/>
    </row>
    <row r="855" spans="1:50" ht="30" customHeight="1" x14ac:dyDescent="0.15">
      <c r="A855" s="362">
        <v>18</v>
      </c>
      <c r="B855" s="362">
        <v>1</v>
      </c>
      <c r="C855" s="333" t="s">
        <v>540</v>
      </c>
      <c r="D855" s="333"/>
      <c r="E855" s="333"/>
      <c r="F855" s="333"/>
      <c r="G855" s="333"/>
      <c r="H855" s="333"/>
      <c r="I855" s="333"/>
      <c r="J855" s="334">
        <v>4010405010556</v>
      </c>
      <c r="K855" s="335"/>
      <c r="L855" s="335"/>
      <c r="M855" s="335"/>
      <c r="N855" s="335"/>
      <c r="O855" s="335"/>
      <c r="P855" s="336" t="s">
        <v>561</v>
      </c>
      <c r="Q855" s="336"/>
      <c r="R855" s="336"/>
      <c r="S855" s="336"/>
      <c r="T855" s="336"/>
      <c r="U855" s="336"/>
      <c r="V855" s="336"/>
      <c r="W855" s="336"/>
      <c r="X855" s="336"/>
      <c r="Y855" s="337">
        <v>2</v>
      </c>
      <c r="Z855" s="338"/>
      <c r="AA855" s="338"/>
      <c r="AB855" s="339"/>
      <c r="AC855" s="340" t="s">
        <v>300</v>
      </c>
      <c r="AD855" s="340"/>
      <c r="AE855" s="340"/>
      <c r="AF855" s="340"/>
      <c r="AG855" s="340"/>
      <c r="AH855" s="341">
        <v>1</v>
      </c>
      <c r="AI855" s="342"/>
      <c r="AJ855" s="342"/>
      <c r="AK855" s="342"/>
      <c r="AL855" s="343">
        <v>100</v>
      </c>
      <c r="AM855" s="344"/>
      <c r="AN855" s="344"/>
      <c r="AO855" s="345"/>
      <c r="AP855" s="346" t="s">
        <v>569</v>
      </c>
      <c r="AQ855" s="346"/>
      <c r="AR855" s="346"/>
      <c r="AS855" s="346"/>
      <c r="AT855" s="346"/>
      <c r="AU855" s="346"/>
      <c r="AV855" s="346"/>
      <c r="AW855" s="346"/>
      <c r="AX855" s="346"/>
    </row>
    <row r="856" spans="1:50" ht="30" customHeight="1" x14ac:dyDescent="0.15">
      <c r="A856" s="362">
        <v>19</v>
      </c>
      <c r="B856" s="362">
        <v>1</v>
      </c>
      <c r="C856" s="333" t="s">
        <v>540</v>
      </c>
      <c r="D856" s="333"/>
      <c r="E856" s="333"/>
      <c r="F856" s="333"/>
      <c r="G856" s="333"/>
      <c r="H856" s="333"/>
      <c r="I856" s="333"/>
      <c r="J856" s="334">
        <v>4010405010556</v>
      </c>
      <c r="K856" s="335"/>
      <c r="L856" s="335"/>
      <c r="M856" s="335"/>
      <c r="N856" s="335"/>
      <c r="O856" s="335"/>
      <c r="P856" s="336" t="s">
        <v>562</v>
      </c>
      <c r="Q856" s="336"/>
      <c r="R856" s="336"/>
      <c r="S856" s="336"/>
      <c r="T856" s="336"/>
      <c r="U856" s="336"/>
      <c r="V856" s="336"/>
      <c r="W856" s="336"/>
      <c r="X856" s="336"/>
      <c r="Y856" s="337">
        <v>1</v>
      </c>
      <c r="Z856" s="338"/>
      <c r="AA856" s="338"/>
      <c r="AB856" s="339"/>
      <c r="AC856" s="340" t="s">
        <v>300</v>
      </c>
      <c r="AD856" s="340"/>
      <c r="AE856" s="340"/>
      <c r="AF856" s="340"/>
      <c r="AG856" s="340"/>
      <c r="AH856" s="341">
        <v>1</v>
      </c>
      <c r="AI856" s="342"/>
      <c r="AJ856" s="342"/>
      <c r="AK856" s="342"/>
      <c r="AL856" s="343">
        <v>100</v>
      </c>
      <c r="AM856" s="344"/>
      <c r="AN856" s="344"/>
      <c r="AO856" s="345"/>
      <c r="AP856" s="346" t="s">
        <v>569</v>
      </c>
      <c r="AQ856" s="346"/>
      <c r="AR856" s="346"/>
      <c r="AS856" s="346"/>
      <c r="AT856" s="346"/>
      <c r="AU856" s="346"/>
      <c r="AV856" s="346"/>
      <c r="AW856" s="346"/>
      <c r="AX856" s="346"/>
    </row>
    <row r="857" spans="1:50" ht="42" customHeight="1" x14ac:dyDescent="0.15">
      <c r="A857" s="362">
        <v>20</v>
      </c>
      <c r="B857" s="362">
        <v>1</v>
      </c>
      <c r="C857" s="333" t="s">
        <v>541</v>
      </c>
      <c r="D857" s="333"/>
      <c r="E857" s="333"/>
      <c r="F857" s="333"/>
      <c r="G857" s="333"/>
      <c r="H857" s="333"/>
      <c r="I857" s="333"/>
      <c r="J857" s="334">
        <v>4013305001526</v>
      </c>
      <c r="K857" s="335"/>
      <c r="L857" s="335"/>
      <c r="M857" s="335"/>
      <c r="N857" s="335"/>
      <c r="O857" s="335"/>
      <c r="P857" s="336" t="s">
        <v>563</v>
      </c>
      <c r="Q857" s="336"/>
      <c r="R857" s="336"/>
      <c r="S857" s="336"/>
      <c r="T857" s="336"/>
      <c r="U857" s="336"/>
      <c r="V857" s="336"/>
      <c r="W857" s="336"/>
      <c r="X857" s="336"/>
      <c r="Y857" s="337">
        <v>3</v>
      </c>
      <c r="Z857" s="338"/>
      <c r="AA857" s="338"/>
      <c r="AB857" s="339"/>
      <c r="AC857" s="340" t="s">
        <v>300</v>
      </c>
      <c r="AD857" s="340"/>
      <c r="AE857" s="340"/>
      <c r="AF857" s="340"/>
      <c r="AG857" s="340"/>
      <c r="AH857" s="341">
        <v>1</v>
      </c>
      <c r="AI857" s="342"/>
      <c r="AJ857" s="342"/>
      <c r="AK857" s="342"/>
      <c r="AL857" s="343">
        <v>99.27</v>
      </c>
      <c r="AM857" s="344"/>
      <c r="AN857" s="344"/>
      <c r="AO857" s="345"/>
      <c r="AP857" s="346" t="s">
        <v>569</v>
      </c>
      <c r="AQ857" s="346"/>
      <c r="AR857" s="346"/>
      <c r="AS857" s="346"/>
      <c r="AT857" s="346"/>
      <c r="AU857" s="346"/>
      <c r="AV857" s="346"/>
      <c r="AW857" s="346"/>
      <c r="AX857" s="346"/>
    </row>
    <row r="858" spans="1:50" ht="42" customHeight="1" x14ac:dyDescent="0.15">
      <c r="A858" s="362">
        <v>21</v>
      </c>
      <c r="B858" s="362">
        <v>1</v>
      </c>
      <c r="C858" s="333" t="s">
        <v>542</v>
      </c>
      <c r="D858" s="333"/>
      <c r="E858" s="333"/>
      <c r="F858" s="333"/>
      <c r="G858" s="333"/>
      <c r="H858" s="333"/>
      <c r="I858" s="333"/>
      <c r="J858" s="334">
        <v>2010001016851</v>
      </c>
      <c r="K858" s="335"/>
      <c r="L858" s="335"/>
      <c r="M858" s="335"/>
      <c r="N858" s="335"/>
      <c r="O858" s="335"/>
      <c r="P858" s="336" t="s">
        <v>564</v>
      </c>
      <c r="Q858" s="336"/>
      <c r="R858" s="336"/>
      <c r="S858" s="336"/>
      <c r="T858" s="336"/>
      <c r="U858" s="336"/>
      <c r="V858" s="336"/>
      <c r="W858" s="336"/>
      <c r="X858" s="336"/>
      <c r="Y858" s="337">
        <v>1</v>
      </c>
      <c r="Z858" s="338"/>
      <c r="AA858" s="338"/>
      <c r="AB858" s="339"/>
      <c r="AC858" s="340" t="s">
        <v>302</v>
      </c>
      <c r="AD858" s="340"/>
      <c r="AE858" s="340"/>
      <c r="AF858" s="340"/>
      <c r="AG858" s="340"/>
      <c r="AH858" s="341" t="s">
        <v>569</v>
      </c>
      <c r="AI858" s="342"/>
      <c r="AJ858" s="342"/>
      <c r="AK858" s="342"/>
      <c r="AL858" s="343" t="s">
        <v>569</v>
      </c>
      <c r="AM858" s="344"/>
      <c r="AN858" s="344"/>
      <c r="AO858" s="345"/>
      <c r="AP858" s="346" t="s">
        <v>569</v>
      </c>
      <c r="AQ858" s="346"/>
      <c r="AR858" s="346"/>
      <c r="AS858" s="346"/>
      <c r="AT858" s="346"/>
      <c r="AU858" s="346"/>
      <c r="AV858" s="346"/>
      <c r="AW858" s="346"/>
      <c r="AX858" s="346"/>
    </row>
    <row r="859" spans="1:50" ht="42.75" customHeight="1" x14ac:dyDescent="0.15">
      <c r="A859" s="362">
        <v>22</v>
      </c>
      <c r="B859" s="362">
        <v>1</v>
      </c>
      <c r="C859" s="333" t="s">
        <v>542</v>
      </c>
      <c r="D859" s="333"/>
      <c r="E859" s="333"/>
      <c r="F859" s="333"/>
      <c r="G859" s="333"/>
      <c r="H859" s="333"/>
      <c r="I859" s="333"/>
      <c r="J859" s="334">
        <v>2010001016851</v>
      </c>
      <c r="K859" s="335"/>
      <c r="L859" s="335"/>
      <c r="M859" s="335"/>
      <c r="N859" s="335"/>
      <c r="O859" s="335"/>
      <c r="P859" s="336" t="s">
        <v>565</v>
      </c>
      <c r="Q859" s="336"/>
      <c r="R859" s="336"/>
      <c r="S859" s="336"/>
      <c r="T859" s="336"/>
      <c r="U859" s="336"/>
      <c r="V859" s="336"/>
      <c r="W859" s="336"/>
      <c r="X859" s="336"/>
      <c r="Y859" s="337">
        <v>1</v>
      </c>
      <c r="Z859" s="338"/>
      <c r="AA859" s="338"/>
      <c r="AB859" s="339"/>
      <c r="AC859" s="340" t="s">
        <v>302</v>
      </c>
      <c r="AD859" s="340"/>
      <c r="AE859" s="340"/>
      <c r="AF859" s="340"/>
      <c r="AG859" s="340"/>
      <c r="AH859" s="341" t="s">
        <v>569</v>
      </c>
      <c r="AI859" s="342"/>
      <c r="AJ859" s="342"/>
      <c r="AK859" s="342"/>
      <c r="AL859" s="343" t="s">
        <v>569</v>
      </c>
      <c r="AM859" s="344"/>
      <c r="AN859" s="344"/>
      <c r="AO859" s="345"/>
      <c r="AP859" s="346" t="s">
        <v>569</v>
      </c>
      <c r="AQ859" s="346"/>
      <c r="AR859" s="346"/>
      <c r="AS859" s="346"/>
      <c r="AT859" s="346"/>
      <c r="AU859" s="346"/>
      <c r="AV859" s="346"/>
      <c r="AW859" s="346"/>
      <c r="AX859" s="346"/>
    </row>
    <row r="860" spans="1:50" ht="30" customHeight="1" x14ac:dyDescent="0.15">
      <c r="A860" s="362">
        <v>23</v>
      </c>
      <c r="B860" s="362">
        <v>1</v>
      </c>
      <c r="C860" s="333" t="s">
        <v>542</v>
      </c>
      <c r="D860" s="333"/>
      <c r="E860" s="333"/>
      <c r="F860" s="333"/>
      <c r="G860" s="333"/>
      <c r="H860" s="333"/>
      <c r="I860" s="333"/>
      <c r="J860" s="334">
        <v>2010001016851</v>
      </c>
      <c r="K860" s="335"/>
      <c r="L860" s="335"/>
      <c r="M860" s="335"/>
      <c r="N860" s="335"/>
      <c r="O860" s="335"/>
      <c r="P860" s="336" t="s">
        <v>566</v>
      </c>
      <c r="Q860" s="336"/>
      <c r="R860" s="336"/>
      <c r="S860" s="336"/>
      <c r="T860" s="336"/>
      <c r="U860" s="336"/>
      <c r="V860" s="336"/>
      <c r="W860" s="336"/>
      <c r="X860" s="336"/>
      <c r="Y860" s="337">
        <v>1</v>
      </c>
      <c r="Z860" s="338"/>
      <c r="AA860" s="338"/>
      <c r="AB860" s="339"/>
      <c r="AC860" s="340" t="s">
        <v>302</v>
      </c>
      <c r="AD860" s="340"/>
      <c r="AE860" s="340"/>
      <c r="AF860" s="340"/>
      <c r="AG860" s="340"/>
      <c r="AH860" s="341" t="s">
        <v>569</v>
      </c>
      <c r="AI860" s="342"/>
      <c r="AJ860" s="342"/>
      <c r="AK860" s="342"/>
      <c r="AL860" s="343" t="s">
        <v>569</v>
      </c>
      <c r="AM860" s="344"/>
      <c r="AN860" s="344"/>
      <c r="AO860" s="345"/>
      <c r="AP860" s="346" t="s">
        <v>569</v>
      </c>
      <c r="AQ860" s="346"/>
      <c r="AR860" s="346"/>
      <c r="AS860" s="346"/>
      <c r="AT860" s="346"/>
      <c r="AU860" s="346"/>
      <c r="AV860" s="346"/>
      <c r="AW860" s="346"/>
      <c r="AX860" s="346"/>
    </row>
    <row r="861" spans="1:50" ht="30" customHeight="1" x14ac:dyDescent="0.15">
      <c r="A861" s="362">
        <v>24</v>
      </c>
      <c r="B861" s="362">
        <v>1</v>
      </c>
      <c r="C861" s="333" t="s">
        <v>543</v>
      </c>
      <c r="D861" s="333"/>
      <c r="E861" s="333"/>
      <c r="F861" s="333"/>
      <c r="G861" s="333"/>
      <c r="H861" s="333"/>
      <c r="I861" s="333"/>
      <c r="J861" s="334">
        <v>9050005000346</v>
      </c>
      <c r="K861" s="335"/>
      <c r="L861" s="335"/>
      <c r="M861" s="335"/>
      <c r="N861" s="335"/>
      <c r="O861" s="335"/>
      <c r="P861" s="336" t="s">
        <v>567</v>
      </c>
      <c r="Q861" s="336"/>
      <c r="R861" s="336"/>
      <c r="S861" s="336"/>
      <c r="T861" s="336"/>
      <c r="U861" s="336"/>
      <c r="V861" s="336"/>
      <c r="W861" s="336"/>
      <c r="X861" s="336"/>
      <c r="Y861" s="337">
        <v>2</v>
      </c>
      <c r="Z861" s="338"/>
      <c r="AA861" s="338"/>
      <c r="AB861" s="339"/>
      <c r="AC861" s="340" t="s">
        <v>296</v>
      </c>
      <c r="AD861" s="340"/>
      <c r="AE861" s="340"/>
      <c r="AF861" s="340"/>
      <c r="AG861" s="340"/>
      <c r="AH861" s="341">
        <v>2</v>
      </c>
      <c r="AI861" s="342"/>
      <c r="AJ861" s="342"/>
      <c r="AK861" s="342"/>
      <c r="AL861" s="343">
        <v>70.3</v>
      </c>
      <c r="AM861" s="344"/>
      <c r="AN861" s="344"/>
      <c r="AO861" s="345"/>
      <c r="AP861" s="346" t="s">
        <v>569</v>
      </c>
      <c r="AQ861" s="346"/>
      <c r="AR861" s="346"/>
      <c r="AS861" s="346"/>
      <c r="AT861" s="346"/>
      <c r="AU861" s="346"/>
      <c r="AV861" s="346"/>
      <c r="AW861" s="346"/>
      <c r="AX861" s="346"/>
    </row>
    <row r="862" spans="1:50" ht="30" customHeight="1" x14ac:dyDescent="0.15">
      <c r="A862" s="362">
        <v>25</v>
      </c>
      <c r="B862" s="362">
        <v>1</v>
      </c>
      <c r="C862" s="347" t="s">
        <v>571</v>
      </c>
      <c r="D862" s="333"/>
      <c r="E862" s="333"/>
      <c r="F862" s="333"/>
      <c r="G862" s="333"/>
      <c r="H862" s="333"/>
      <c r="I862" s="333"/>
      <c r="J862" s="334">
        <v>4210001004272</v>
      </c>
      <c r="K862" s="335"/>
      <c r="L862" s="335"/>
      <c r="M862" s="335"/>
      <c r="N862" s="335"/>
      <c r="O862" s="335"/>
      <c r="P862" s="336" t="s">
        <v>568</v>
      </c>
      <c r="Q862" s="336"/>
      <c r="R862" s="336"/>
      <c r="S862" s="336"/>
      <c r="T862" s="336"/>
      <c r="U862" s="336"/>
      <c r="V862" s="336"/>
      <c r="W862" s="336"/>
      <c r="X862" s="336"/>
      <c r="Y862" s="337">
        <v>2</v>
      </c>
      <c r="Z862" s="338"/>
      <c r="AA862" s="338"/>
      <c r="AB862" s="339"/>
      <c r="AC862" s="340" t="s">
        <v>300</v>
      </c>
      <c r="AD862" s="340"/>
      <c r="AE862" s="340"/>
      <c r="AF862" s="340"/>
      <c r="AG862" s="340"/>
      <c r="AH862" s="341">
        <v>1</v>
      </c>
      <c r="AI862" s="342"/>
      <c r="AJ862" s="342"/>
      <c r="AK862" s="342"/>
      <c r="AL862" s="343">
        <v>99.9</v>
      </c>
      <c r="AM862" s="344"/>
      <c r="AN862" s="344"/>
      <c r="AO862" s="345"/>
      <c r="AP862" s="346" t="s">
        <v>569</v>
      </c>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8" orientation="portrait" r:id="rId1"/>
  <headerFooter differentFirst="1" alignWithMargins="0"/>
  <rowBreaks count="2" manualBreakCount="2">
    <brk id="129"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485</v>
      </c>
      <c r="M3" s="13" t="str">
        <f t="shared" ref="M3:M11" si="2">IF(L3="","",K3)</f>
        <v>文教及び科学振興</v>
      </c>
      <c r="N3" s="13" t="str">
        <f>IF(M3="",N2,IF(N2&lt;&gt;"",CONCATENATE(N2,"、",M3),M3))</f>
        <v>文教及び科学振興</v>
      </c>
      <c r="O3" s="13"/>
      <c r="P3" s="12" t="s">
        <v>74</v>
      </c>
      <c r="Q3" s="17" t="s">
        <v>485</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2020-05-21T06:12:25Z</cp:lastPrinted>
  <dcterms:created xsi:type="dcterms:W3CDTF">2012-03-13T00:50:25Z</dcterms:created>
  <dcterms:modified xsi:type="dcterms:W3CDTF">2020-07-31T05:23:00Z</dcterms:modified>
</cp:coreProperties>
</file>