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oosawa-h2g8\Desktop\行政事業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<sst xmlns="http://schemas.openxmlformats.org/spreadsheetml/2006/main" count="2274" uniqueCount="516">
  <si>
    <t>自動車事故の発生及び被害者・契約者からの請求に基づいて支出されるものであるが、必要かつ適正な支払を行っている。</t>
  </si>
  <si>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</si>
  <si>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</si>
  <si>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</si>
  <si>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</si>
  <si>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</si>
  <si>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</si>
  <si>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</si>
  <si>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円/件</t>
  </si>
  <si>
    <t>自賠責保険・共済は、交通事故の被害者に対する基本補償を担保するため重要な役割を果たしてきているが、国は再保険することによって保険会社・組合のリスクヘッジを図るとともに、被害者保護の観点から自賠責保険・共済の支払状況の審査を行うことにより保険金の適正な支払いを確保することを目的として創設された。</t>
  </si>
  <si>
    <t>食育推進</t>
  </si>
  <si>
    <t>担当部局庁</t>
  </si>
  <si>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</si>
  <si>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</si>
  <si>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</si>
  <si>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</si>
  <si>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</si>
  <si>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</si>
  <si>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</si>
  <si>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</si>
  <si>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</si>
  <si>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</si>
  <si>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</si>
  <si>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</si>
  <si>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</si>
  <si>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</si>
  <si>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</si>
  <si>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</si>
  <si>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</si>
  <si>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</si>
  <si>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</si>
  <si>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</si>
  <si>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</si>
  <si>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</si>
  <si>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</si>
  <si>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</si>
  <si>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</si>
  <si>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</si>
  <si>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</si>
  <si>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</si>
  <si>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</si>
  <si>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</si>
  <si>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</si>
  <si>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</si>
  <si>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</si>
  <si>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</si>
  <si>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</si>
  <si>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</si>
  <si>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</si>
  <si>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</si>
  <si>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</si>
  <si>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</si>
  <si>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</si>
  <si>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</si>
  <si>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</si>
  <si>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</si>
  <si>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</si>
  <si>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</si>
  <si>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</si>
  <si>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</si>
  <si>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</si>
  <si>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</si>
  <si>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</si>
  <si>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</si>
  <si>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</si>
  <si>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</si>
  <si>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</si>
  <si>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</si>
  <si>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</si>
  <si>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</si>
  <si>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</si>
  <si>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</si>
  <si>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</si>
  <si>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</si>
  <si>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</si>
  <si>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</si>
  <si>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</si>
  <si>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</si>
  <si>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</si>
  <si>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</si>
  <si>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</si>
  <si>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</si>
  <si>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</si>
  <si>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</si>
  <si>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</si>
  <si>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</si>
  <si>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</si>
  <si>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</si>
  <si>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</si>
  <si>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</si>
  <si>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</si>
  <si>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</si>
  <si>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</si>
  <si>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</si>
  <si>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</si>
  <si>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</si>
  <si>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</si>
  <si>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</si>
  <si>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</si>
  <si>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</si>
  <si>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保険会社・組合は、自賠責保険・共済契約１件ごとに保険料の６割を国へ再保険するとともに、保険会社・組合が保険金を支払ったときは、その６割を国へ再保険金請求する。
なお、政府再保険事業によるリスクヘッジの必要性が乏しくなってきたことから、当事業は平成１３年度をもって廃止されたが、それまでに引き受けした契約分の交通事故については、現在も再保険金の支払い等を行っているところ。</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</si>
  <si>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</si>
  <si>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</si>
  <si>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</si>
  <si>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</si>
  <si>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</si>
  <si>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</si>
  <si>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</si>
  <si>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</si>
  <si>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</si>
  <si>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</si>
  <si>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</si>
  <si>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</si>
  <si>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210,817,388/100</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</si>
  <si>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</si>
  <si>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</si>
  <si>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</si>
  <si>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</si>
  <si>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</si>
  <si>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</si>
  <si>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</si>
  <si>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</si>
  <si>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</si>
  <si>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</si>
  <si>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</si>
  <si>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</si>
  <si>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</si>
  <si>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</si>
  <si>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</si>
  <si>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AIG損害保険（株）</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</si>
  <si>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</si>
  <si>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</si>
  <si>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</si>
  <si>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</si>
  <si>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</si>
  <si>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</si>
  <si>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</si>
  <si>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</si>
  <si>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</si>
  <si>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</si>
  <si>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</si>
  <si>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</si>
  <si>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</si>
  <si>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</si>
  <si>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</si>
  <si>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</si>
  <si>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</si>
  <si>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</si>
  <si>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</si>
  <si>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</si>
  <si>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</si>
  <si>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</si>
  <si>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</si>
  <si>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</si>
  <si>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</si>
  <si>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</si>
  <si>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</si>
  <si>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</si>
  <si>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</si>
  <si>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</si>
  <si>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</si>
  <si>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</si>
  <si>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</si>
  <si>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</si>
  <si>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</si>
  <si>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</si>
  <si>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</si>
  <si>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</si>
  <si>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</si>
  <si>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</si>
  <si>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</si>
  <si>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</si>
  <si>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</si>
  <si>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</si>
  <si>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</si>
  <si>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</si>
  <si>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</si>
  <si>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</si>
  <si>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</si>
  <si>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</si>
  <si>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</si>
  <si>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</si>
  <si>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</si>
  <si>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</si>
  <si>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</si>
  <si>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</si>
  <si>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</si>
  <si>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</si>
  <si>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</si>
  <si>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</si>
  <si>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</si>
  <si>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</si>
  <si>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</si>
  <si>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</si>
  <si>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</si>
  <si>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</si>
  <si>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</si>
  <si>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</si>
  <si>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</si>
  <si>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</si>
  <si>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</si>
  <si>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</si>
  <si>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</si>
  <si>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</si>
  <si>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</si>
  <si>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169,474,541/78</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</si>
  <si>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</si>
  <si>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</si>
  <si>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</si>
  <si>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</si>
  <si>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</si>
  <si>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</si>
  <si>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政府再保険制度下で締結された再保険契約に基づく再保険金の支払いを行うものであり、再保険者であった国の債務として実施すべき事業である。</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</si>
  <si>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</si>
  <si>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</si>
  <si>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</si>
  <si>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</si>
  <si>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</si>
  <si>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</si>
  <si>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</si>
  <si>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</si>
  <si>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</si>
  <si>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</si>
  <si>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</si>
  <si>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</si>
  <si>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</si>
  <si>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</si>
  <si>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</si>
  <si>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</si>
  <si>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</si>
  <si>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</si>
  <si>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</si>
  <si>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</si>
  <si>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</si>
  <si>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</si>
  <si>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</si>
  <si>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</si>
  <si>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</si>
  <si>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</si>
  <si>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</si>
  <si>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</si>
  <si>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</si>
  <si>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</si>
  <si>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</si>
  <si>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</si>
  <si>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</si>
  <si>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</si>
  <si>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</si>
  <si>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</si>
  <si>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</si>
  <si>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</si>
  <si>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</si>
  <si>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</si>
  <si>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</si>
  <si>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</si>
  <si>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</si>
  <si>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</si>
  <si>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</si>
  <si>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</si>
  <si>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</si>
  <si>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</si>
  <si>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</si>
  <si>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</si>
  <si>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</si>
  <si>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240,574,000/82</t>
  </si>
  <si>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</si>
  <si>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</si>
  <si>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</si>
  <si>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</si>
  <si>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</si>
  <si>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</si>
  <si>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</si>
  <si>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</si>
  <si>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</si>
  <si>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</si>
  <si>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</si>
  <si>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</si>
  <si>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</si>
  <si>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</si>
  <si>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</si>
  <si>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</si>
  <si>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</si>
  <si>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</si>
  <si>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</si>
  <si>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</si>
  <si>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</si>
  <si>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</si>
  <si>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</si>
  <si>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</si>
  <si>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</si>
  <si>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</si>
  <si>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再保険金及保険金予算額及び執行額</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</si>
  <si>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</si>
  <si>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</si>
  <si>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</si>
  <si>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</si>
  <si>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</si>
  <si>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</si>
  <si>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</si>
  <si>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</si>
  <si>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</si>
  <si>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再保険金及保険金</t>
  </si>
  <si>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</si>
  <si>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</si>
  <si>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</si>
  <si>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</si>
  <si>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</si>
  <si>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</si>
  <si>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</si>
  <si>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</si>
  <si>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</si>
  <si>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</si>
  <si>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</si>
  <si>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</si>
  <si>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</si>
  <si>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</si>
  <si>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</si>
  <si>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</si>
  <si>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</si>
  <si>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</si>
  <si>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</si>
  <si>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</si>
  <si>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</si>
  <si>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</si>
  <si>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</si>
  <si>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事故被害者への保険金支払</t>
    <rPh sb="0" eb="2">
      <t>ジコ</t>
    </rPh>
    <rPh sb="2" eb="5">
      <t>ヒガイシャ</t>
    </rPh>
    <rPh sb="7" eb="10">
      <t>ホケンキン</t>
    </rPh>
    <rPh sb="10" eb="12">
      <t>シハラ</t>
    </rPh>
    <phoneticPr fontId="4"/>
  </si>
  <si>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</si>
  <si>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</si>
  <si>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</si>
  <si>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</si>
  <si>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</si>
  <si>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</si>
  <si>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</si>
  <si>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</si>
  <si>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</si>
  <si>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</si>
  <si>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</si>
  <si>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</si>
  <si>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</si>
  <si>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</si>
  <si>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</si>
  <si>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</si>
  <si>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</si>
  <si>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</si>
  <si>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</si>
  <si>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</si>
  <si>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</si>
  <si>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</si>
  <si>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</si>
  <si>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</si>
  <si>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</si>
  <si>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</si>
  <si>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</si>
  <si>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</si>
  <si>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あいおいニッセイ同和損害保険（株）</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</si>
  <si>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</si>
  <si>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</si>
  <si>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</si>
  <si>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</si>
  <si>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</si>
  <si>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</si>
  <si>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</si>
  <si>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</si>
  <si>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</si>
  <si>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</si>
  <si>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</si>
  <si>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</si>
  <si>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</si>
  <si>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</si>
  <si>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t>平成１３年度再保険廃止前の契約に基づき、被害者・契約者の要求に応じてこれらの者に義務的に支出する事業であるが、予算の状況、資金の流れ、費目・使途等について点検を行った結果、適正に実施している。</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</si>
  <si>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</si>
  <si>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</si>
  <si>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</si>
  <si>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</si>
  <si>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</si>
  <si>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</si>
  <si>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</si>
  <si>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</si>
  <si>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</si>
  <si>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</si>
  <si>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</si>
  <si>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</si>
  <si>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</si>
  <si>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</si>
  <si>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AIU（現AIG損害保険（株））</t>
  </si>
  <si>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</si>
  <si>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</si>
  <si>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</si>
  <si>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</si>
  <si>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</si>
  <si>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</si>
  <si>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</si>
  <si>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</si>
  <si>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</si>
  <si>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</si>
  <si>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0475</t>
  </si>
  <si>
    <t>取組事項</t>
  </si>
  <si>
    <t>統計改革</t>
    <rPh sb="0" eb="2">
      <t>トウケイ</t>
    </rPh>
    <rPh sb="2" eb="4">
      <t>カイカク</t>
    </rPh>
    <phoneticPr fontId="4"/>
  </si>
  <si>
    <t>全国共済農業協同組合連合会</t>
  </si>
  <si>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</si>
  <si>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</si>
  <si>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</si>
  <si>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</si>
  <si>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</si>
  <si>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</si>
  <si>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</si>
  <si>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</si>
  <si>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</si>
  <si>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</si>
  <si>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</si>
  <si>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</si>
  <si>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</si>
  <si>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</si>
  <si>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</si>
  <si>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</si>
  <si>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</si>
  <si>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</si>
  <si>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</si>
  <si>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</si>
  <si>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</si>
  <si>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</si>
  <si>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</si>
  <si>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</si>
  <si>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</si>
  <si>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</si>
  <si>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百万円</t>
    <rPh sb="0" eb="1">
      <t>ヒャク</t>
    </rPh>
    <rPh sb="1" eb="3">
      <t>マンエン</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</si>
  <si>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</si>
  <si>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</si>
  <si>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</si>
  <si>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</si>
  <si>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</si>
  <si>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</si>
  <si>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自動車局</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</si>
  <si>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</si>
  <si>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</si>
  <si>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</si>
  <si>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</si>
  <si>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</si>
  <si>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</si>
  <si>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</si>
  <si>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</si>
  <si>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</si>
  <si>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</si>
  <si>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</si>
  <si>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</si>
  <si>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</si>
  <si>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</si>
  <si>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</si>
  <si>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</si>
  <si>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</si>
  <si>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</si>
  <si>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</si>
  <si>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</si>
  <si>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再保険金の支給による被害者保護の推進</t>
  </si>
  <si>
    <t>昭和55年度</t>
    <rPh sb="0" eb="2">
      <t>ショウワ</t>
    </rPh>
    <rPh sb="4" eb="5">
      <t>ネン</t>
    </rPh>
    <rPh sb="5" eb="6">
      <t>ド</t>
    </rPh>
    <phoneticPr fontId="4"/>
  </si>
  <si>
    <t>昭和54年度</t>
    <rPh sb="0" eb="2">
      <t>ショウワ</t>
    </rPh>
    <rPh sb="4" eb="5">
      <t>ネン</t>
    </rPh>
    <rPh sb="5" eb="6">
      <t>ド</t>
    </rPh>
    <phoneticPr fontId="4"/>
  </si>
  <si>
    <t>再保険金及保険金の支払</t>
  </si>
  <si>
    <t>昭和56年度</t>
    <rPh sb="0" eb="2">
      <t>ショウワ</t>
    </rPh>
    <rPh sb="4" eb="5">
      <t>ネン</t>
    </rPh>
    <rPh sb="5" eb="6">
      <t>ド</t>
    </rPh>
    <phoneticPr fontId="4"/>
  </si>
  <si>
    <t>A.損害保険ジャパン（株）</t>
  </si>
  <si>
    <t>昭和57年度</t>
    <rPh sb="0" eb="2">
      <t>ショウワ</t>
    </rPh>
    <rPh sb="4" eb="5">
      <t>ネン</t>
    </rPh>
    <rPh sb="5" eb="6">
      <t>ド</t>
    </rPh>
    <phoneticPr fontId="4"/>
  </si>
  <si>
    <t>平成2年度</t>
    <rPh sb="0" eb="2">
      <t>ヘイセイ</t>
    </rPh>
    <rPh sb="3" eb="4">
      <t>ネン</t>
    </rPh>
    <rPh sb="4" eb="5">
      <t>ド</t>
    </rPh>
    <phoneticPr fontId="4"/>
  </si>
  <si>
    <t>損害保険ジャパン（株）</t>
    <rPh sb="0" eb="2">
      <t>ソンガイ</t>
    </rPh>
    <rPh sb="2" eb="4">
      <t>ホケン</t>
    </rPh>
    <rPh sb="8" eb="11">
      <t>カブ</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</si>
  <si>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</si>
  <si>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</si>
  <si>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</si>
  <si>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</si>
  <si>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</si>
  <si>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</si>
  <si>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</si>
  <si>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</si>
  <si>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</si>
  <si>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</si>
  <si>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</si>
  <si>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</si>
  <si>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</si>
  <si>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</si>
  <si>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</si>
  <si>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</si>
  <si>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</si>
  <si>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</si>
  <si>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</si>
  <si>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</si>
  <si>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</si>
  <si>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</si>
  <si>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</si>
  <si>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</si>
  <si>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</si>
  <si>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</si>
  <si>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</si>
  <si>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</si>
  <si>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</si>
  <si>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</si>
  <si>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保障制度参事官室</t>
  </si>
  <si>
    <t>件</t>
    <rPh sb="0" eb="1">
      <t>ケン</t>
    </rPh>
    <phoneticPr fontId="4"/>
  </si>
  <si>
    <t>平成１３年改正前の自動車損害賠償保障法第４０条、第４２条、第４３条、第４４条及び第４５条並びに平成１３年改正附則第２条</t>
  </si>
  <si>
    <t>再保険金及び保険金予算額及び執行額</t>
  </si>
  <si>
    <t>再保険金及び保険金支払件数</t>
  </si>
  <si>
    <t>再保険金及び保険金執行額／再保険金及び保険金支払件数　　　　　　　　　　　　　　</t>
  </si>
  <si>
    <t>0315</t>
  </si>
  <si>
    <t>0293</t>
  </si>
  <si>
    <t>0301</t>
  </si>
  <si>
    <t>0482</t>
  </si>
  <si>
    <t>自動車損害賠償責任保険に係る被害者への保険金支払い
（契約方式等欄「その他」：平成13年改正前の自動車損害賠償保障法第41条の規定に基づく再保険関係（平成13年改正附則第2条の規定に基づく現在も有効）。２行目以下も同様。）</t>
  </si>
  <si>
    <t>0462</t>
  </si>
  <si>
    <t>0476</t>
  </si>
  <si>
    <t>保険金支払</t>
    <rPh sb="0" eb="3">
      <t>ホケンキン</t>
    </rPh>
    <rPh sb="3" eb="5">
      <t>シハラ</t>
    </rPh>
    <phoneticPr fontId="4"/>
  </si>
  <si>
    <t>138,548,685/53</t>
  </si>
  <si>
    <t>東京海上日動火災保険（株）</t>
  </si>
  <si>
    <t>日新火災海上保険（株）</t>
  </si>
  <si>
    <t>三井住友海上火災保険（株）</t>
  </si>
  <si>
    <t>共栄火災海上保険（株）</t>
  </si>
  <si>
    <t>自動車ユーザーが負担した保険料について、その本来の用途に基づき保険金として支払うものであり、使途は事業目的に即し必要なものに限定している。</t>
  </si>
  <si>
    <t>引き続き、適切に業務を行っていきたい。</t>
  </si>
  <si>
    <t>自動車損害賠償責任保険に係る被害者への保険金支払い</t>
  </si>
  <si>
    <t>0487</t>
  </si>
  <si>
    <t>参事官　中山 泰宏</t>
    <rPh sb="0" eb="3">
      <t>サンジカン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</si>
</sst>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73660</xdr:colOff>
      <xdr:row>741</xdr:row>
      <xdr:rowOff>52070</xdr:rowOff>
    </xdr:from>
    <xdr:to>
      <xdr:col>32</xdr:col>
      <xdr:colOff>189230</xdr:colOff>
      <xdr:row>745</xdr:row>
      <xdr:rowOff>22860</xdr:rowOff>
    </xdr:to>
    <xdr:sp macro="" textlink="">
      <xdr:nvSpPr>
        <xdr:cNvPr id="2" name="正方形/長方形 1"/>
        <xdr:cNvSpPr/>
      </xdr:nvSpPr>
      <xdr:spPr>
        <a:xfrm>
          <a:off x="4674235" y="41732200"/>
          <a:ext cx="1915795" cy="1403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tx1"/>
              </a:solidFill>
            </a:rPr>
            <a:t>139</a:t>
          </a:r>
          <a:r>
            <a:rPr kumimoji="1" lang="ja-JP" altLang="en-US" sz="1100">
              <a:solidFill>
                <a:sysClr val="windowText" lastClr="000000"/>
              </a:solidFill>
            </a:rPr>
            <a:t>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xdr:txBody>
    </xdr:sp>
    <xdr:clientData/>
  </xdr:twoCellAnchor>
  <xdr:twoCellAnchor>
    <xdr:from>
      <xdr:col>28</xdr:col>
      <xdr:colOff>27940</xdr:colOff>
      <xdr:row>748</xdr:row>
      <xdr:rowOff>247015</xdr:rowOff>
    </xdr:from>
    <xdr:to>
      <xdr:col>28</xdr:col>
      <xdr:colOff>27940</xdr:colOff>
      <xdr:row>750</xdr:row>
      <xdr:rowOff>81915</xdr:rowOff>
    </xdr:to>
    <xdr:cxnSp macro="">
      <xdr:nvCxnSpPr>
        <xdr:cNvPr id="3" name="直線矢印コネクタ 2"/>
        <xdr:cNvCxnSpPr/>
      </xdr:nvCxnSpPr>
      <xdr:spPr>
        <a:xfrm>
          <a:off x="5628640" y="44432220"/>
          <a:ext cx="0" cy="5549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200025</xdr:colOff>
      <xdr:row>750</xdr:row>
      <xdr:rowOff>76200</xdr:rowOff>
    </xdr:from>
    <xdr:to>
      <xdr:col>34</xdr:col>
      <xdr:colOff>62230</xdr:colOff>
      <xdr:row>751</xdr:row>
      <xdr:rowOff>122555</xdr:rowOff>
    </xdr:to>
    <xdr:sp macro="" textlink="">
      <xdr:nvSpPr>
        <xdr:cNvPr id="4" name="正方形/長方形 3"/>
        <xdr:cNvSpPr/>
      </xdr:nvSpPr>
      <xdr:spPr>
        <a:xfrm>
          <a:off x="4400550" y="44981495"/>
          <a:ext cx="2462530" cy="406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再保険金又は保険金支払</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63500</xdr:colOff>
      <xdr:row>744</xdr:row>
      <xdr:rowOff>292735</xdr:rowOff>
    </xdr:from>
    <xdr:to>
      <xdr:col>37</xdr:col>
      <xdr:colOff>200025</xdr:colOff>
      <xdr:row>748</xdr:row>
      <xdr:rowOff>290830</xdr:rowOff>
    </xdr:to>
    <xdr:sp macro="" textlink="">
      <xdr:nvSpPr>
        <xdr:cNvPr id="5" name="正方形/長方形 4"/>
        <xdr:cNvSpPr/>
      </xdr:nvSpPr>
      <xdr:spPr>
        <a:xfrm>
          <a:off x="3663950" y="43053000"/>
          <a:ext cx="3937000" cy="14230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保険金を支払った保険会社又は共済金を支払った組合からの請求に基づき、再保険金又は保険金を支払</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23</xdr:col>
      <xdr:colOff>66040</xdr:colOff>
      <xdr:row>751</xdr:row>
      <xdr:rowOff>140970</xdr:rowOff>
    </xdr:from>
    <xdr:to>
      <xdr:col>32</xdr:col>
      <xdr:colOff>197485</xdr:colOff>
      <xdr:row>755</xdr:row>
      <xdr:rowOff>76200</xdr:rowOff>
    </xdr:to>
    <xdr:sp macro="" textlink="">
      <xdr:nvSpPr>
        <xdr:cNvPr id="6" name="正方形/長方形 5"/>
        <xdr:cNvSpPr/>
      </xdr:nvSpPr>
      <xdr:spPr>
        <a:xfrm>
          <a:off x="4666615" y="45406310"/>
          <a:ext cx="1931670" cy="13677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Ａ．保険会社・組合（</a:t>
          </a:r>
          <a:r>
            <a:rPr kumimoji="1" lang="en-US" altLang="ja-JP" sz="1100">
              <a:solidFill>
                <a:sysClr val="windowText" lastClr="000000"/>
              </a:solidFill>
            </a:rPr>
            <a:t>9</a:t>
          </a:r>
          <a:r>
            <a:rPr kumimoji="1" lang="ja-JP" altLang="en-US" sz="1100">
              <a:solidFill>
                <a:sysClr val="windowText" lastClr="000000"/>
              </a:solidFill>
            </a:rPr>
            <a:t>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chemeClr val="tx1"/>
              </a:solidFill>
            </a:rPr>
            <a:t>139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90170</xdr:colOff>
      <xdr:row>745</xdr:row>
      <xdr:rowOff>220345</xdr:rowOff>
    </xdr:from>
    <xdr:to>
      <xdr:col>39</xdr:col>
      <xdr:colOff>173355</xdr:colOff>
      <xdr:row>748</xdr:row>
      <xdr:rowOff>15240</xdr:rowOff>
    </xdr:to>
    <xdr:grpSp>
      <xdr:nvGrpSpPr>
        <xdr:cNvPr id="7" name="グループ化 6"/>
        <xdr:cNvGrpSpPr/>
      </xdr:nvGrpSpPr>
      <xdr:grpSpPr>
        <a:xfrm>
          <a:off x="3385305" y="43366021"/>
          <a:ext cx="4819942" cy="837496"/>
          <a:chOff x="4397086" y="41982387"/>
          <a:chExt cx="2544565" cy="592870"/>
        </a:xfrm>
      </xdr:grpSpPr>
      <xdr:sp macro="" textlink="">
        <xdr:nvSpPr>
          <xdr:cNvPr id="8" name="右大かっこ 7"/>
          <xdr:cNvSpPr/>
        </xdr:nvSpPr>
        <xdr:spPr>
          <a:xfrm>
            <a:off x="6874110" y="41982387"/>
            <a:ext cx="67541" cy="5928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9" name="左大かっこ 8"/>
          <xdr:cNvSpPr/>
        </xdr:nvSpPr>
        <xdr:spPr>
          <a:xfrm>
            <a:off x="4397086" y="41989881"/>
            <a:ext cx="77190" cy="5754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grpSp>
    <xdr:clientData/>
  </xdr:twoCellAnchor>
  <xdr:twoCellAnchor>
    <xdr:from>
      <xdr:col>19</xdr:col>
      <xdr:colOff>103505</xdr:colOff>
      <xdr:row>755</xdr:row>
      <xdr:rowOff>208915</xdr:rowOff>
    </xdr:from>
    <xdr:to>
      <xdr:col>36</xdr:col>
      <xdr:colOff>160020</xdr:colOff>
      <xdr:row>757</xdr:row>
      <xdr:rowOff>219710</xdr:rowOff>
    </xdr:to>
    <xdr:grpSp>
      <xdr:nvGrpSpPr>
        <xdr:cNvPr id="10" name="グループ化 9"/>
        <xdr:cNvGrpSpPr/>
      </xdr:nvGrpSpPr>
      <xdr:grpSpPr>
        <a:xfrm>
          <a:off x="4016478" y="46829929"/>
          <a:ext cx="3557596" cy="705862"/>
          <a:chOff x="4082143" y="45381450"/>
          <a:chExt cx="3526234" cy="720000"/>
        </a:xfrm>
      </xdr:grpSpPr>
      <xdr:sp macro="" textlink="">
        <xdr:nvSpPr>
          <xdr:cNvPr id="11" name="左大かっこ 10"/>
          <xdr:cNvSpPr/>
        </xdr:nvSpPr>
        <xdr:spPr>
          <a:xfrm>
            <a:off x="4082143" y="45381450"/>
            <a:ext cx="72000" cy="72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2" name="右大かっこ 11"/>
          <xdr:cNvSpPr/>
        </xdr:nvSpPr>
        <xdr:spPr>
          <a:xfrm>
            <a:off x="7536377" y="45381450"/>
            <a:ext cx="72000" cy="72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grpSp>
    <xdr:clientData/>
  </xdr:twoCellAnchor>
  <xdr:twoCellAnchor>
    <xdr:from>
      <xdr:col>20</xdr:col>
      <xdr:colOff>115570</xdr:colOff>
      <xdr:row>755</xdr:row>
      <xdr:rowOff>25400</xdr:rowOff>
    </xdr:from>
    <xdr:to>
      <xdr:col>36</xdr:col>
      <xdr:colOff>187960</xdr:colOff>
      <xdr:row>757</xdr:row>
      <xdr:rowOff>470535</xdr:rowOff>
    </xdr:to>
    <xdr:sp macro="" textlink="">
      <xdr:nvSpPr>
        <xdr:cNvPr id="13" name="正方形/長方形 12"/>
        <xdr:cNvSpPr/>
      </xdr:nvSpPr>
      <xdr:spPr>
        <a:xfrm>
          <a:off x="4116070" y="46723300"/>
          <a:ext cx="3272790" cy="1165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lnSpc>
              <a:spcPts val="1300"/>
            </a:lnSpc>
          </a:pPr>
          <a:r>
            <a:rPr kumimoji="1" lang="ja-JP" altLang="en-US" sz="1100">
              <a:solidFill>
                <a:sysClr val="windowText" lastClr="000000"/>
              </a:solidFill>
            </a:rPr>
            <a:t>各保険会社・組合が被害者等への保険金・共済金の支払を行った場合、その６割分を国へ請求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4" zoomScaleNormal="75" zoomScaleSheetLayoutView="74"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1</v>
      </c>
      <c r="AK2" s="875"/>
      <c r="AL2" s="875"/>
      <c r="AM2" s="875"/>
      <c r="AN2" s="875"/>
      <c r="AO2" s="876"/>
      <c r="AP2" s="876"/>
      <c r="AQ2" s="876"/>
      <c r="AR2" s="40" t="str">
        <f>IF(OR(AO2="　",AO2=""),"","-")</f>
        <v/>
      </c>
      <c r="AS2" s="877">
        <v>525</v>
      </c>
      <c r="AT2" s="877"/>
      <c r="AU2" s="877"/>
      <c r="AV2" s="1" t="str">
        <f>IF(AW2="","","-")</f>
        <v/>
      </c>
      <c r="AW2" s="878"/>
      <c r="AX2" s="878"/>
    </row>
    <row r="3" spans="1:50" ht="21" customHeight="1" x14ac:dyDescent="0.15">
      <c r="A3" s="879" t="s">
        <v>151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79</v>
      </c>
      <c r="AJ3" s="881" t="s">
        <v>243</v>
      </c>
      <c r="AK3" s="881"/>
      <c r="AL3" s="881"/>
      <c r="AM3" s="881"/>
      <c r="AN3" s="881"/>
      <c r="AO3" s="881"/>
      <c r="AP3" s="881"/>
      <c r="AQ3" s="881"/>
      <c r="AR3" s="881"/>
      <c r="AS3" s="881"/>
      <c r="AT3" s="881"/>
      <c r="AU3" s="881"/>
      <c r="AV3" s="881"/>
      <c r="AW3" s="881"/>
      <c r="AX3" s="43" t="s">
        <v>15</v>
      </c>
    </row>
    <row r="4" spans="1:50" ht="24.75" customHeight="1" x14ac:dyDescent="0.15">
      <c r="A4" s="882" t="s">
        <v>47</v>
      </c>
      <c r="B4" s="883"/>
      <c r="C4" s="883"/>
      <c r="D4" s="883"/>
      <c r="E4" s="883"/>
      <c r="F4" s="883"/>
      <c r="G4" s="884" t="s">
        <v>456</v>
      </c>
      <c r="H4" s="885"/>
      <c r="I4" s="885"/>
      <c r="J4" s="885"/>
      <c r="K4" s="885"/>
      <c r="L4" s="885"/>
      <c r="M4" s="885"/>
      <c r="N4" s="885"/>
      <c r="O4" s="885"/>
      <c r="P4" s="885"/>
      <c r="Q4" s="885"/>
      <c r="R4" s="885"/>
      <c r="S4" s="885"/>
      <c r="T4" s="885"/>
      <c r="U4" s="885"/>
      <c r="V4" s="885"/>
      <c r="W4" s="885"/>
      <c r="X4" s="885"/>
      <c r="Y4" s="886" t="s">
        <v>11</v>
      </c>
      <c r="Z4" s="887"/>
      <c r="AA4" s="887"/>
      <c r="AB4" s="887"/>
      <c r="AC4" s="887"/>
      <c r="AD4" s="888"/>
      <c r="AE4" s="889" t="s">
        <v>432</v>
      </c>
      <c r="AF4" s="885"/>
      <c r="AG4" s="885"/>
      <c r="AH4" s="885"/>
      <c r="AI4" s="885"/>
      <c r="AJ4" s="885"/>
      <c r="AK4" s="885"/>
      <c r="AL4" s="885"/>
      <c r="AM4" s="885"/>
      <c r="AN4" s="885"/>
      <c r="AO4" s="885"/>
      <c r="AP4" s="890"/>
      <c r="AQ4" s="891" t="s">
        <v>24</v>
      </c>
      <c r="AR4" s="887"/>
      <c r="AS4" s="887"/>
      <c r="AT4" s="887"/>
      <c r="AU4" s="887"/>
      <c r="AV4" s="887"/>
      <c r="AW4" s="887"/>
      <c r="AX4" s="892"/>
    </row>
    <row r="5" spans="1:50" ht="30" customHeight="1" x14ac:dyDescent="0.15">
      <c r="A5" s="893" t="s">
        <v>116</v>
      </c>
      <c r="B5" s="894"/>
      <c r="C5" s="894"/>
      <c r="D5" s="894"/>
      <c r="E5" s="894"/>
      <c r="F5" s="895"/>
      <c r="G5" s="896" t="s">
        <v>393</v>
      </c>
      <c r="H5" s="897"/>
      <c r="I5" s="897"/>
      <c r="J5" s="897"/>
      <c r="K5" s="897"/>
      <c r="L5" s="897"/>
      <c r="M5" s="898" t="s">
        <v>114</v>
      </c>
      <c r="N5" s="899"/>
      <c r="O5" s="899"/>
      <c r="P5" s="899"/>
      <c r="Q5" s="899"/>
      <c r="R5" s="900"/>
      <c r="S5" s="901" t="s">
        <v>30</v>
      </c>
      <c r="T5" s="897"/>
      <c r="U5" s="897"/>
      <c r="V5" s="897"/>
      <c r="W5" s="897"/>
      <c r="X5" s="902"/>
      <c r="Y5" s="903" t="s">
        <v>27</v>
      </c>
      <c r="Z5" s="720"/>
      <c r="AA5" s="720"/>
      <c r="AB5" s="720"/>
      <c r="AC5" s="720"/>
      <c r="AD5" s="721"/>
      <c r="AE5" s="904" t="s">
        <v>492</v>
      </c>
      <c r="AF5" s="904"/>
      <c r="AG5" s="904"/>
      <c r="AH5" s="904"/>
      <c r="AI5" s="904"/>
      <c r="AJ5" s="904"/>
      <c r="AK5" s="904"/>
      <c r="AL5" s="904"/>
      <c r="AM5" s="904"/>
      <c r="AN5" s="904"/>
      <c r="AO5" s="904"/>
      <c r="AP5" s="905"/>
      <c r="AQ5" s="906" t="s">
        <v>515</v>
      </c>
      <c r="AR5" s="907"/>
      <c r="AS5" s="907"/>
      <c r="AT5" s="907"/>
      <c r="AU5" s="907"/>
      <c r="AV5" s="907"/>
      <c r="AW5" s="907"/>
      <c r="AX5" s="908"/>
    </row>
    <row r="6" spans="1:50" ht="39" customHeight="1" x14ac:dyDescent="0.15">
      <c r="A6" s="838" t="s">
        <v>28</v>
      </c>
      <c r="B6" s="839"/>
      <c r="C6" s="839"/>
      <c r="D6" s="839"/>
      <c r="E6" s="839"/>
      <c r="F6" s="839"/>
      <c r="G6" s="840" t="str">
        <f>入力規則等!F39</f>
        <v>自動車安全特別会計保障勘定</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2</v>
      </c>
      <c r="B7" s="844"/>
      <c r="C7" s="844"/>
      <c r="D7" s="844"/>
      <c r="E7" s="844"/>
      <c r="F7" s="845"/>
      <c r="G7" s="846" t="s">
        <v>494</v>
      </c>
      <c r="H7" s="757"/>
      <c r="I7" s="757"/>
      <c r="J7" s="757"/>
      <c r="K7" s="757"/>
      <c r="L7" s="757"/>
      <c r="M7" s="757"/>
      <c r="N7" s="757"/>
      <c r="O7" s="757"/>
      <c r="P7" s="757"/>
      <c r="Q7" s="757"/>
      <c r="R7" s="757"/>
      <c r="S7" s="757"/>
      <c r="T7" s="757"/>
      <c r="U7" s="757"/>
      <c r="V7" s="757"/>
      <c r="W7" s="757"/>
      <c r="X7" s="758"/>
      <c r="Y7" s="847" t="s">
        <v>223</v>
      </c>
      <c r="Z7" s="256"/>
      <c r="AA7" s="256"/>
      <c r="AB7" s="256"/>
      <c r="AC7" s="256"/>
      <c r="AD7" s="848"/>
      <c r="AE7" s="849" t="s">
        <v>399</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295</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297</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69</v>
      </c>
      <c r="B9" s="117"/>
      <c r="C9" s="117"/>
      <c r="D9" s="117"/>
      <c r="E9" s="117"/>
      <c r="F9" s="117"/>
      <c r="G9" s="860" t="s">
        <v>9</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77</v>
      </c>
      <c r="B10" s="864"/>
      <c r="C10" s="864"/>
      <c r="D10" s="864"/>
      <c r="E10" s="864"/>
      <c r="F10" s="864"/>
      <c r="G10" s="865" t="s">
        <v>100</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20</v>
      </c>
      <c r="B11" s="864"/>
      <c r="C11" s="864"/>
      <c r="D11" s="864"/>
      <c r="E11" s="864"/>
      <c r="F11" s="868"/>
      <c r="G11" s="869" t="str">
        <f>入力規則等!P10</f>
        <v>直接実施</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72</v>
      </c>
      <c r="B12" s="114"/>
      <c r="C12" s="114"/>
      <c r="D12" s="114"/>
      <c r="E12" s="114"/>
      <c r="F12" s="115"/>
      <c r="G12" s="872"/>
      <c r="H12" s="873"/>
      <c r="I12" s="873"/>
      <c r="J12" s="873"/>
      <c r="K12" s="873"/>
      <c r="L12" s="873"/>
      <c r="M12" s="873"/>
      <c r="N12" s="873"/>
      <c r="O12" s="873"/>
      <c r="P12" s="266" t="s">
        <v>155</v>
      </c>
      <c r="Q12" s="267"/>
      <c r="R12" s="267"/>
      <c r="S12" s="267"/>
      <c r="T12" s="267"/>
      <c r="U12" s="267"/>
      <c r="V12" s="268"/>
      <c r="W12" s="266" t="s">
        <v>385</v>
      </c>
      <c r="X12" s="267"/>
      <c r="Y12" s="267"/>
      <c r="Z12" s="267"/>
      <c r="AA12" s="267"/>
      <c r="AB12" s="267"/>
      <c r="AC12" s="268"/>
      <c r="AD12" s="266" t="s">
        <v>68</v>
      </c>
      <c r="AE12" s="267"/>
      <c r="AF12" s="267"/>
      <c r="AG12" s="267"/>
      <c r="AH12" s="267"/>
      <c r="AI12" s="267"/>
      <c r="AJ12" s="268"/>
      <c r="AK12" s="266" t="s">
        <v>329</v>
      </c>
      <c r="AL12" s="267"/>
      <c r="AM12" s="267"/>
      <c r="AN12" s="267"/>
      <c r="AO12" s="267"/>
      <c r="AP12" s="267"/>
      <c r="AQ12" s="268"/>
      <c r="AR12" s="266" t="s">
        <v>404</v>
      </c>
      <c r="AS12" s="267"/>
      <c r="AT12" s="267"/>
      <c r="AU12" s="267"/>
      <c r="AV12" s="267"/>
      <c r="AW12" s="267"/>
      <c r="AX12" s="874"/>
    </row>
    <row r="13" spans="1:50" ht="21" customHeight="1" x14ac:dyDescent="0.15">
      <c r="A13" s="76"/>
      <c r="B13" s="77"/>
      <c r="C13" s="77"/>
      <c r="D13" s="77"/>
      <c r="E13" s="77"/>
      <c r="F13" s="78"/>
      <c r="G13" s="425" t="s">
        <v>5</v>
      </c>
      <c r="H13" s="426"/>
      <c r="I13" s="831" t="s">
        <v>17</v>
      </c>
      <c r="J13" s="832"/>
      <c r="K13" s="832"/>
      <c r="L13" s="832"/>
      <c r="M13" s="832"/>
      <c r="N13" s="832"/>
      <c r="O13" s="833"/>
      <c r="P13" s="788">
        <v>447</v>
      </c>
      <c r="Q13" s="789"/>
      <c r="R13" s="789"/>
      <c r="S13" s="789"/>
      <c r="T13" s="789"/>
      <c r="U13" s="789"/>
      <c r="V13" s="790"/>
      <c r="W13" s="788">
        <v>272</v>
      </c>
      <c r="X13" s="789"/>
      <c r="Y13" s="789"/>
      <c r="Z13" s="789"/>
      <c r="AA13" s="789"/>
      <c r="AB13" s="789"/>
      <c r="AC13" s="790"/>
      <c r="AD13" s="788">
        <v>261</v>
      </c>
      <c r="AE13" s="789"/>
      <c r="AF13" s="789"/>
      <c r="AG13" s="789"/>
      <c r="AH13" s="789"/>
      <c r="AI13" s="789"/>
      <c r="AJ13" s="790"/>
      <c r="AK13" s="788">
        <v>240</v>
      </c>
      <c r="AL13" s="789"/>
      <c r="AM13" s="789"/>
      <c r="AN13" s="789"/>
      <c r="AO13" s="789"/>
      <c r="AP13" s="789"/>
      <c r="AQ13" s="790"/>
      <c r="AR13" s="803"/>
      <c r="AS13" s="804"/>
      <c r="AT13" s="804"/>
      <c r="AU13" s="804"/>
      <c r="AV13" s="804"/>
      <c r="AW13" s="804"/>
      <c r="AX13" s="834"/>
    </row>
    <row r="14" spans="1:50" ht="21" customHeight="1" x14ac:dyDescent="0.15">
      <c r="A14" s="76"/>
      <c r="B14" s="77"/>
      <c r="C14" s="77"/>
      <c r="D14" s="77"/>
      <c r="E14" s="77"/>
      <c r="F14" s="78"/>
      <c r="G14" s="427"/>
      <c r="H14" s="428"/>
      <c r="I14" s="817" t="s">
        <v>7</v>
      </c>
      <c r="J14" s="823"/>
      <c r="K14" s="823"/>
      <c r="L14" s="823"/>
      <c r="M14" s="823"/>
      <c r="N14" s="823"/>
      <c r="O14" s="824"/>
      <c r="P14" s="788" t="s">
        <v>399</v>
      </c>
      <c r="Q14" s="789"/>
      <c r="R14" s="789"/>
      <c r="S14" s="789"/>
      <c r="T14" s="789"/>
      <c r="U14" s="789"/>
      <c r="V14" s="790"/>
      <c r="W14" s="788" t="s">
        <v>399</v>
      </c>
      <c r="X14" s="789"/>
      <c r="Y14" s="789"/>
      <c r="Z14" s="789"/>
      <c r="AA14" s="789"/>
      <c r="AB14" s="789"/>
      <c r="AC14" s="790"/>
      <c r="AD14" s="788" t="s">
        <v>399</v>
      </c>
      <c r="AE14" s="789"/>
      <c r="AF14" s="789"/>
      <c r="AG14" s="789"/>
      <c r="AH14" s="789"/>
      <c r="AI14" s="789"/>
      <c r="AJ14" s="790"/>
      <c r="AK14" s="788" t="s">
        <v>399</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27"/>
      <c r="H15" s="428"/>
      <c r="I15" s="817" t="s">
        <v>96</v>
      </c>
      <c r="J15" s="818"/>
      <c r="K15" s="818"/>
      <c r="L15" s="818"/>
      <c r="M15" s="818"/>
      <c r="N15" s="818"/>
      <c r="O15" s="819"/>
      <c r="P15" s="788" t="s">
        <v>399</v>
      </c>
      <c r="Q15" s="789"/>
      <c r="R15" s="789"/>
      <c r="S15" s="789"/>
      <c r="T15" s="789"/>
      <c r="U15" s="789"/>
      <c r="V15" s="790"/>
      <c r="W15" s="788" t="s">
        <v>399</v>
      </c>
      <c r="X15" s="789"/>
      <c r="Y15" s="789"/>
      <c r="Z15" s="789"/>
      <c r="AA15" s="789"/>
      <c r="AB15" s="789"/>
      <c r="AC15" s="790"/>
      <c r="AD15" s="788" t="s">
        <v>399</v>
      </c>
      <c r="AE15" s="789"/>
      <c r="AF15" s="789"/>
      <c r="AG15" s="789"/>
      <c r="AH15" s="789"/>
      <c r="AI15" s="789"/>
      <c r="AJ15" s="790"/>
      <c r="AK15" s="788" t="s">
        <v>399</v>
      </c>
      <c r="AL15" s="789"/>
      <c r="AM15" s="789"/>
      <c r="AN15" s="789"/>
      <c r="AO15" s="789"/>
      <c r="AP15" s="789"/>
      <c r="AQ15" s="790"/>
      <c r="AR15" s="788" t="s">
        <v>399</v>
      </c>
      <c r="AS15" s="789"/>
      <c r="AT15" s="789"/>
      <c r="AU15" s="789"/>
      <c r="AV15" s="789"/>
      <c r="AW15" s="789"/>
      <c r="AX15" s="837"/>
    </row>
    <row r="16" spans="1:50" ht="21" customHeight="1" x14ac:dyDescent="0.15">
      <c r="A16" s="76"/>
      <c r="B16" s="77"/>
      <c r="C16" s="77"/>
      <c r="D16" s="77"/>
      <c r="E16" s="77"/>
      <c r="F16" s="78"/>
      <c r="G16" s="427"/>
      <c r="H16" s="428"/>
      <c r="I16" s="817" t="s">
        <v>55</v>
      </c>
      <c r="J16" s="818"/>
      <c r="K16" s="818"/>
      <c r="L16" s="818"/>
      <c r="M16" s="818"/>
      <c r="N16" s="818"/>
      <c r="O16" s="819"/>
      <c r="P16" s="788" t="s">
        <v>399</v>
      </c>
      <c r="Q16" s="789"/>
      <c r="R16" s="789"/>
      <c r="S16" s="789"/>
      <c r="T16" s="789"/>
      <c r="U16" s="789"/>
      <c r="V16" s="790"/>
      <c r="W16" s="788" t="s">
        <v>399</v>
      </c>
      <c r="X16" s="789"/>
      <c r="Y16" s="789"/>
      <c r="Z16" s="789"/>
      <c r="AA16" s="789"/>
      <c r="AB16" s="789"/>
      <c r="AC16" s="790"/>
      <c r="AD16" s="788" t="s">
        <v>399</v>
      </c>
      <c r="AE16" s="789"/>
      <c r="AF16" s="789"/>
      <c r="AG16" s="789"/>
      <c r="AH16" s="789"/>
      <c r="AI16" s="789"/>
      <c r="AJ16" s="790"/>
      <c r="AK16" s="788" t="s">
        <v>399</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27"/>
      <c r="H17" s="428"/>
      <c r="I17" s="817" t="s">
        <v>107</v>
      </c>
      <c r="J17" s="823"/>
      <c r="K17" s="823"/>
      <c r="L17" s="823"/>
      <c r="M17" s="823"/>
      <c r="N17" s="823"/>
      <c r="O17" s="824"/>
      <c r="P17" s="788" t="s">
        <v>399</v>
      </c>
      <c r="Q17" s="789"/>
      <c r="R17" s="789"/>
      <c r="S17" s="789"/>
      <c r="T17" s="789"/>
      <c r="U17" s="789"/>
      <c r="V17" s="790"/>
      <c r="W17" s="788" t="s">
        <v>399</v>
      </c>
      <c r="X17" s="789"/>
      <c r="Y17" s="789"/>
      <c r="Z17" s="789"/>
      <c r="AA17" s="789"/>
      <c r="AB17" s="789"/>
      <c r="AC17" s="790"/>
      <c r="AD17" s="788" t="s">
        <v>399</v>
      </c>
      <c r="AE17" s="789"/>
      <c r="AF17" s="789"/>
      <c r="AG17" s="789"/>
      <c r="AH17" s="789"/>
      <c r="AI17" s="789"/>
      <c r="AJ17" s="790"/>
      <c r="AK17" s="788" t="s">
        <v>399</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29"/>
      <c r="H18" s="430"/>
      <c r="I18" s="827" t="s">
        <v>63</v>
      </c>
      <c r="J18" s="828"/>
      <c r="K18" s="828"/>
      <c r="L18" s="828"/>
      <c r="M18" s="828"/>
      <c r="N18" s="828"/>
      <c r="O18" s="829"/>
      <c r="P18" s="784">
        <f>SUM(P13:V17)</f>
        <v>447</v>
      </c>
      <c r="Q18" s="785"/>
      <c r="R18" s="785"/>
      <c r="S18" s="785"/>
      <c r="T18" s="785"/>
      <c r="U18" s="785"/>
      <c r="V18" s="786"/>
      <c r="W18" s="784">
        <f>SUM(W13:AC17)</f>
        <v>272</v>
      </c>
      <c r="X18" s="785"/>
      <c r="Y18" s="785"/>
      <c r="Z18" s="785"/>
      <c r="AA18" s="785"/>
      <c r="AB18" s="785"/>
      <c r="AC18" s="786"/>
      <c r="AD18" s="784">
        <f>SUM(AD13:AJ17)</f>
        <v>261</v>
      </c>
      <c r="AE18" s="785"/>
      <c r="AF18" s="785"/>
      <c r="AG18" s="785"/>
      <c r="AH18" s="785"/>
      <c r="AI18" s="785"/>
      <c r="AJ18" s="786"/>
      <c r="AK18" s="784">
        <f>SUM(AK13:AQ17)</f>
        <v>240</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32</v>
      </c>
      <c r="H19" s="810"/>
      <c r="I19" s="810"/>
      <c r="J19" s="810"/>
      <c r="K19" s="810"/>
      <c r="L19" s="810"/>
      <c r="M19" s="810"/>
      <c r="N19" s="810"/>
      <c r="O19" s="810"/>
      <c r="P19" s="788">
        <v>211</v>
      </c>
      <c r="Q19" s="789"/>
      <c r="R19" s="789"/>
      <c r="S19" s="789"/>
      <c r="T19" s="789"/>
      <c r="U19" s="789"/>
      <c r="V19" s="790"/>
      <c r="W19" s="788">
        <v>169</v>
      </c>
      <c r="X19" s="789"/>
      <c r="Y19" s="789"/>
      <c r="Z19" s="789"/>
      <c r="AA19" s="789"/>
      <c r="AB19" s="789"/>
      <c r="AC19" s="790"/>
      <c r="AD19" s="788">
        <v>139</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37</v>
      </c>
      <c r="H20" s="810"/>
      <c r="I20" s="810"/>
      <c r="J20" s="810"/>
      <c r="K20" s="810"/>
      <c r="L20" s="810"/>
      <c r="M20" s="810"/>
      <c r="N20" s="810"/>
      <c r="O20" s="810"/>
      <c r="P20" s="813">
        <f>IF(P18=0,"-",SUM(P19)/P18)</f>
        <v>0.47203579418344521</v>
      </c>
      <c r="Q20" s="813"/>
      <c r="R20" s="813"/>
      <c r="S20" s="813"/>
      <c r="T20" s="813"/>
      <c r="U20" s="813"/>
      <c r="V20" s="813"/>
      <c r="W20" s="813">
        <f>IF(W18=0,"-",SUM(W19)/W18)</f>
        <v>0.62132352941176472</v>
      </c>
      <c r="X20" s="813"/>
      <c r="Y20" s="813"/>
      <c r="Z20" s="813"/>
      <c r="AA20" s="813"/>
      <c r="AB20" s="813"/>
      <c r="AC20" s="813"/>
      <c r="AD20" s="813">
        <f>IF(AD18=0,"-",SUM(AD19)/AD18)</f>
        <v>0.53256704980842917</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357</v>
      </c>
      <c r="H21" s="816"/>
      <c r="I21" s="816"/>
      <c r="J21" s="816"/>
      <c r="K21" s="816"/>
      <c r="L21" s="816"/>
      <c r="M21" s="816"/>
      <c r="N21" s="816"/>
      <c r="O21" s="816"/>
      <c r="P21" s="813">
        <f>IF(P19=0,"-",SUM(P19)/SUM(P13,P14))</f>
        <v>0.47203579418344521</v>
      </c>
      <c r="Q21" s="813"/>
      <c r="R21" s="813"/>
      <c r="S21" s="813"/>
      <c r="T21" s="813"/>
      <c r="U21" s="813"/>
      <c r="V21" s="813"/>
      <c r="W21" s="813">
        <f>IF(W19=0,"-",SUM(W19)/SUM(W13,W14))</f>
        <v>0.62132352941176472</v>
      </c>
      <c r="X21" s="813"/>
      <c r="Y21" s="813"/>
      <c r="Z21" s="813"/>
      <c r="AA21" s="813"/>
      <c r="AB21" s="813"/>
      <c r="AC21" s="813"/>
      <c r="AD21" s="813">
        <f>IF(AD19=0,"-",SUM(AD19)/SUM(AD13,AD14))</f>
        <v>0.53256704980842917</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406</v>
      </c>
      <c r="B22" s="120"/>
      <c r="C22" s="120"/>
      <c r="D22" s="120"/>
      <c r="E22" s="120"/>
      <c r="F22" s="121"/>
      <c r="G22" s="798" t="s">
        <v>207</v>
      </c>
      <c r="H22" s="188"/>
      <c r="I22" s="188"/>
      <c r="J22" s="188"/>
      <c r="K22" s="188"/>
      <c r="L22" s="188"/>
      <c r="M22" s="188"/>
      <c r="N22" s="188"/>
      <c r="O22" s="189"/>
      <c r="P22" s="187" t="s">
        <v>381</v>
      </c>
      <c r="Q22" s="188"/>
      <c r="R22" s="188"/>
      <c r="S22" s="188"/>
      <c r="T22" s="188"/>
      <c r="U22" s="188"/>
      <c r="V22" s="189"/>
      <c r="W22" s="187" t="s">
        <v>408</v>
      </c>
      <c r="X22" s="188"/>
      <c r="Y22" s="188"/>
      <c r="Z22" s="188"/>
      <c r="AA22" s="188"/>
      <c r="AB22" s="188"/>
      <c r="AC22" s="189"/>
      <c r="AD22" s="187" t="s">
        <v>149</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301</v>
      </c>
      <c r="H23" s="801"/>
      <c r="I23" s="801"/>
      <c r="J23" s="801"/>
      <c r="K23" s="801"/>
      <c r="L23" s="801"/>
      <c r="M23" s="801"/>
      <c r="N23" s="801"/>
      <c r="O23" s="802"/>
      <c r="P23" s="803">
        <v>240</v>
      </c>
      <c r="Q23" s="804"/>
      <c r="R23" s="804"/>
      <c r="S23" s="804"/>
      <c r="T23" s="804"/>
      <c r="U23" s="804"/>
      <c r="V23" s="805"/>
      <c r="W23" s="803"/>
      <c r="X23" s="804"/>
      <c r="Y23" s="804"/>
      <c r="Z23" s="804"/>
      <c r="AA23" s="804"/>
      <c r="AB23" s="804"/>
      <c r="AC23" s="805"/>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399</v>
      </c>
      <c r="H24" s="807"/>
      <c r="I24" s="807"/>
      <c r="J24" s="807"/>
      <c r="K24" s="807"/>
      <c r="L24" s="807"/>
      <c r="M24" s="807"/>
      <c r="N24" s="807"/>
      <c r="O24" s="808"/>
      <c r="P24" s="788" t="s">
        <v>399</v>
      </c>
      <c r="Q24" s="789"/>
      <c r="R24" s="789"/>
      <c r="S24" s="789"/>
      <c r="T24" s="789"/>
      <c r="U24" s="789"/>
      <c r="V24" s="790"/>
      <c r="W24" s="788" t="s">
        <v>399</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399</v>
      </c>
      <c r="H25" s="807"/>
      <c r="I25" s="807"/>
      <c r="J25" s="807"/>
      <c r="K25" s="807"/>
      <c r="L25" s="807"/>
      <c r="M25" s="807"/>
      <c r="N25" s="807"/>
      <c r="O25" s="808"/>
      <c r="P25" s="788" t="s">
        <v>399</v>
      </c>
      <c r="Q25" s="789"/>
      <c r="R25" s="789"/>
      <c r="S25" s="789"/>
      <c r="T25" s="789"/>
      <c r="U25" s="789"/>
      <c r="V25" s="790"/>
      <c r="W25" s="788" t="s">
        <v>399</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399</v>
      </c>
      <c r="H26" s="807"/>
      <c r="I26" s="807"/>
      <c r="J26" s="807"/>
      <c r="K26" s="807"/>
      <c r="L26" s="807"/>
      <c r="M26" s="807"/>
      <c r="N26" s="807"/>
      <c r="O26" s="808"/>
      <c r="P26" s="788" t="s">
        <v>399</v>
      </c>
      <c r="Q26" s="789"/>
      <c r="R26" s="789"/>
      <c r="S26" s="789"/>
      <c r="T26" s="789"/>
      <c r="U26" s="789"/>
      <c r="V26" s="790"/>
      <c r="W26" s="788" t="s">
        <v>399</v>
      </c>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t="s">
        <v>399</v>
      </c>
      <c r="H27" s="807"/>
      <c r="I27" s="807"/>
      <c r="J27" s="807"/>
      <c r="K27" s="807"/>
      <c r="L27" s="807"/>
      <c r="M27" s="807"/>
      <c r="N27" s="807"/>
      <c r="O27" s="808"/>
      <c r="P27" s="788" t="s">
        <v>399</v>
      </c>
      <c r="Q27" s="789"/>
      <c r="R27" s="789"/>
      <c r="S27" s="789"/>
      <c r="T27" s="789"/>
      <c r="U27" s="789"/>
      <c r="V27" s="790"/>
      <c r="W27" s="788" t="s">
        <v>399</v>
      </c>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134</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63</v>
      </c>
      <c r="H29" s="728"/>
      <c r="I29" s="728"/>
      <c r="J29" s="728"/>
      <c r="K29" s="728"/>
      <c r="L29" s="728"/>
      <c r="M29" s="728"/>
      <c r="N29" s="728"/>
      <c r="O29" s="729"/>
      <c r="P29" s="788">
        <f>AK13</f>
        <v>240</v>
      </c>
      <c r="Q29" s="789"/>
      <c r="R29" s="789"/>
      <c r="S29" s="789"/>
      <c r="T29" s="789"/>
      <c r="U29" s="789"/>
      <c r="V29" s="790"/>
      <c r="W29" s="791">
        <f>AR13</f>
        <v>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353</v>
      </c>
      <c r="B30" s="432"/>
      <c r="C30" s="432"/>
      <c r="D30" s="432"/>
      <c r="E30" s="432"/>
      <c r="F30" s="433"/>
      <c r="G30" s="434" t="s">
        <v>177</v>
      </c>
      <c r="H30" s="435"/>
      <c r="I30" s="435"/>
      <c r="J30" s="435"/>
      <c r="K30" s="435"/>
      <c r="L30" s="435"/>
      <c r="M30" s="435"/>
      <c r="N30" s="435"/>
      <c r="O30" s="436"/>
      <c r="P30" s="437" t="s">
        <v>74</v>
      </c>
      <c r="Q30" s="435"/>
      <c r="R30" s="435"/>
      <c r="S30" s="435"/>
      <c r="T30" s="435"/>
      <c r="U30" s="435"/>
      <c r="V30" s="435"/>
      <c r="W30" s="435"/>
      <c r="X30" s="436"/>
      <c r="Y30" s="438"/>
      <c r="Z30" s="439"/>
      <c r="AA30" s="440"/>
      <c r="AB30" s="441" t="s">
        <v>41</v>
      </c>
      <c r="AC30" s="442"/>
      <c r="AD30" s="443"/>
      <c r="AE30" s="441" t="s">
        <v>155</v>
      </c>
      <c r="AF30" s="442"/>
      <c r="AG30" s="442"/>
      <c r="AH30" s="443"/>
      <c r="AI30" s="441" t="s">
        <v>385</v>
      </c>
      <c r="AJ30" s="442"/>
      <c r="AK30" s="442"/>
      <c r="AL30" s="443"/>
      <c r="AM30" s="444" t="s">
        <v>68</v>
      </c>
      <c r="AN30" s="444"/>
      <c r="AO30" s="444"/>
      <c r="AP30" s="441"/>
      <c r="AQ30" s="794" t="s">
        <v>263</v>
      </c>
      <c r="AR30" s="795"/>
      <c r="AS30" s="795"/>
      <c r="AT30" s="796"/>
      <c r="AU30" s="435" t="s">
        <v>206</v>
      </c>
      <c r="AV30" s="435"/>
      <c r="AW30" s="435"/>
      <c r="AX30" s="797"/>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58" t="s">
        <v>399</v>
      </c>
      <c r="AR31" s="194"/>
      <c r="AS31" s="172" t="s">
        <v>265</v>
      </c>
      <c r="AT31" s="173"/>
      <c r="AU31" s="242">
        <v>2</v>
      </c>
      <c r="AV31" s="242"/>
      <c r="AW31" s="309" t="s">
        <v>255</v>
      </c>
      <c r="AX31" s="741"/>
    </row>
    <row r="32" spans="1:50" ht="23.25" customHeight="1" x14ac:dyDescent="0.15">
      <c r="A32" s="363"/>
      <c r="B32" s="361"/>
      <c r="C32" s="361"/>
      <c r="D32" s="361"/>
      <c r="E32" s="361"/>
      <c r="F32" s="362"/>
      <c r="G32" s="354" t="s">
        <v>453</v>
      </c>
      <c r="H32" s="355"/>
      <c r="I32" s="355"/>
      <c r="J32" s="355"/>
      <c r="K32" s="355"/>
      <c r="L32" s="355"/>
      <c r="M32" s="355"/>
      <c r="N32" s="355"/>
      <c r="O32" s="380"/>
      <c r="P32" s="95" t="s">
        <v>291</v>
      </c>
      <c r="Q32" s="95"/>
      <c r="R32" s="95"/>
      <c r="S32" s="95"/>
      <c r="T32" s="95"/>
      <c r="U32" s="95"/>
      <c r="V32" s="95"/>
      <c r="W32" s="95"/>
      <c r="X32" s="182"/>
      <c r="Y32" s="684" t="s">
        <v>45</v>
      </c>
      <c r="Z32" s="776"/>
      <c r="AA32" s="777"/>
      <c r="AB32" s="722" t="s">
        <v>425</v>
      </c>
      <c r="AC32" s="722"/>
      <c r="AD32" s="722"/>
      <c r="AE32" s="325">
        <v>210.8</v>
      </c>
      <c r="AF32" s="326"/>
      <c r="AG32" s="326"/>
      <c r="AH32" s="326"/>
      <c r="AI32" s="325">
        <v>169.5</v>
      </c>
      <c r="AJ32" s="326"/>
      <c r="AK32" s="326"/>
      <c r="AL32" s="326"/>
      <c r="AM32" s="325">
        <v>138.5</v>
      </c>
      <c r="AN32" s="326"/>
      <c r="AO32" s="326"/>
      <c r="AP32" s="326"/>
      <c r="AQ32" s="191" t="s">
        <v>399</v>
      </c>
      <c r="AR32" s="192"/>
      <c r="AS32" s="192"/>
      <c r="AT32" s="193"/>
      <c r="AU32" s="326"/>
      <c r="AV32" s="326"/>
      <c r="AW32" s="326"/>
      <c r="AX32" s="412"/>
    </row>
    <row r="33" spans="1:50" ht="23.2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81</v>
      </c>
      <c r="Z33" s="267"/>
      <c r="AA33" s="268"/>
      <c r="AB33" s="737" t="s">
        <v>425</v>
      </c>
      <c r="AC33" s="737"/>
      <c r="AD33" s="737"/>
      <c r="AE33" s="325">
        <v>446.6</v>
      </c>
      <c r="AF33" s="326"/>
      <c r="AG33" s="326"/>
      <c r="AH33" s="326"/>
      <c r="AI33" s="325">
        <v>272.2</v>
      </c>
      <c r="AJ33" s="326"/>
      <c r="AK33" s="326"/>
      <c r="AL33" s="326"/>
      <c r="AM33" s="325">
        <v>261.10000000000002</v>
      </c>
      <c r="AN33" s="326"/>
      <c r="AO33" s="326"/>
      <c r="AP33" s="326"/>
      <c r="AQ33" s="191" t="s">
        <v>399</v>
      </c>
      <c r="AR33" s="192"/>
      <c r="AS33" s="192"/>
      <c r="AT33" s="193"/>
      <c r="AU33" s="326">
        <v>240.6</v>
      </c>
      <c r="AV33" s="326"/>
      <c r="AW33" s="326"/>
      <c r="AX33" s="412"/>
    </row>
    <row r="34" spans="1:50" ht="23.2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50</v>
      </c>
      <c r="Z34" s="267"/>
      <c r="AA34" s="268"/>
      <c r="AB34" s="411" t="s">
        <v>46</v>
      </c>
      <c r="AC34" s="411"/>
      <c r="AD34" s="411"/>
      <c r="AE34" s="325">
        <f>AE32/AE33*100</f>
        <v>47.201074787281684</v>
      </c>
      <c r="AF34" s="326"/>
      <c r="AG34" s="326"/>
      <c r="AH34" s="326"/>
      <c r="AI34" s="325">
        <f>AI32/AI33*100</f>
        <v>62.270389419544458</v>
      </c>
      <c r="AJ34" s="326"/>
      <c r="AK34" s="326"/>
      <c r="AL34" s="326"/>
      <c r="AM34" s="325">
        <f>AM32/AM33*100</f>
        <v>53.044810417464575</v>
      </c>
      <c r="AN34" s="326"/>
      <c r="AO34" s="326"/>
      <c r="AP34" s="326"/>
      <c r="AQ34" s="191" t="s">
        <v>399</v>
      </c>
      <c r="AR34" s="192"/>
      <c r="AS34" s="192"/>
      <c r="AT34" s="193"/>
      <c r="AU34" s="326"/>
      <c r="AV34" s="326"/>
      <c r="AW34" s="326"/>
      <c r="AX34" s="412"/>
    </row>
    <row r="35" spans="1:50" ht="23.25" customHeight="1" x14ac:dyDescent="0.15">
      <c r="A35" s="278" t="s">
        <v>228</v>
      </c>
      <c r="B35" s="279"/>
      <c r="C35" s="279"/>
      <c r="D35" s="279"/>
      <c r="E35" s="279"/>
      <c r="F35" s="280"/>
      <c r="G35" s="354" t="s">
        <v>495</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82"/>
      <c r="AF36" s="382"/>
      <c r="AG36" s="382"/>
      <c r="AH36" s="382"/>
      <c r="AI36" s="382"/>
      <c r="AJ36" s="382"/>
      <c r="AK36" s="382"/>
      <c r="AL36" s="382"/>
      <c r="AM36" s="382"/>
      <c r="AN36" s="382"/>
      <c r="AO36" s="382"/>
      <c r="AP36" s="382"/>
      <c r="AQ36" s="358"/>
      <c r="AR36" s="358"/>
      <c r="AS36" s="358"/>
      <c r="AT36" s="358"/>
      <c r="AU36" s="358"/>
      <c r="AV36" s="358"/>
      <c r="AW36" s="358"/>
      <c r="AX36" s="359"/>
    </row>
    <row r="37" spans="1:50" ht="18.75" hidden="1" customHeight="1" x14ac:dyDescent="0.15">
      <c r="A37" s="405" t="s">
        <v>353</v>
      </c>
      <c r="B37" s="406"/>
      <c r="C37" s="406"/>
      <c r="D37" s="406"/>
      <c r="E37" s="406"/>
      <c r="F37" s="407"/>
      <c r="G37" s="367" t="s">
        <v>177</v>
      </c>
      <c r="H37" s="368"/>
      <c r="I37" s="368"/>
      <c r="J37" s="368"/>
      <c r="K37" s="368"/>
      <c r="L37" s="368"/>
      <c r="M37" s="368"/>
      <c r="N37" s="368"/>
      <c r="O37" s="369"/>
      <c r="P37" s="370" t="s">
        <v>74</v>
      </c>
      <c r="Q37" s="368"/>
      <c r="R37" s="368"/>
      <c r="S37" s="368"/>
      <c r="T37" s="368"/>
      <c r="U37" s="368"/>
      <c r="V37" s="368"/>
      <c r="W37" s="368"/>
      <c r="X37" s="369"/>
      <c r="Y37" s="371"/>
      <c r="Z37" s="372"/>
      <c r="AA37" s="373"/>
      <c r="AB37" s="377" t="s">
        <v>41</v>
      </c>
      <c r="AC37" s="378"/>
      <c r="AD37" s="379"/>
      <c r="AE37" s="290" t="s">
        <v>155</v>
      </c>
      <c r="AF37" s="291"/>
      <c r="AG37" s="291"/>
      <c r="AH37" s="292"/>
      <c r="AI37" s="290" t="s">
        <v>385</v>
      </c>
      <c r="AJ37" s="291"/>
      <c r="AK37" s="291"/>
      <c r="AL37" s="292"/>
      <c r="AM37" s="293" t="s">
        <v>68</v>
      </c>
      <c r="AN37" s="293"/>
      <c r="AO37" s="293"/>
      <c r="AP37" s="293"/>
      <c r="AQ37" s="228" t="s">
        <v>263</v>
      </c>
      <c r="AR37" s="223"/>
      <c r="AS37" s="223"/>
      <c r="AT37" s="224"/>
      <c r="AU37" s="368" t="s">
        <v>206</v>
      </c>
      <c r="AV37" s="368"/>
      <c r="AW37" s="368"/>
      <c r="AX37" s="780"/>
    </row>
    <row r="38" spans="1:50" ht="18.75" hidden="1"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58"/>
      <c r="AR38" s="194"/>
      <c r="AS38" s="172" t="s">
        <v>265</v>
      </c>
      <c r="AT38" s="173"/>
      <c r="AU38" s="242"/>
      <c r="AV38" s="242"/>
      <c r="AW38" s="309" t="s">
        <v>255</v>
      </c>
      <c r="AX38" s="741"/>
    </row>
    <row r="39" spans="1:50" ht="23.25" hidden="1" customHeight="1" x14ac:dyDescent="0.15">
      <c r="A39" s="363"/>
      <c r="B39" s="361"/>
      <c r="C39" s="361"/>
      <c r="D39" s="361"/>
      <c r="E39" s="361"/>
      <c r="F39" s="362"/>
      <c r="G39" s="354"/>
      <c r="H39" s="355"/>
      <c r="I39" s="355"/>
      <c r="J39" s="355"/>
      <c r="K39" s="355"/>
      <c r="L39" s="355"/>
      <c r="M39" s="355"/>
      <c r="N39" s="355"/>
      <c r="O39" s="380"/>
      <c r="P39" s="95"/>
      <c r="Q39" s="95"/>
      <c r="R39" s="95"/>
      <c r="S39" s="95"/>
      <c r="T39" s="95"/>
      <c r="U39" s="95"/>
      <c r="V39" s="95"/>
      <c r="W39" s="95"/>
      <c r="X39" s="182"/>
      <c r="Y39" s="684" t="s">
        <v>45</v>
      </c>
      <c r="Z39" s="776"/>
      <c r="AA39" s="777"/>
      <c r="AB39" s="722"/>
      <c r="AC39" s="722"/>
      <c r="AD39" s="722"/>
      <c r="AE39" s="325"/>
      <c r="AF39" s="326"/>
      <c r="AG39" s="326"/>
      <c r="AH39" s="326"/>
      <c r="AI39" s="325"/>
      <c r="AJ39" s="326"/>
      <c r="AK39" s="326"/>
      <c r="AL39" s="326"/>
      <c r="AM39" s="325"/>
      <c r="AN39" s="326"/>
      <c r="AO39" s="326"/>
      <c r="AP39" s="326"/>
      <c r="AQ39" s="191"/>
      <c r="AR39" s="192"/>
      <c r="AS39" s="192"/>
      <c r="AT39" s="193"/>
      <c r="AU39" s="326"/>
      <c r="AV39" s="326"/>
      <c r="AW39" s="326"/>
      <c r="AX39" s="412"/>
    </row>
    <row r="40" spans="1:50" ht="23.25" hidden="1"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81</v>
      </c>
      <c r="Z40" s="267"/>
      <c r="AA40" s="268"/>
      <c r="AB40" s="737"/>
      <c r="AC40" s="737"/>
      <c r="AD40" s="737"/>
      <c r="AE40" s="325"/>
      <c r="AF40" s="326"/>
      <c r="AG40" s="326"/>
      <c r="AH40" s="326"/>
      <c r="AI40" s="325"/>
      <c r="AJ40" s="326"/>
      <c r="AK40" s="326"/>
      <c r="AL40" s="326"/>
      <c r="AM40" s="325"/>
      <c r="AN40" s="326"/>
      <c r="AO40" s="326"/>
      <c r="AP40" s="326"/>
      <c r="AQ40" s="191"/>
      <c r="AR40" s="192"/>
      <c r="AS40" s="192"/>
      <c r="AT40" s="193"/>
      <c r="AU40" s="326"/>
      <c r="AV40" s="326"/>
      <c r="AW40" s="326"/>
      <c r="AX40" s="412"/>
    </row>
    <row r="41" spans="1:50" ht="23.25" hidden="1"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50</v>
      </c>
      <c r="Z41" s="267"/>
      <c r="AA41" s="268"/>
      <c r="AB41" s="411" t="s">
        <v>46</v>
      </c>
      <c r="AC41" s="411"/>
      <c r="AD41" s="411"/>
      <c r="AE41" s="325"/>
      <c r="AF41" s="326"/>
      <c r="AG41" s="326"/>
      <c r="AH41" s="326"/>
      <c r="AI41" s="325"/>
      <c r="AJ41" s="326"/>
      <c r="AK41" s="326"/>
      <c r="AL41" s="326"/>
      <c r="AM41" s="325"/>
      <c r="AN41" s="326"/>
      <c r="AO41" s="326"/>
      <c r="AP41" s="326"/>
      <c r="AQ41" s="191"/>
      <c r="AR41" s="192"/>
      <c r="AS41" s="192"/>
      <c r="AT41" s="193"/>
      <c r="AU41" s="326"/>
      <c r="AV41" s="326"/>
      <c r="AW41" s="326"/>
      <c r="AX41" s="412"/>
    </row>
    <row r="42" spans="1:50" ht="23.25" hidden="1" customHeight="1" x14ac:dyDescent="0.15">
      <c r="A42" s="278" t="s">
        <v>228</v>
      </c>
      <c r="B42" s="279"/>
      <c r="C42" s="279"/>
      <c r="D42" s="279"/>
      <c r="E42" s="279"/>
      <c r="F42" s="280"/>
      <c r="G42" s="354"/>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hidden="1"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353</v>
      </c>
      <c r="B44" s="406"/>
      <c r="C44" s="406"/>
      <c r="D44" s="406"/>
      <c r="E44" s="406"/>
      <c r="F44" s="407"/>
      <c r="G44" s="367" t="s">
        <v>177</v>
      </c>
      <c r="H44" s="368"/>
      <c r="I44" s="368"/>
      <c r="J44" s="368"/>
      <c r="K44" s="368"/>
      <c r="L44" s="368"/>
      <c r="M44" s="368"/>
      <c r="N44" s="368"/>
      <c r="O44" s="369"/>
      <c r="P44" s="370" t="s">
        <v>74</v>
      </c>
      <c r="Q44" s="368"/>
      <c r="R44" s="368"/>
      <c r="S44" s="368"/>
      <c r="T44" s="368"/>
      <c r="U44" s="368"/>
      <c r="V44" s="368"/>
      <c r="W44" s="368"/>
      <c r="X44" s="369"/>
      <c r="Y44" s="371"/>
      <c r="Z44" s="372"/>
      <c r="AA44" s="373"/>
      <c r="AB44" s="377" t="s">
        <v>41</v>
      </c>
      <c r="AC44" s="378"/>
      <c r="AD44" s="379"/>
      <c r="AE44" s="290" t="s">
        <v>155</v>
      </c>
      <c r="AF44" s="291"/>
      <c r="AG44" s="291"/>
      <c r="AH44" s="292"/>
      <c r="AI44" s="290" t="s">
        <v>385</v>
      </c>
      <c r="AJ44" s="291"/>
      <c r="AK44" s="291"/>
      <c r="AL44" s="292"/>
      <c r="AM44" s="293" t="s">
        <v>68</v>
      </c>
      <c r="AN44" s="293"/>
      <c r="AO44" s="293"/>
      <c r="AP44" s="293"/>
      <c r="AQ44" s="228" t="s">
        <v>263</v>
      </c>
      <c r="AR44" s="223"/>
      <c r="AS44" s="223"/>
      <c r="AT44" s="224"/>
      <c r="AU44" s="368" t="s">
        <v>206</v>
      </c>
      <c r="AV44" s="368"/>
      <c r="AW44" s="368"/>
      <c r="AX44" s="780"/>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58"/>
      <c r="AR45" s="194"/>
      <c r="AS45" s="172" t="s">
        <v>265</v>
      </c>
      <c r="AT45" s="173"/>
      <c r="AU45" s="242"/>
      <c r="AV45" s="242"/>
      <c r="AW45" s="309" t="s">
        <v>255</v>
      </c>
      <c r="AX45" s="741"/>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4" t="s">
        <v>45</v>
      </c>
      <c r="Z46" s="776"/>
      <c r="AA46" s="777"/>
      <c r="AB46" s="722"/>
      <c r="AC46" s="722"/>
      <c r="AD46" s="722"/>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81</v>
      </c>
      <c r="Z47" s="267"/>
      <c r="AA47" s="268"/>
      <c r="AB47" s="737"/>
      <c r="AC47" s="737"/>
      <c r="AD47" s="737"/>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50</v>
      </c>
      <c r="Z48" s="267"/>
      <c r="AA48" s="268"/>
      <c r="AB48" s="411" t="s">
        <v>46</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228</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353</v>
      </c>
      <c r="B51" s="361"/>
      <c r="C51" s="361"/>
      <c r="D51" s="361"/>
      <c r="E51" s="361"/>
      <c r="F51" s="362"/>
      <c r="G51" s="367" t="s">
        <v>177</v>
      </c>
      <c r="H51" s="368"/>
      <c r="I51" s="368"/>
      <c r="J51" s="368"/>
      <c r="K51" s="368"/>
      <c r="L51" s="368"/>
      <c r="M51" s="368"/>
      <c r="N51" s="368"/>
      <c r="O51" s="369"/>
      <c r="P51" s="370" t="s">
        <v>74</v>
      </c>
      <c r="Q51" s="368"/>
      <c r="R51" s="368"/>
      <c r="S51" s="368"/>
      <c r="T51" s="368"/>
      <c r="U51" s="368"/>
      <c r="V51" s="368"/>
      <c r="W51" s="368"/>
      <c r="X51" s="369"/>
      <c r="Y51" s="371"/>
      <c r="Z51" s="372"/>
      <c r="AA51" s="373"/>
      <c r="AB51" s="377" t="s">
        <v>41</v>
      </c>
      <c r="AC51" s="378"/>
      <c r="AD51" s="379"/>
      <c r="AE51" s="290" t="s">
        <v>155</v>
      </c>
      <c r="AF51" s="291"/>
      <c r="AG51" s="291"/>
      <c r="AH51" s="292"/>
      <c r="AI51" s="290" t="s">
        <v>385</v>
      </c>
      <c r="AJ51" s="291"/>
      <c r="AK51" s="291"/>
      <c r="AL51" s="292"/>
      <c r="AM51" s="293" t="s">
        <v>68</v>
      </c>
      <c r="AN51" s="293"/>
      <c r="AO51" s="293"/>
      <c r="AP51" s="293"/>
      <c r="AQ51" s="228" t="s">
        <v>263</v>
      </c>
      <c r="AR51" s="223"/>
      <c r="AS51" s="223"/>
      <c r="AT51" s="224"/>
      <c r="AU51" s="778" t="s">
        <v>206</v>
      </c>
      <c r="AV51" s="778"/>
      <c r="AW51" s="778"/>
      <c r="AX51" s="779"/>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58"/>
      <c r="AR52" s="194"/>
      <c r="AS52" s="172" t="s">
        <v>265</v>
      </c>
      <c r="AT52" s="173"/>
      <c r="AU52" s="242"/>
      <c r="AV52" s="242"/>
      <c r="AW52" s="309" t="s">
        <v>255</v>
      </c>
      <c r="AX52" s="741"/>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4" t="s">
        <v>45</v>
      </c>
      <c r="Z53" s="776"/>
      <c r="AA53" s="777"/>
      <c r="AB53" s="722"/>
      <c r="AC53" s="722"/>
      <c r="AD53" s="722"/>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81</v>
      </c>
      <c r="Z54" s="267"/>
      <c r="AA54" s="268"/>
      <c r="AB54" s="737"/>
      <c r="AC54" s="737"/>
      <c r="AD54" s="737"/>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50</v>
      </c>
      <c r="Z55" s="267"/>
      <c r="AA55" s="268"/>
      <c r="AB55" s="738" t="s">
        <v>46</v>
      </c>
      <c r="AC55" s="738"/>
      <c r="AD55" s="738"/>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228</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353</v>
      </c>
      <c r="B58" s="361"/>
      <c r="C58" s="361"/>
      <c r="D58" s="361"/>
      <c r="E58" s="361"/>
      <c r="F58" s="362"/>
      <c r="G58" s="367" t="s">
        <v>177</v>
      </c>
      <c r="H58" s="368"/>
      <c r="I58" s="368"/>
      <c r="J58" s="368"/>
      <c r="K58" s="368"/>
      <c r="L58" s="368"/>
      <c r="M58" s="368"/>
      <c r="N58" s="368"/>
      <c r="O58" s="369"/>
      <c r="P58" s="370" t="s">
        <v>74</v>
      </c>
      <c r="Q58" s="368"/>
      <c r="R58" s="368"/>
      <c r="S58" s="368"/>
      <c r="T58" s="368"/>
      <c r="U58" s="368"/>
      <c r="V58" s="368"/>
      <c r="W58" s="368"/>
      <c r="X58" s="369"/>
      <c r="Y58" s="371"/>
      <c r="Z58" s="372"/>
      <c r="AA58" s="373"/>
      <c r="AB58" s="377" t="s">
        <v>41</v>
      </c>
      <c r="AC58" s="378"/>
      <c r="AD58" s="379"/>
      <c r="AE58" s="290" t="s">
        <v>155</v>
      </c>
      <c r="AF58" s="291"/>
      <c r="AG58" s="291"/>
      <c r="AH58" s="292"/>
      <c r="AI58" s="290" t="s">
        <v>385</v>
      </c>
      <c r="AJ58" s="291"/>
      <c r="AK58" s="291"/>
      <c r="AL58" s="292"/>
      <c r="AM58" s="293" t="s">
        <v>68</v>
      </c>
      <c r="AN58" s="293"/>
      <c r="AO58" s="293"/>
      <c r="AP58" s="293"/>
      <c r="AQ58" s="228" t="s">
        <v>263</v>
      </c>
      <c r="AR58" s="223"/>
      <c r="AS58" s="223"/>
      <c r="AT58" s="224"/>
      <c r="AU58" s="778" t="s">
        <v>206</v>
      </c>
      <c r="AV58" s="778"/>
      <c r="AW58" s="778"/>
      <c r="AX58" s="779"/>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58"/>
      <c r="AR59" s="194"/>
      <c r="AS59" s="172" t="s">
        <v>265</v>
      </c>
      <c r="AT59" s="173"/>
      <c r="AU59" s="242"/>
      <c r="AV59" s="242"/>
      <c r="AW59" s="309" t="s">
        <v>255</v>
      </c>
      <c r="AX59" s="741"/>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4" t="s">
        <v>45</v>
      </c>
      <c r="Z60" s="776"/>
      <c r="AA60" s="777"/>
      <c r="AB60" s="722"/>
      <c r="AC60" s="722"/>
      <c r="AD60" s="722"/>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81</v>
      </c>
      <c r="Z61" s="267"/>
      <c r="AA61" s="268"/>
      <c r="AB61" s="737"/>
      <c r="AC61" s="737"/>
      <c r="AD61" s="737"/>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50</v>
      </c>
      <c r="Z62" s="267"/>
      <c r="AA62" s="268"/>
      <c r="AB62" s="411" t="s">
        <v>46</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228</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44" t="s">
        <v>241</v>
      </c>
      <c r="B65" s="345"/>
      <c r="C65" s="345"/>
      <c r="D65" s="345"/>
      <c r="E65" s="345"/>
      <c r="F65" s="346"/>
      <c r="G65" s="385"/>
      <c r="H65" s="169" t="s">
        <v>177</v>
      </c>
      <c r="I65" s="169"/>
      <c r="J65" s="169"/>
      <c r="K65" s="169"/>
      <c r="L65" s="169"/>
      <c r="M65" s="169"/>
      <c r="N65" s="169"/>
      <c r="O65" s="170"/>
      <c r="P65" s="177" t="s">
        <v>74</v>
      </c>
      <c r="Q65" s="169"/>
      <c r="R65" s="169"/>
      <c r="S65" s="169"/>
      <c r="T65" s="169"/>
      <c r="U65" s="169"/>
      <c r="V65" s="170"/>
      <c r="W65" s="387" t="s">
        <v>103</v>
      </c>
      <c r="X65" s="388"/>
      <c r="Y65" s="391"/>
      <c r="Z65" s="391"/>
      <c r="AA65" s="392"/>
      <c r="AB65" s="177" t="s">
        <v>41</v>
      </c>
      <c r="AC65" s="169"/>
      <c r="AD65" s="170"/>
      <c r="AE65" s="290" t="s">
        <v>155</v>
      </c>
      <c r="AF65" s="291"/>
      <c r="AG65" s="291"/>
      <c r="AH65" s="292"/>
      <c r="AI65" s="290" t="s">
        <v>385</v>
      </c>
      <c r="AJ65" s="291"/>
      <c r="AK65" s="291"/>
      <c r="AL65" s="292"/>
      <c r="AM65" s="293" t="s">
        <v>68</v>
      </c>
      <c r="AN65" s="293"/>
      <c r="AO65" s="293"/>
      <c r="AP65" s="293"/>
      <c r="AQ65" s="177" t="s">
        <v>263</v>
      </c>
      <c r="AR65" s="169"/>
      <c r="AS65" s="169"/>
      <c r="AT65" s="170"/>
      <c r="AU65" s="217" t="s">
        <v>206</v>
      </c>
      <c r="AV65" s="217"/>
      <c r="AW65" s="217"/>
      <c r="AX65" s="218"/>
    </row>
    <row r="66" spans="1:50" ht="18.75" hidden="1"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c r="AR66" s="242"/>
      <c r="AS66" s="172" t="s">
        <v>265</v>
      </c>
      <c r="AT66" s="173"/>
      <c r="AU66" s="242"/>
      <c r="AV66" s="242"/>
      <c r="AW66" s="172" t="s">
        <v>255</v>
      </c>
      <c r="AX66" s="231"/>
    </row>
    <row r="67" spans="1:50" ht="23.25" hidden="1" customHeight="1" x14ac:dyDescent="0.15">
      <c r="A67" s="328"/>
      <c r="B67" s="329"/>
      <c r="C67" s="329"/>
      <c r="D67" s="329"/>
      <c r="E67" s="329"/>
      <c r="F67" s="330"/>
      <c r="G67" s="352" t="s">
        <v>267</v>
      </c>
      <c r="H67" s="393"/>
      <c r="I67" s="394"/>
      <c r="J67" s="394"/>
      <c r="K67" s="394"/>
      <c r="L67" s="394"/>
      <c r="M67" s="394"/>
      <c r="N67" s="394"/>
      <c r="O67" s="395"/>
      <c r="P67" s="393"/>
      <c r="Q67" s="394"/>
      <c r="R67" s="394"/>
      <c r="S67" s="394"/>
      <c r="T67" s="394"/>
      <c r="U67" s="394"/>
      <c r="V67" s="395"/>
      <c r="W67" s="399"/>
      <c r="X67" s="400"/>
      <c r="Y67" s="244" t="s">
        <v>45</v>
      </c>
      <c r="Z67" s="244"/>
      <c r="AA67" s="245"/>
      <c r="AB67" s="774" t="s">
        <v>80</v>
      </c>
      <c r="AC67" s="774"/>
      <c r="AD67" s="774"/>
      <c r="AE67" s="325"/>
      <c r="AF67" s="326"/>
      <c r="AG67" s="326"/>
      <c r="AH67" s="326"/>
      <c r="AI67" s="325"/>
      <c r="AJ67" s="326"/>
      <c r="AK67" s="326"/>
      <c r="AL67" s="326"/>
      <c r="AM67" s="325"/>
      <c r="AN67" s="326"/>
      <c r="AO67" s="326"/>
      <c r="AP67" s="326"/>
      <c r="AQ67" s="325"/>
      <c r="AR67" s="326"/>
      <c r="AS67" s="326"/>
      <c r="AT67" s="327"/>
      <c r="AU67" s="326"/>
      <c r="AV67" s="326"/>
      <c r="AW67" s="326"/>
      <c r="AX67" s="412"/>
    </row>
    <row r="68" spans="1:50" ht="23.25" hidden="1"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81</v>
      </c>
      <c r="Z68" s="188"/>
      <c r="AA68" s="189"/>
      <c r="AB68" s="775" t="s">
        <v>80</v>
      </c>
      <c r="AC68" s="775"/>
      <c r="AD68" s="775"/>
      <c r="AE68" s="325"/>
      <c r="AF68" s="326"/>
      <c r="AG68" s="326"/>
      <c r="AH68" s="326"/>
      <c r="AI68" s="325"/>
      <c r="AJ68" s="326"/>
      <c r="AK68" s="326"/>
      <c r="AL68" s="326"/>
      <c r="AM68" s="325"/>
      <c r="AN68" s="326"/>
      <c r="AO68" s="326"/>
      <c r="AP68" s="326"/>
      <c r="AQ68" s="325"/>
      <c r="AR68" s="326"/>
      <c r="AS68" s="326"/>
      <c r="AT68" s="327"/>
      <c r="AU68" s="326"/>
      <c r="AV68" s="326"/>
      <c r="AW68" s="326"/>
      <c r="AX68" s="412"/>
    </row>
    <row r="69" spans="1:50" ht="23.25" hidden="1"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50</v>
      </c>
      <c r="Z69" s="188"/>
      <c r="AA69" s="189"/>
      <c r="AB69" s="773" t="s">
        <v>46</v>
      </c>
      <c r="AC69" s="773"/>
      <c r="AD69" s="773"/>
      <c r="AE69" s="708"/>
      <c r="AF69" s="709"/>
      <c r="AG69" s="709"/>
      <c r="AH69" s="709"/>
      <c r="AI69" s="708"/>
      <c r="AJ69" s="709"/>
      <c r="AK69" s="709"/>
      <c r="AL69" s="709"/>
      <c r="AM69" s="708"/>
      <c r="AN69" s="709"/>
      <c r="AO69" s="709"/>
      <c r="AP69" s="709"/>
      <c r="AQ69" s="325"/>
      <c r="AR69" s="326"/>
      <c r="AS69" s="326"/>
      <c r="AT69" s="327"/>
      <c r="AU69" s="326"/>
      <c r="AV69" s="326"/>
      <c r="AW69" s="326"/>
      <c r="AX69" s="412"/>
    </row>
    <row r="70" spans="1:50" ht="23.25" hidden="1" customHeight="1" x14ac:dyDescent="0.15">
      <c r="A70" s="328" t="s">
        <v>359</v>
      </c>
      <c r="B70" s="329"/>
      <c r="C70" s="329"/>
      <c r="D70" s="329"/>
      <c r="E70" s="329"/>
      <c r="F70" s="330"/>
      <c r="G70" s="334" t="s">
        <v>269</v>
      </c>
      <c r="H70" s="335"/>
      <c r="I70" s="335"/>
      <c r="J70" s="335"/>
      <c r="K70" s="335"/>
      <c r="L70" s="335"/>
      <c r="M70" s="335"/>
      <c r="N70" s="335"/>
      <c r="O70" s="335"/>
      <c r="P70" s="335"/>
      <c r="Q70" s="335"/>
      <c r="R70" s="335"/>
      <c r="S70" s="335"/>
      <c r="T70" s="335"/>
      <c r="U70" s="335"/>
      <c r="V70" s="335"/>
      <c r="W70" s="338" t="s">
        <v>373</v>
      </c>
      <c r="X70" s="339"/>
      <c r="Y70" s="244" t="s">
        <v>45</v>
      </c>
      <c r="Z70" s="244"/>
      <c r="AA70" s="245"/>
      <c r="AB70" s="774" t="s">
        <v>80</v>
      </c>
      <c r="AC70" s="774"/>
      <c r="AD70" s="774"/>
      <c r="AE70" s="325"/>
      <c r="AF70" s="326"/>
      <c r="AG70" s="326"/>
      <c r="AH70" s="326"/>
      <c r="AI70" s="325"/>
      <c r="AJ70" s="326"/>
      <c r="AK70" s="326"/>
      <c r="AL70" s="326"/>
      <c r="AM70" s="325"/>
      <c r="AN70" s="326"/>
      <c r="AO70" s="326"/>
      <c r="AP70" s="326"/>
      <c r="AQ70" s="325"/>
      <c r="AR70" s="326"/>
      <c r="AS70" s="326"/>
      <c r="AT70" s="327"/>
      <c r="AU70" s="326"/>
      <c r="AV70" s="326"/>
      <c r="AW70" s="326"/>
      <c r="AX70" s="412"/>
    </row>
    <row r="71" spans="1:50" ht="23.25" hidden="1"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81</v>
      </c>
      <c r="Z71" s="188"/>
      <c r="AA71" s="189"/>
      <c r="AB71" s="775" t="s">
        <v>80</v>
      </c>
      <c r="AC71" s="775"/>
      <c r="AD71" s="775"/>
      <c r="AE71" s="325"/>
      <c r="AF71" s="326"/>
      <c r="AG71" s="326"/>
      <c r="AH71" s="326"/>
      <c r="AI71" s="325"/>
      <c r="AJ71" s="326"/>
      <c r="AK71" s="326"/>
      <c r="AL71" s="326"/>
      <c r="AM71" s="325"/>
      <c r="AN71" s="326"/>
      <c r="AO71" s="326"/>
      <c r="AP71" s="326"/>
      <c r="AQ71" s="325"/>
      <c r="AR71" s="326"/>
      <c r="AS71" s="326"/>
      <c r="AT71" s="327"/>
      <c r="AU71" s="326"/>
      <c r="AV71" s="326"/>
      <c r="AW71" s="326"/>
      <c r="AX71" s="412"/>
    </row>
    <row r="72" spans="1:50" ht="23.25" hidden="1"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50</v>
      </c>
      <c r="Z72" s="188"/>
      <c r="AA72" s="189"/>
      <c r="AB72" s="773" t="s">
        <v>46</v>
      </c>
      <c r="AC72" s="773"/>
      <c r="AD72" s="773"/>
      <c r="AE72" s="325"/>
      <c r="AF72" s="326"/>
      <c r="AG72" s="326"/>
      <c r="AH72" s="326"/>
      <c r="AI72" s="325"/>
      <c r="AJ72" s="326"/>
      <c r="AK72" s="326"/>
      <c r="AL72" s="326"/>
      <c r="AM72" s="325"/>
      <c r="AN72" s="326"/>
      <c r="AO72" s="326"/>
      <c r="AP72" s="327"/>
      <c r="AQ72" s="325"/>
      <c r="AR72" s="326"/>
      <c r="AS72" s="326"/>
      <c r="AT72" s="327"/>
      <c r="AU72" s="326"/>
      <c r="AV72" s="326"/>
      <c r="AW72" s="326"/>
      <c r="AX72" s="412"/>
    </row>
    <row r="73" spans="1:50" ht="18.75" hidden="1" customHeight="1" x14ac:dyDescent="0.15">
      <c r="A73" s="344" t="s">
        <v>241</v>
      </c>
      <c r="B73" s="345"/>
      <c r="C73" s="345"/>
      <c r="D73" s="345"/>
      <c r="E73" s="345"/>
      <c r="F73" s="346"/>
      <c r="G73" s="347"/>
      <c r="H73" s="169" t="s">
        <v>177</v>
      </c>
      <c r="I73" s="169"/>
      <c r="J73" s="169"/>
      <c r="K73" s="169"/>
      <c r="L73" s="169"/>
      <c r="M73" s="169"/>
      <c r="N73" s="169"/>
      <c r="O73" s="170"/>
      <c r="P73" s="177" t="s">
        <v>74</v>
      </c>
      <c r="Q73" s="169"/>
      <c r="R73" s="169"/>
      <c r="S73" s="169"/>
      <c r="T73" s="169"/>
      <c r="U73" s="169"/>
      <c r="V73" s="169"/>
      <c r="W73" s="169"/>
      <c r="X73" s="170"/>
      <c r="Y73" s="349"/>
      <c r="Z73" s="350"/>
      <c r="AA73" s="351"/>
      <c r="AB73" s="177" t="s">
        <v>41</v>
      </c>
      <c r="AC73" s="169"/>
      <c r="AD73" s="170"/>
      <c r="AE73" s="290" t="s">
        <v>155</v>
      </c>
      <c r="AF73" s="291"/>
      <c r="AG73" s="291"/>
      <c r="AH73" s="292"/>
      <c r="AI73" s="290" t="s">
        <v>385</v>
      </c>
      <c r="AJ73" s="291"/>
      <c r="AK73" s="291"/>
      <c r="AL73" s="292"/>
      <c r="AM73" s="293" t="s">
        <v>68</v>
      </c>
      <c r="AN73" s="293"/>
      <c r="AO73" s="293"/>
      <c r="AP73" s="293"/>
      <c r="AQ73" s="177" t="s">
        <v>263</v>
      </c>
      <c r="AR73" s="169"/>
      <c r="AS73" s="169"/>
      <c r="AT73" s="170"/>
      <c r="AU73" s="216" t="s">
        <v>206</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58"/>
      <c r="AR74" s="194"/>
      <c r="AS74" s="172" t="s">
        <v>265</v>
      </c>
      <c r="AT74" s="173"/>
      <c r="AU74" s="658"/>
      <c r="AV74" s="194"/>
      <c r="AW74" s="172" t="s">
        <v>255</v>
      </c>
      <c r="AX74" s="231"/>
    </row>
    <row r="75" spans="1:50" ht="23.25" hidden="1" customHeight="1" x14ac:dyDescent="0.15">
      <c r="A75" s="328"/>
      <c r="B75" s="329"/>
      <c r="C75" s="329"/>
      <c r="D75" s="329"/>
      <c r="E75" s="329"/>
      <c r="F75" s="330"/>
      <c r="G75" s="352" t="s">
        <v>267</v>
      </c>
      <c r="H75" s="95"/>
      <c r="I75" s="95"/>
      <c r="J75" s="95"/>
      <c r="K75" s="95"/>
      <c r="L75" s="95"/>
      <c r="M75" s="95"/>
      <c r="N75" s="95"/>
      <c r="O75" s="182"/>
      <c r="P75" s="95"/>
      <c r="Q75" s="95"/>
      <c r="R75" s="95"/>
      <c r="S75" s="95"/>
      <c r="T75" s="95"/>
      <c r="U75" s="95"/>
      <c r="V75" s="95"/>
      <c r="W75" s="95"/>
      <c r="X75" s="182"/>
      <c r="Y75" s="243" t="s">
        <v>45</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50</v>
      </c>
      <c r="Z77" s="169"/>
      <c r="AA77" s="170"/>
      <c r="AB77" s="190" t="s">
        <v>46</v>
      </c>
      <c r="AC77" s="190"/>
      <c r="AD77" s="190"/>
      <c r="AE77" s="765"/>
      <c r="AF77" s="766"/>
      <c r="AG77" s="766"/>
      <c r="AH77" s="766"/>
      <c r="AI77" s="765"/>
      <c r="AJ77" s="766"/>
      <c r="AK77" s="766"/>
      <c r="AL77" s="766"/>
      <c r="AM77" s="765"/>
      <c r="AN77" s="766"/>
      <c r="AO77" s="766"/>
      <c r="AP77" s="766"/>
      <c r="AQ77" s="191"/>
      <c r="AR77" s="192"/>
      <c r="AS77" s="192"/>
      <c r="AT77" s="193"/>
      <c r="AU77" s="326"/>
      <c r="AV77" s="326"/>
      <c r="AW77" s="326"/>
      <c r="AX77" s="412"/>
    </row>
    <row r="78" spans="1:50" ht="69.75" hidden="1" customHeight="1" x14ac:dyDescent="0.15">
      <c r="A78" s="767" t="s">
        <v>261</v>
      </c>
      <c r="B78" s="768"/>
      <c r="C78" s="768"/>
      <c r="D78" s="768"/>
      <c r="E78" s="332" t="s">
        <v>39</v>
      </c>
      <c r="F78" s="333"/>
      <c r="G78" s="15" t="s">
        <v>269</v>
      </c>
      <c r="H78" s="769"/>
      <c r="I78" s="665"/>
      <c r="J78" s="665"/>
      <c r="K78" s="665"/>
      <c r="L78" s="665"/>
      <c r="M78" s="665"/>
      <c r="N78" s="665"/>
      <c r="O78" s="770"/>
      <c r="P78" s="211"/>
      <c r="Q78" s="211"/>
      <c r="R78" s="211"/>
      <c r="S78" s="211"/>
      <c r="T78" s="211"/>
      <c r="U78" s="211"/>
      <c r="V78" s="211"/>
      <c r="W78" s="211"/>
      <c r="X78" s="21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221</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352</v>
      </c>
      <c r="AP79" s="745"/>
      <c r="AQ79" s="745"/>
      <c r="AR79" s="41" t="s">
        <v>248</v>
      </c>
      <c r="AS79" s="744"/>
      <c r="AT79" s="745"/>
      <c r="AU79" s="745"/>
      <c r="AV79" s="745"/>
      <c r="AW79" s="745"/>
      <c r="AX79" s="746"/>
    </row>
    <row r="80" spans="1:50" ht="18.75" hidden="1" customHeight="1" x14ac:dyDescent="0.15">
      <c r="A80" s="136" t="s">
        <v>172</v>
      </c>
      <c r="B80" s="747" t="s">
        <v>286</v>
      </c>
      <c r="C80" s="748"/>
      <c r="D80" s="748"/>
      <c r="E80" s="748"/>
      <c r="F80" s="749"/>
      <c r="G80" s="306" t="s">
        <v>49</v>
      </c>
      <c r="H80" s="306"/>
      <c r="I80" s="306"/>
      <c r="J80" s="306"/>
      <c r="K80" s="306"/>
      <c r="L80" s="306"/>
      <c r="M80" s="306"/>
      <c r="N80" s="306"/>
      <c r="O80" s="306"/>
      <c r="P80" s="306"/>
      <c r="Q80" s="306"/>
      <c r="R80" s="306"/>
      <c r="S80" s="306"/>
      <c r="T80" s="306"/>
      <c r="U80" s="306"/>
      <c r="V80" s="306"/>
      <c r="W80" s="306"/>
      <c r="X80" s="306"/>
      <c r="Y80" s="306"/>
      <c r="Z80" s="306"/>
      <c r="AA80" s="307"/>
      <c r="AB80" s="311" t="s">
        <v>409</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2"/>
    </row>
    <row r="81" spans="1:50" ht="22.5" hidden="1" customHeight="1" x14ac:dyDescent="0.15">
      <c r="A81" s="137"/>
      <c r="B81" s="750"/>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1"/>
    </row>
    <row r="82" spans="1:50" ht="22.5" hidden="1" customHeight="1" x14ac:dyDescent="0.15">
      <c r="A82" s="137"/>
      <c r="B82" s="750"/>
      <c r="C82" s="301"/>
      <c r="D82" s="301"/>
      <c r="E82" s="301"/>
      <c r="F82" s="302"/>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1"/>
      <c r="D83" s="301"/>
      <c r="E83" s="301"/>
      <c r="F83" s="302"/>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3"/>
      <c r="D84" s="303"/>
      <c r="E84" s="303"/>
      <c r="F84" s="304"/>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1" t="s">
        <v>219</v>
      </c>
      <c r="C85" s="301"/>
      <c r="D85" s="301"/>
      <c r="E85" s="301"/>
      <c r="F85" s="302"/>
      <c r="G85" s="305" t="s">
        <v>35</v>
      </c>
      <c r="H85" s="306"/>
      <c r="I85" s="306"/>
      <c r="J85" s="306"/>
      <c r="K85" s="306"/>
      <c r="L85" s="306"/>
      <c r="M85" s="306"/>
      <c r="N85" s="306"/>
      <c r="O85" s="307"/>
      <c r="P85" s="311" t="s">
        <v>98</v>
      </c>
      <c r="Q85" s="306"/>
      <c r="R85" s="306"/>
      <c r="S85" s="306"/>
      <c r="T85" s="306"/>
      <c r="U85" s="306"/>
      <c r="V85" s="306"/>
      <c r="W85" s="306"/>
      <c r="X85" s="307"/>
      <c r="Y85" s="174"/>
      <c r="Z85" s="175"/>
      <c r="AA85" s="176"/>
      <c r="AB85" s="290" t="s">
        <v>41</v>
      </c>
      <c r="AC85" s="291"/>
      <c r="AD85" s="292"/>
      <c r="AE85" s="290" t="s">
        <v>155</v>
      </c>
      <c r="AF85" s="291"/>
      <c r="AG85" s="291"/>
      <c r="AH85" s="292"/>
      <c r="AI85" s="290" t="s">
        <v>385</v>
      </c>
      <c r="AJ85" s="291"/>
      <c r="AK85" s="291"/>
      <c r="AL85" s="292"/>
      <c r="AM85" s="293" t="s">
        <v>68</v>
      </c>
      <c r="AN85" s="293"/>
      <c r="AO85" s="293"/>
      <c r="AP85" s="293"/>
      <c r="AQ85" s="177" t="s">
        <v>263</v>
      </c>
      <c r="AR85" s="169"/>
      <c r="AS85" s="169"/>
      <c r="AT85" s="170"/>
      <c r="AU85" s="739" t="s">
        <v>206</v>
      </c>
      <c r="AV85" s="739"/>
      <c r="AW85" s="739"/>
      <c r="AX85" s="740"/>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265</v>
      </c>
      <c r="AT86" s="173"/>
      <c r="AU86" s="242"/>
      <c r="AV86" s="242"/>
      <c r="AW86" s="309" t="s">
        <v>255</v>
      </c>
      <c r="AX86" s="741"/>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18</v>
      </c>
      <c r="Z87" s="320"/>
      <c r="AA87" s="321"/>
      <c r="AB87" s="722"/>
      <c r="AC87" s="722"/>
      <c r="AD87" s="722"/>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3" t="s">
        <v>81</v>
      </c>
      <c r="Z88" s="286"/>
      <c r="AA88" s="287"/>
      <c r="AB88" s="737"/>
      <c r="AC88" s="737"/>
      <c r="AD88" s="737"/>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3" t="s">
        <v>50</v>
      </c>
      <c r="Z89" s="286"/>
      <c r="AA89" s="287"/>
      <c r="AB89" s="738" t="s">
        <v>46</v>
      </c>
      <c r="AC89" s="738"/>
      <c r="AD89" s="738"/>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219</v>
      </c>
      <c r="C90" s="301"/>
      <c r="D90" s="301"/>
      <c r="E90" s="301"/>
      <c r="F90" s="302"/>
      <c r="G90" s="305" t="s">
        <v>35</v>
      </c>
      <c r="H90" s="306"/>
      <c r="I90" s="306"/>
      <c r="J90" s="306"/>
      <c r="K90" s="306"/>
      <c r="L90" s="306"/>
      <c r="M90" s="306"/>
      <c r="N90" s="306"/>
      <c r="O90" s="307"/>
      <c r="P90" s="311" t="s">
        <v>98</v>
      </c>
      <c r="Q90" s="306"/>
      <c r="R90" s="306"/>
      <c r="S90" s="306"/>
      <c r="T90" s="306"/>
      <c r="U90" s="306"/>
      <c r="V90" s="306"/>
      <c r="W90" s="306"/>
      <c r="X90" s="307"/>
      <c r="Y90" s="174"/>
      <c r="Z90" s="175"/>
      <c r="AA90" s="176"/>
      <c r="AB90" s="290" t="s">
        <v>41</v>
      </c>
      <c r="AC90" s="291"/>
      <c r="AD90" s="292"/>
      <c r="AE90" s="290" t="s">
        <v>155</v>
      </c>
      <c r="AF90" s="291"/>
      <c r="AG90" s="291"/>
      <c r="AH90" s="292"/>
      <c r="AI90" s="290" t="s">
        <v>385</v>
      </c>
      <c r="AJ90" s="291"/>
      <c r="AK90" s="291"/>
      <c r="AL90" s="292"/>
      <c r="AM90" s="293" t="s">
        <v>68</v>
      </c>
      <c r="AN90" s="293"/>
      <c r="AO90" s="293"/>
      <c r="AP90" s="293"/>
      <c r="AQ90" s="177" t="s">
        <v>263</v>
      </c>
      <c r="AR90" s="169"/>
      <c r="AS90" s="169"/>
      <c r="AT90" s="170"/>
      <c r="AU90" s="739" t="s">
        <v>206</v>
      </c>
      <c r="AV90" s="739"/>
      <c r="AW90" s="739"/>
      <c r="AX90" s="740"/>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265</v>
      </c>
      <c r="AT91" s="173"/>
      <c r="AU91" s="242"/>
      <c r="AV91" s="242"/>
      <c r="AW91" s="309" t="s">
        <v>255</v>
      </c>
      <c r="AX91" s="741"/>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18</v>
      </c>
      <c r="Z92" s="320"/>
      <c r="AA92" s="321"/>
      <c r="AB92" s="722"/>
      <c r="AC92" s="722"/>
      <c r="AD92" s="722"/>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3" t="s">
        <v>81</v>
      </c>
      <c r="Z93" s="286"/>
      <c r="AA93" s="287"/>
      <c r="AB93" s="737"/>
      <c r="AC93" s="737"/>
      <c r="AD93" s="737"/>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3" t="s">
        <v>50</v>
      </c>
      <c r="Z94" s="286"/>
      <c r="AA94" s="287"/>
      <c r="AB94" s="738" t="s">
        <v>46</v>
      </c>
      <c r="AC94" s="738"/>
      <c r="AD94" s="738"/>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219</v>
      </c>
      <c r="C95" s="301"/>
      <c r="D95" s="301"/>
      <c r="E95" s="301"/>
      <c r="F95" s="302"/>
      <c r="G95" s="305" t="s">
        <v>35</v>
      </c>
      <c r="H95" s="306"/>
      <c r="I95" s="306"/>
      <c r="J95" s="306"/>
      <c r="K95" s="306"/>
      <c r="L95" s="306"/>
      <c r="M95" s="306"/>
      <c r="N95" s="306"/>
      <c r="O95" s="307"/>
      <c r="P95" s="311" t="s">
        <v>98</v>
      </c>
      <c r="Q95" s="306"/>
      <c r="R95" s="306"/>
      <c r="S95" s="306"/>
      <c r="T95" s="306"/>
      <c r="U95" s="306"/>
      <c r="V95" s="306"/>
      <c r="W95" s="306"/>
      <c r="X95" s="307"/>
      <c r="Y95" s="174"/>
      <c r="Z95" s="175"/>
      <c r="AA95" s="176"/>
      <c r="AB95" s="290" t="s">
        <v>41</v>
      </c>
      <c r="AC95" s="291"/>
      <c r="AD95" s="292"/>
      <c r="AE95" s="290" t="s">
        <v>155</v>
      </c>
      <c r="AF95" s="291"/>
      <c r="AG95" s="291"/>
      <c r="AH95" s="292"/>
      <c r="AI95" s="290" t="s">
        <v>385</v>
      </c>
      <c r="AJ95" s="291"/>
      <c r="AK95" s="291"/>
      <c r="AL95" s="292"/>
      <c r="AM95" s="293" t="s">
        <v>68</v>
      </c>
      <c r="AN95" s="293"/>
      <c r="AO95" s="293"/>
      <c r="AP95" s="293"/>
      <c r="AQ95" s="177" t="s">
        <v>263</v>
      </c>
      <c r="AR95" s="169"/>
      <c r="AS95" s="169"/>
      <c r="AT95" s="170"/>
      <c r="AU95" s="739" t="s">
        <v>206</v>
      </c>
      <c r="AV95" s="739"/>
      <c r="AW95" s="739"/>
      <c r="AX95" s="740"/>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265</v>
      </c>
      <c r="AT96" s="173"/>
      <c r="AU96" s="242"/>
      <c r="AV96" s="242"/>
      <c r="AW96" s="309" t="s">
        <v>255</v>
      </c>
      <c r="AX96" s="741"/>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18</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3" t="s">
        <v>81</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4" t="s">
        <v>50</v>
      </c>
      <c r="Z99" s="725"/>
      <c r="AA99" s="726"/>
      <c r="AB99" s="727" t="s">
        <v>46</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69" t="s">
        <v>355</v>
      </c>
      <c r="B100" s="270"/>
      <c r="C100" s="270"/>
      <c r="D100" s="270"/>
      <c r="E100" s="270"/>
      <c r="F100" s="271"/>
      <c r="G100" s="288" t="s">
        <v>13</v>
      </c>
      <c r="H100" s="288"/>
      <c r="I100" s="288"/>
      <c r="J100" s="288"/>
      <c r="K100" s="288"/>
      <c r="L100" s="288"/>
      <c r="M100" s="288"/>
      <c r="N100" s="288"/>
      <c r="O100" s="288"/>
      <c r="P100" s="288"/>
      <c r="Q100" s="288"/>
      <c r="R100" s="288"/>
      <c r="S100" s="288"/>
      <c r="T100" s="288"/>
      <c r="U100" s="288"/>
      <c r="V100" s="288"/>
      <c r="W100" s="288"/>
      <c r="X100" s="289"/>
      <c r="Y100" s="438"/>
      <c r="Z100" s="439"/>
      <c r="AA100" s="440"/>
      <c r="AB100" s="711" t="s">
        <v>41</v>
      </c>
      <c r="AC100" s="711"/>
      <c r="AD100" s="711"/>
      <c r="AE100" s="712" t="s">
        <v>155</v>
      </c>
      <c r="AF100" s="713"/>
      <c r="AG100" s="713"/>
      <c r="AH100" s="714"/>
      <c r="AI100" s="712" t="s">
        <v>385</v>
      </c>
      <c r="AJ100" s="713"/>
      <c r="AK100" s="713"/>
      <c r="AL100" s="714"/>
      <c r="AM100" s="712" t="s">
        <v>68</v>
      </c>
      <c r="AN100" s="713"/>
      <c r="AO100" s="713"/>
      <c r="AP100" s="714"/>
      <c r="AQ100" s="715" t="s">
        <v>410</v>
      </c>
      <c r="AR100" s="716"/>
      <c r="AS100" s="716"/>
      <c r="AT100" s="717"/>
      <c r="AU100" s="715" t="s">
        <v>144</v>
      </c>
      <c r="AV100" s="716"/>
      <c r="AW100" s="716"/>
      <c r="AX100" s="718"/>
    </row>
    <row r="101" spans="1:50" ht="23.25" customHeight="1" x14ac:dyDescent="0.15">
      <c r="A101" s="272"/>
      <c r="B101" s="273"/>
      <c r="C101" s="273"/>
      <c r="D101" s="273"/>
      <c r="E101" s="273"/>
      <c r="F101" s="274"/>
      <c r="G101" s="95" t="s">
        <v>496</v>
      </c>
      <c r="H101" s="95"/>
      <c r="I101" s="95"/>
      <c r="J101" s="95"/>
      <c r="K101" s="95"/>
      <c r="L101" s="95"/>
      <c r="M101" s="95"/>
      <c r="N101" s="95"/>
      <c r="O101" s="95"/>
      <c r="P101" s="95"/>
      <c r="Q101" s="95"/>
      <c r="R101" s="95"/>
      <c r="S101" s="95"/>
      <c r="T101" s="95"/>
      <c r="U101" s="95"/>
      <c r="V101" s="95"/>
      <c r="W101" s="95"/>
      <c r="X101" s="182"/>
      <c r="Y101" s="719" t="s">
        <v>56</v>
      </c>
      <c r="Z101" s="720"/>
      <c r="AA101" s="721"/>
      <c r="AB101" s="722" t="s">
        <v>493</v>
      </c>
      <c r="AC101" s="722"/>
      <c r="AD101" s="722"/>
      <c r="AE101" s="325">
        <v>100</v>
      </c>
      <c r="AF101" s="326"/>
      <c r="AG101" s="326"/>
      <c r="AH101" s="327"/>
      <c r="AI101" s="325">
        <v>78</v>
      </c>
      <c r="AJ101" s="326"/>
      <c r="AK101" s="326"/>
      <c r="AL101" s="327"/>
      <c r="AM101" s="325">
        <v>53</v>
      </c>
      <c r="AN101" s="326"/>
      <c r="AO101" s="326"/>
      <c r="AP101" s="327"/>
      <c r="AQ101" s="325" t="s">
        <v>399</v>
      </c>
      <c r="AR101" s="326"/>
      <c r="AS101" s="326"/>
      <c r="AT101" s="327"/>
      <c r="AU101" s="325" t="s">
        <v>399</v>
      </c>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05" t="s">
        <v>109</v>
      </c>
      <c r="Z102" s="685"/>
      <c r="AA102" s="686"/>
      <c r="AB102" s="722" t="s">
        <v>493</v>
      </c>
      <c r="AC102" s="722"/>
      <c r="AD102" s="722"/>
      <c r="AE102" s="682">
        <v>100</v>
      </c>
      <c r="AF102" s="682"/>
      <c r="AG102" s="682"/>
      <c r="AH102" s="682"/>
      <c r="AI102" s="682">
        <v>85</v>
      </c>
      <c r="AJ102" s="682"/>
      <c r="AK102" s="682"/>
      <c r="AL102" s="682"/>
      <c r="AM102" s="682">
        <v>90</v>
      </c>
      <c r="AN102" s="682"/>
      <c r="AO102" s="682"/>
      <c r="AP102" s="682"/>
      <c r="AQ102" s="708">
        <v>82</v>
      </c>
      <c r="AR102" s="709"/>
      <c r="AS102" s="709"/>
      <c r="AT102" s="710"/>
      <c r="AU102" s="708" t="s">
        <v>399</v>
      </c>
      <c r="AV102" s="709"/>
      <c r="AW102" s="709"/>
      <c r="AX102" s="710"/>
    </row>
    <row r="103" spans="1:50" ht="31.5" hidden="1" customHeight="1" x14ac:dyDescent="0.15">
      <c r="A103" s="278" t="s">
        <v>355</v>
      </c>
      <c r="B103" s="279"/>
      <c r="C103" s="279"/>
      <c r="D103" s="279"/>
      <c r="E103" s="279"/>
      <c r="F103" s="280"/>
      <c r="G103" s="286" t="s">
        <v>13</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41</v>
      </c>
      <c r="AC103" s="267"/>
      <c r="AD103" s="268"/>
      <c r="AE103" s="266" t="s">
        <v>155</v>
      </c>
      <c r="AF103" s="267"/>
      <c r="AG103" s="267"/>
      <c r="AH103" s="268"/>
      <c r="AI103" s="266" t="s">
        <v>385</v>
      </c>
      <c r="AJ103" s="267"/>
      <c r="AK103" s="267"/>
      <c r="AL103" s="268"/>
      <c r="AM103" s="266" t="s">
        <v>68</v>
      </c>
      <c r="AN103" s="267"/>
      <c r="AO103" s="267"/>
      <c r="AP103" s="268"/>
      <c r="AQ103" s="695" t="s">
        <v>410</v>
      </c>
      <c r="AR103" s="696"/>
      <c r="AS103" s="696"/>
      <c r="AT103" s="697"/>
      <c r="AU103" s="695" t="s">
        <v>144</v>
      </c>
      <c r="AV103" s="696"/>
      <c r="AW103" s="696"/>
      <c r="AX103" s="698"/>
    </row>
    <row r="104" spans="1:50" ht="23.25" hidden="1" customHeight="1" x14ac:dyDescent="0.15">
      <c r="A104" s="272"/>
      <c r="B104" s="273"/>
      <c r="C104" s="273"/>
      <c r="D104" s="273"/>
      <c r="E104" s="273"/>
      <c r="F104" s="274"/>
      <c r="G104" s="95"/>
      <c r="H104" s="95"/>
      <c r="I104" s="95"/>
      <c r="J104" s="95"/>
      <c r="K104" s="95"/>
      <c r="L104" s="95"/>
      <c r="M104" s="95"/>
      <c r="N104" s="95"/>
      <c r="O104" s="95"/>
      <c r="P104" s="95"/>
      <c r="Q104" s="95"/>
      <c r="R104" s="95"/>
      <c r="S104" s="95"/>
      <c r="T104" s="95"/>
      <c r="U104" s="95"/>
      <c r="V104" s="95"/>
      <c r="W104" s="95"/>
      <c r="X104" s="182"/>
      <c r="Y104" s="699" t="s">
        <v>56</v>
      </c>
      <c r="Z104" s="700"/>
      <c r="AA104" s="701"/>
      <c r="AB104" s="702"/>
      <c r="AC104" s="703"/>
      <c r="AD104" s="704"/>
      <c r="AE104" s="325"/>
      <c r="AF104" s="326"/>
      <c r="AG104" s="326"/>
      <c r="AH104" s="327"/>
      <c r="AI104" s="325"/>
      <c r="AJ104" s="326"/>
      <c r="AK104" s="326"/>
      <c r="AL104" s="327"/>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05" t="s">
        <v>109</v>
      </c>
      <c r="Z105" s="706"/>
      <c r="AA105" s="707"/>
      <c r="AB105" s="322"/>
      <c r="AC105" s="323"/>
      <c r="AD105" s="324"/>
      <c r="AE105" s="682"/>
      <c r="AF105" s="682"/>
      <c r="AG105" s="682"/>
      <c r="AH105" s="682"/>
      <c r="AI105" s="682"/>
      <c r="AJ105" s="682"/>
      <c r="AK105" s="682"/>
      <c r="AL105" s="682"/>
      <c r="AM105" s="682"/>
      <c r="AN105" s="682"/>
      <c r="AO105" s="682"/>
      <c r="AP105" s="682"/>
      <c r="AQ105" s="325"/>
      <c r="AR105" s="326"/>
      <c r="AS105" s="326"/>
      <c r="AT105" s="327"/>
      <c r="AU105" s="708"/>
      <c r="AV105" s="709"/>
      <c r="AW105" s="709"/>
      <c r="AX105" s="710"/>
    </row>
    <row r="106" spans="1:50" ht="31.5" hidden="1" customHeight="1" x14ac:dyDescent="0.15">
      <c r="A106" s="278" t="s">
        <v>355</v>
      </c>
      <c r="B106" s="279"/>
      <c r="C106" s="279"/>
      <c r="D106" s="279"/>
      <c r="E106" s="279"/>
      <c r="F106" s="280"/>
      <c r="G106" s="286" t="s">
        <v>13</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41</v>
      </c>
      <c r="AC106" s="267"/>
      <c r="AD106" s="268"/>
      <c r="AE106" s="266" t="s">
        <v>155</v>
      </c>
      <c r="AF106" s="267"/>
      <c r="AG106" s="267"/>
      <c r="AH106" s="268"/>
      <c r="AI106" s="266" t="s">
        <v>385</v>
      </c>
      <c r="AJ106" s="267"/>
      <c r="AK106" s="267"/>
      <c r="AL106" s="268"/>
      <c r="AM106" s="266" t="s">
        <v>68</v>
      </c>
      <c r="AN106" s="267"/>
      <c r="AO106" s="267"/>
      <c r="AP106" s="268"/>
      <c r="AQ106" s="695" t="s">
        <v>410</v>
      </c>
      <c r="AR106" s="696"/>
      <c r="AS106" s="696"/>
      <c r="AT106" s="697"/>
      <c r="AU106" s="695" t="s">
        <v>144</v>
      </c>
      <c r="AV106" s="696"/>
      <c r="AW106" s="696"/>
      <c r="AX106" s="698"/>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699" t="s">
        <v>56</v>
      </c>
      <c r="Z107" s="700"/>
      <c r="AA107" s="701"/>
      <c r="AB107" s="702"/>
      <c r="AC107" s="703"/>
      <c r="AD107" s="704"/>
      <c r="AE107" s="682"/>
      <c r="AF107" s="682"/>
      <c r="AG107" s="682"/>
      <c r="AH107" s="682"/>
      <c r="AI107" s="682"/>
      <c r="AJ107" s="682"/>
      <c r="AK107" s="682"/>
      <c r="AL107" s="682"/>
      <c r="AM107" s="682"/>
      <c r="AN107" s="682"/>
      <c r="AO107" s="682"/>
      <c r="AP107" s="682"/>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05" t="s">
        <v>109</v>
      </c>
      <c r="Z108" s="706"/>
      <c r="AA108" s="707"/>
      <c r="AB108" s="322"/>
      <c r="AC108" s="323"/>
      <c r="AD108" s="324"/>
      <c r="AE108" s="682"/>
      <c r="AF108" s="682"/>
      <c r="AG108" s="682"/>
      <c r="AH108" s="682"/>
      <c r="AI108" s="682"/>
      <c r="AJ108" s="682"/>
      <c r="AK108" s="682"/>
      <c r="AL108" s="682"/>
      <c r="AM108" s="682"/>
      <c r="AN108" s="682"/>
      <c r="AO108" s="682"/>
      <c r="AP108" s="682"/>
      <c r="AQ108" s="325"/>
      <c r="AR108" s="326"/>
      <c r="AS108" s="326"/>
      <c r="AT108" s="327"/>
      <c r="AU108" s="708"/>
      <c r="AV108" s="709"/>
      <c r="AW108" s="709"/>
      <c r="AX108" s="710"/>
    </row>
    <row r="109" spans="1:50" ht="31.5" hidden="1" customHeight="1" x14ac:dyDescent="0.15">
      <c r="A109" s="278" t="s">
        <v>355</v>
      </c>
      <c r="B109" s="279"/>
      <c r="C109" s="279"/>
      <c r="D109" s="279"/>
      <c r="E109" s="279"/>
      <c r="F109" s="280"/>
      <c r="G109" s="286" t="s">
        <v>13</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41</v>
      </c>
      <c r="AC109" s="267"/>
      <c r="AD109" s="268"/>
      <c r="AE109" s="266" t="s">
        <v>155</v>
      </c>
      <c r="AF109" s="267"/>
      <c r="AG109" s="267"/>
      <c r="AH109" s="268"/>
      <c r="AI109" s="266" t="s">
        <v>385</v>
      </c>
      <c r="AJ109" s="267"/>
      <c r="AK109" s="267"/>
      <c r="AL109" s="268"/>
      <c r="AM109" s="266" t="s">
        <v>68</v>
      </c>
      <c r="AN109" s="267"/>
      <c r="AO109" s="267"/>
      <c r="AP109" s="268"/>
      <c r="AQ109" s="695" t="s">
        <v>410</v>
      </c>
      <c r="AR109" s="696"/>
      <c r="AS109" s="696"/>
      <c r="AT109" s="697"/>
      <c r="AU109" s="695" t="s">
        <v>144</v>
      </c>
      <c r="AV109" s="696"/>
      <c r="AW109" s="696"/>
      <c r="AX109" s="698"/>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699" t="s">
        <v>56</v>
      </c>
      <c r="Z110" s="700"/>
      <c r="AA110" s="701"/>
      <c r="AB110" s="702"/>
      <c r="AC110" s="703"/>
      <c r="AD110" s="704"/>
      <c r="AE110" s="682"/>
      <c r="AF110" s="682"/>
      <c r="AG110" s="682"/>
      <c r="AH110" s="682"/>
      <c r="AI110" s="682"/>
      <c r="AJ110" s="682"/>
      <c r="AK110" s="682"/>
      <c r="AL110" s="682"/>
      <c r="AM110" s="682"/>
      <c r="AN110" s="682"/>
      <c r="AO110" s="682"/>
      <c r="AP110" s="682"/>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05" t="s">
        <v>109</v>
      </c>
      <c r="Z111" s="706"/>
      <c r="AA111" s="707"/>
      <c r="AB111" s="322"/>
      <c r="AC111" s="323"/>
      <c r="AD111" s="324"/>
      <c r="AE111" s="682"/>
      <c r="AF111" s="682"/>
      <c r="AG111" s="682"/>
      <c r="AH111" s="682"/>
      <c r="AI111" s="682"/>
      <c r="AJ111" s="682"/>
      <c r="AK111" s="682"/>
      <c r="AL111" s="682"/>
      <c r="AM111" s="682"/>
      <c r="AN111" s="682"/>
      <c r="AO111" s="682"/>
      <c r="AP111" s="682"/>
      <c r="AQ111" s="325"/>
      <c r="AR111" s="326"/>
      <c r="AS111" s="326"/>
      <c r="AT111" s="327"/>
      <c r="AU111" s="708"/>
      <c r="AV111" s="709"/>
      <c r="AW111" s="709"/>
      <c r="AX111" s="710"/>
    </row>
    <row r="112" spans="1:50" ht="31.5" hidden="1" customHeight="1" x14ac:dyDescent="0.15">
      <c r="A112" s="278" t="s">
        <v>355</v>
      </c>
      <c r="B112" s="279"/>
      <c r="C112" s="279"/>
      <c r="D112" s="279"/>
      <c r="E112" s="279"/>
      <c r="F112" s="280"/>
      <c r="G112" s="286" t="s">
        <v>13</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41</v>
      </c>
      <c r="AC112" s="267"/>
      <c r="AD112" s="268"/>
      <c r="AE112" s="266" t="s">
        <v>155</v>
      </c>
      <c r="AF112" s="267"/>
      <c r="AG112" s="267"/>
      <c r="AH112" s="268"/>
      <c r="AI112" s="266" t="s">
        <v>385</v>
      </c>
      <c r="AJ112" s="267"/>
      <c r="AK112" s="267"/>
      <c r="AL112" s="268"/>
      <c r="AM112" s="266" t="s">
        <v>68</v>
      </c>
      <c r="AN112" s="267"/>
      <c r="AO112" s="267"/>
      <c r="AP112" s="268"/>
      <c r="AQ112" s="695" t="s">
        <v>410</v>
      </c>
      <c r="AR112" s="696"/>
      <c r="AS112" s="696"/>
      <c r="AT112" s="697"/>
      <c r="AU112" s="695" t="s">
        <v>144</v>
      </c>
      <c r="AV112" s="696"/>
      <c r="AW112" s="696"/>
      <c r="AX112" s="698"/>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699" t="s">
        <v>56</v>
      </c>
      <c r="Z113" s="700"/>
      <c r="AA113" s="701"/>
      <c r="AB113" s="702"/>
      <c r="AC113" s="703"/>
      <c r="AD113" s="704"/>
      <c r="AE113" s="682"/>
      <c r="AF113" s="682"/>
      <c r="AG113" s="682"/>
      <c r="AH113" s="682"/>
      <c r="AI113" s="682"/>
      <c r="AJ113" s="682"/>
      <c r="AK113" s="682"/>
      <c r="AL113" s="682"/>
      <c r="AM113" s="682"/>
      <c r="AN113" s="682"/>
      <c r="AO113" s="682"/>
      <c r="AP113" s="682"/>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05" t="s">
        <v>109</v>
      </c>
      <c r="Z114" s="706"/>
      <c r="AA114" s="707"/>
      <c r="AB114" s="322"/>
      <c r="AC114" s="323"/>
      <c r="AD114" s="324"/>
      <c r="AE114" s="682"/>
      <c r="AF114" s="682"/>
      <c r="AG114" s="682"/>
      <c r="AH114" s="682"/>
      <c r="AI114" s="682"/>
      <c r="AJ114" s="682"/>
      <c r="AK114" s="682"/>
      <c r="AL114" s="682"/>
      <c r="AM114" s="682"/>
      <c r="AN114" s="682"/>
      <c r="AO114" s="682"/>
      <c r="AP114" s="682"/>
      <c r="AQ114" s="325"/>
      <c r="AR114" s="326"/>
      <c r="AS114" s="326"/>
      <c r="AT114" s="327"/>
      <c r="AU114" s="325"/>
      <c r="AV114" s="326"/>
      <c r="AW114" s="326"/>
      <c r="AX114" s="327"/>
    </row>
    <row r="115" spans="1:50" ht="23.25" customHeight="1" x14ac:dyDescent="0.15">
      <c r="A115" s="281" t="s">
        <v>42</v>
      </c>
      <c r="B115" s="282"/>
      <c r="C115" s="282"/>
      <c r="D115" s="282"/>
      <c r="E115" s="282"/>
      <c r="F115" s="283"/>
      <c r="G115" s="267" t="s">
        <v>54</v>
      </c>
      <c r="H115" s="267"/>
      <c r="I115" s="267"/>
      <c r="J115" s="267"/>
      <c r="K115" s="267"/>
      <c r="L115" s="267"/>
      <c r="M115" s="267"/>
      <c r="N115" s="267"/>
      <c r="O115" s="267"/>
      <c r="P115" s="267"/>
      <c r="Q115" s="267"/>
      <c r="R115" s="267"/>
      <c r="S115" s="267"/>
      <c r="T115" s="267"/>
      <c r="U115" s="267"/>
      <c r="V115" s="267"/>
      <c r="W115" s="267"/>
      <c r="X115" s="268"/>
      <c r="Y115" s="692"/>
      <c r="Z115" s="693"/>
      <c r="AA115" s="694"/>
      <c r="AB115" s="266" t="s">
        <v>41</v>
      </c>
      <c r="AC115" s="267"/>
      <c r="AD115" s="268"/>
      <c r="AE115" s="266" t="s">
        <v>155</v>
      </c>
      <c r="AF115" s="267"/>
      <c r="AG115" s="267"/>
      <c r="AH115" s="268"/>
      <c r="AI115" s="266" t="s">
        <v>385</v>
      </c>
      <c r="AJ115" s="267"/>
      <c r="AK115" s="267"/>
      <c r="AL115" s="268"/>
      <c r="AM115" s="266" t="s">
        <v>68</v>
      </c>
      <c r="AN115" s="267"/>
      <c r="AO115" s="267"/>
      <c r="AP115" s="268"/>
      <c r="AQ115" s="676" t="s">
        <v>411</v>
      </c>
      <c r="AR115" s="677"/>
      <c r="AS115" s="677"/>
      <c r="AT115" s="677"/>
      <c r="AU115" s="677"/>
      <c r="AV115" s="677"/>
      <c r="AW115" s="677"/>
      <c r="AX115" s="678"/>
    </row>
    <row r="116" spans="1:50" ht="23.25" customHeight="1" x14ac:dyDescent="0.15">
      <c r="A116" s="254"/>
      <c r="B116" s="252"/>
      <c r="C116" s="252"/>
      <c r="D116" s="252"/>
      <c r="E116" s="252"/>
      <c r="F116" s="253"/>
      <c r="G116" s="258" t="s">
        <v>497</v>
      </c>
      <c r="H116" s="258"/>
      <c r="I116" s="258"/>
      <c r="J116" s="258"/>
      <c r="K116" s="258"/>
      <c r="L116" s="258"/>
      <c r="M116" s="258"/>
      <c r="N116" s="258"/>
      <c r="O116" s="258"/>
      <c r="P116" s="258"/>
      <c r="Q116" s="258"/>
      <c r="R116" s="258"/>
      <c r="S116" s="258"/>
      <c r="T116" s="258"/>
      <c r="U116" s="258"/>
      <c r="V116" s="258"/>
      <c r="W116" s="258"/>
      <c r="X116" s="258"/>
      <c r="Y116" s="679" t="s">
        <v>42</v>
      </c>
      <c r="Z116" s="680"/>
      <c r="AA116" s="681"/>
      <c r="AB116" s="322" t="s">
        <v>8</v>
      </c>
      <c r="AC116" s="323"/>
      <c r="AD116" s="324"/>
      <c r="AE116" s="682">
        <v>2108173</v>
      </c>
      <c r="AF116" s="682"/>
      <c r="AG116" s="682"/>
      <c r="AH116" s="682"/>
      <c r="AI116" s="682">
        <v>2172751</v>
      </c>
      <c r="AJ116" s="682"/>
      <c r="AK116" s="682"/>
      <c r="AL116" s="682"/>
      <c r="AM116" s="682">
        <v>2614126</v>
      </c>
      <c r="AN116" s="682"/>
      <c r="AO116" s="682"/>
      <c r="AP116" s="682"/>
      <c r="AQ116" s="325">
        <v>2933829</v>
      </c>
      <c r="AR116" s="326"/>
      <c r="AS116" s="326"/>
      <c r="AT116" s="326"/>
      <c r="AU116" s="326"/>
      <c r="AV116" s="326"/>
      <c r="AW116" s="326"/>
      <c r="AX116" s="412"/>
    </row>
    <row r="117" spans="1:50" ht="46.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4" t="s">
        <v>89</v>
      </c>
      <c r="Z117" s="685"/>
      <c r="AA117" s="686"/>
      <c r="AB117" s="687" t="s">
        <v>99</v>
      </c>
      <c r="AC117" s="688"/>
      <c r="AD117" s="689"/>
      <c r="AE117" s="690" t="s">
        <v>113</v>
      </c>
      <c r="AF117" s="690"/>
      <c r="AG117" s="690"/>
      <c r="AH117" s="690"/>
      <c r="AI117" s="690" t="s">
        <v>205</v>
      </c>
      <c r="AJ117" s="690"/>
      <c r="AK117" s="690"/>
      <c r="AL117" s="690"/>
      <c r="AM117" s="690" t="s">
        <v>506</v>
      </c>
      <c r="AN117" s="690"/>
      <c r="AO117" s="690"/>
      <c r="AP117" s="690"/>
      <c r="AQ117" s="690" t="s">
        <v>264</v>
      </c>
      <c r="AR117" s="690"/>
      <c r="AS117" s="690"/>
      <c r="AT117" s="690"/>
      <c r="AU117" s="690"/>
      <c r="AV117" s="690"/>
      <c r="AW117" s="690"/>
      <c r="AX117" s="691"/>
    </row>
    <row r="118" spans="1:50" ht="23.25" hidden="1" customHeight="1" x14ac:dyDescent="0.15">
      <c r="A118" s="281" t="s">
        <v>42</v>
      </c>
      <c r="B118" s="282"/>
      <c r="C118" s="282"/>
      <c r="D118" s="282"/>
      <c r="E118" s="282"/>
      <c r="F118" s="283"/>
      <c r="G118" s="267" t="s">
        <v>54</v>
      </c>
      <c r="H118" s="267"/>
      <c r="I118" s="267"/>
      <c r="J118" s="267"/>
      <c r="K118" s="267"/>
      <c r="L118" s="267"/>
      <c r="M118" s="267"/>
      <c r="N118" s="267"/>
      <c r="O118" s="267"/>
      <c r="P118" s="267"/>
      <c r="Q118" s="267"/>
      <c r="R118" s="267"/>
      <c r="S118" s="267"/>
      <c r="T118" s="267"/>
      <c r="U118" s="267"/>
      <c r="V118" s="267"/>
      <c r="W118" s="267"/>
      <c r="X118" s="268"/>
      <c r="Y118" s="692"/>
      <c r="Z118" s="693"/>
      <c r="AA118" s="694"/>
      <c r="AB118" s="266" t="s">
        <v>41</v>
      </c>
      <c r="AC118" s="267"/>
      <c r="AD118" s="268"/>
      <c r="AE118" s="266" t="s">
        <v>155</v>
      </c>
      <c r="AF118" s="267"/>
      <c r="AG118" s="267"/>
      <c r="AH118" s="268"/>
      <c r="AI118" s="266" t="s">
        <v>385</v>
      </c>
      <c r="AJ118" s="267"/>
      <c r="AK118" s="267"/>
      <c r="AL118" s="268"/>
      <c r="AM118" s="266" t="s">
        <v>68</v>
      </c>
      <c r="AN118" s="267"/>
      <c r="AO118" s="267"/>
      <c r="AP118" s="268"/>
      <c r="AQ118" s="676" t="s">
        <v>411</v>
      </c>
      <c r="AR118" s="677"/>
      <c r="AS118" s="677"/>
      <c r="AT118" s="677"/>
      <c r="AU118" s="677"/>
      <c r="AV118" s="677"/>
      <c r="AW118" s="677"/>
      <c r="AX118" s="678"/>
    </row>
    <row r="119" spans="1:50" ht="23.25" hidden="1" customHeight="1" x14ac:dyDescent="0.15">
      <c r="A119" s="254"/>
      <c r="B119" s="252"/>
      <c r="C119" s="252"/>
      <c r="D119" s="252"/>
      <c r="E119" s="252"/>
      <c r="F119" s="253"/>
      <c r="G119" s="258" t="s">
        <v>362</v>
      </c>
      <c r="H119" s="258"/>
      <c r="I119" s="258"/>
      <c r="J119" s="258"/>
      <c r="K119" s="258"/>
      <c r="L119" s="258"/>
      <c r="M119" s="258"/>
      <c r="N119" s="258"/>
      <c r="O119" s="258"/>
      <c r="P119" s="258"/>
      <c r="Q119" s="258"/>
      <c r="R119" s="258"/>
      <c r="S119" s="258"/>
      <c r="T119" s="258"/>
      <c r="U119" s="258"/>
      <c r="V119" s="258"/>
      <c r="W119" s="258"/>
      <c r="X119" s="258"/>
      <c r="Y119" s="679" t="s">
        <v>42</v>
      </c>
      <c r="Z119" s="680"/>
      <c r="AA119" s="681"/>
      <c r="AB119" s="322"/>
      <c r="AC119" s="323"/>
      <c r="AD119" s="324"/>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4" t="s">
        <v>89</v>
      </c>
      <c r="Z120" s="685"/>
      <c r="AA120" s="686"/>
      <c r="AB120" s="687" t="s">
        <v>99</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1" t="s">
        <v>42</v>
      </c>
      <c r="B121" s="282"/>
      <c r="C121" s="282"/>
      <c r="D121" s="282"/>
      <c r="E121" s="282"/>
      <c r="F121" s="283"/>
      <c r="G121" s="267" t="s">
        <v>54</v>
      </c>
      <c r="H121" s="267"/>
      <c r="I121" s="267"/>
      <c r="J121" s="267"/>
      <c r="K121" s="267"/>
      <c r="L121" s="267"/>
      <c r="M121" s="267"/>
      <c r="N121" s="267"/>
      <c r="O121" s="267"/>
      <c r="P121" s="267"/>
      <c r="Q121" s="267"/>
      <c r="R121" s="267"/>
      <c r="S121" s="267"/>
      <c r="T121" s="267"/>
      <c r="U121" s="267"/>
      <c r="V121" s="267"/>
      <c r="W121" s="267"/>
      <c r="X121" s="268"/>
      <c r="Y121" s="692"/>
      <c r="Z121" s="693"/>
      <c r="AA121" s="694"/>
      <c r="AB121" s="266" t="s">
        <v>41</v>
      </c>
      <c r="AC121" s="267"/>
      <c r="AD121" s="268"/>
      <c r="AE121" s="266" t="s">
        <v>155</v>
      </c>
      <c r="AF121" s="267"/>
      <c r="AG121" s="267"/>
      <c r="AH121" s="268"/>
      <c r="AI121" s="266" t="s">
        <v>385</v>
      </c>
      <c r="AJ121" s="267"/>
      <c r="AK121" s="267"/>
      <c r="AL121" s="268"/>
      <c r="AM121" s="266" t="s">
        <v>68</v>
      </c>
      <c r="AN121" s="267"/>
      <c r="AO121" s="267"/>
      <c r="AP121" s="268"/>
      <c r="AQ121" s="676" t="s">
        <v>411</v>
      </c>
      <c r="AR121" s="677"/>
      <c r="AS121" s="677"/>
      <c r="AT121" s="677"/>
      <c r="AU121" s="677"/>
      <c r="AV121" s="677"/>
      <c r="AW121" s="677"/>
      <c r="AX121" s="678"/>
    </row>
    <row r="122" spans="1:50" ht="23.25" hidden="1" customHeight="1" x14ac:dyDescent="0.15">
      <c r="A122" s="254"/>
      <c r="B122" s="252"/>
      <c r="C122" s="252"/>
      <c r="D122" s="252"/>
      <c r="E122" s="252"/>
      <c r="F122" s="253"/>
      <c r="G122" s="258" t="s">
        <v>167</v>
      </c>
      <c r="H122" s="258"/>
      <c r="I122" s="258"/>
      <c r="J122" s="258"/>
      <c r="K122" s="258"/>
      <c r="L122" s="258"/>
      <c r="M122" s="258"/>
      <c r="N122" s="258"/>
      <c r="O122" s="258"/>
      <c r="P122" s="258"/>
      <c r="Q122" s="258"/>
      <c r="R122" s="258"/>
      <c r="S122" s="258"/>
      <c r="T122" s="258"/>
      <c r="U122" s="258"/>
      <c r="V122" s="258"/>
      <c r="W122" s="258"/>
      <c r="X122" s="258"/>
      <c r="Y122" s="679" t="s">
        <v>42</v>
      </c>
      <c r="Z122" s="680"/>
      <c r="AA122" s="681"/>
      <c r="AB122" s="322"/>
      <c r="AC122" s="323"/>
      <c r="AD122" s="324"/>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4" t="s">
        <v>89</v>
      </c>
      <c r="Z123" s="685"/>
      <c r="AA123" s="686"/>
      <c r="AB123" s="687" t="s">
        <v>99</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1" t="s">
        <v>42</v>
      </c>
      <c r="B124" s="282"/>
      <c r="C124" s="282"/>
      <c r="D124" s="282"/>
      <c r="E124" s="282"/>
      <c r="F124" s="283"/>
      <c r="G124" s="267" t="s">
        <v>54</v>
      </c>
      <c r="H124" s="267"/>
      <c r="I124" s="267"/>
      <c r="J124" s="267"/>
      <c r="K124" s="267"/>
      <c r="L124" s="267"/>
      <c r="M124" s="267"/>
      <c r="N124" s="267"/>
      <c r="O124" s="267"/>
      <c r="P124" s="267"/>
      <c r="Q124" s="267"/>
      <c r="R124" s="267"/>
      <c r="S124" s="267"/>
      <c r="T124" s="267"/>
      <c r="U124" s="267"/>
      <c r="V124" s="267"/>
      <c r="W124" s="267"/>
      <c r="X124" s="268"/>
      <c r="Y124" s="692"/>
      <c r="Z124" s="693"/>
      <c r="AA124" s="694"/>
      <c r="AB124" s="266" t="s">
        <v>41</v>
      </c>
      <c r="AC124" s="267"/>
      <c r="AD124" s="268"/>
      <c r="AE124" s="266" t="s">
        <v>155</v>
      </c>
      <c r="AF124" s="267"/>
      <c r="AG124" s="267"/>
      <c r="AH124" s="268"/>
      <c r="AI124" s="266" t="s">
        <v>385</v>
      </c>
      <c r="AJ124" s="267"/>
      <c r="AK124" s="267"/>
      <c r="AL124" s="268"/>
      <c r="AM124" s="266" t="s">
        <v>68</v>
      </c>
      <c r="AN124" s="267"/>
      <c r="AO124" s="267"/>
      <c r="AP124" s="268"/>
      <c r="AQ124" s="676" t="s">
        <v>411</v>
      </c>
      <c r="AR124" s="677"/>
      <c r="AS124" s="677"/>
      <c r="AT124" s="677"/>
      <c r="AU124" s="677"/>
      <c r="AV124" s="677"/>
      <c r="AW124" s="677"/>
      <c r="AX124" s="678"/>
    </row>
    <row r="125" spans="1:50" ht="23.25" hidden="1" customHeight="1" x14ac:dyDescent="0.15">
      <c r="A125" s="254"/>
      <c r="B125" s="252"/>
      <c r="C125" s="252"/>
      <c r="D125" s="252"/>
      <c r="E125" s="252"/>
      <c r="F125" s="253"/>
      <c r="G125" s="258" t="s">
        <v>167</v>
      </c>
      <c r="H125" s="258"/>
      <c r="I125" s="258"/>
      <c r="J125" s="258"/>
      <c r="K125" s="258"/>
      <c r="L125" s="258"/>
      <c r="M125" s="258"/>
      <c r="N125" s="258"/>
      <c r="O125" s="258"/>
      <c r="P125" s="258"/>
      <c r="Q125" s="258"/>
      <c r="R125" s="258"/>
      <c r="S125" s="258"/>
      <c r="T125" s="258"/>
      <c r="U125" s="258"/>
      <c r="V125" s="258"/>
      <c r="W125" s="258"/>
      <c r="X125" s="284"/>
      <c r="Y125" s="679" t="s">
        <v>42</v>
      </c>
      <c r="Z125" s="680"/>
      <c r="AA125" s="681"/>
      <c r="AB125" s="322"/>
      <c r="AC125" s="323"/>
      <c r="AD125" s="324"/>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4" t="s">
        <v>89</v>
      </c>
      <c r="Z126" s="685"/>
      <c r="AA126" s="686"/>
      <c r="AB126" s="687" t="s">
        <v>99</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42</v>
      </c>
      <c r="B127" s="252"/>
      <c r="C127" s="252"/>
      <c r="D127" s="252"/>
      <c r="E127" s="252"/>
      <c r="F127" s="253"/>
      <c r="G127" s="260" t="s">
        <v>54</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41</v>
      </c>
      <c r="AC127" s="260"/>
      <c r="AD127" s="261"/>
      <c r="AE127" s="266" t="s">
        <v>155</v>
      </c>
      <c r="AF127" s="267"/>
      <c r="AG127" s="267"/>
      <c r="AH127" s="268"/>
      <c r="AI127" s="266" t="s">
        <v>385</v>
      </c>
      <c r="AJ127" s="267"/>
      <c r="AK127" s="267"/>
      <c r="AL127" s="268"/>
      <c r="AM127" s="266" t="s">
        <v>68</v>
      </c>
      <c r="AN127" s="267"/>
      <c r="AO127" s="267"/>
      <c r="AP127" s="268"/>
      <c r="AQ127" s="676" t="s">
        <v>411</v>
      </c>
      <c r="AR127" s="677"/>
      <c r="AS127" s="677"/>
      <c r="AT127" s="677"/>
      <c r="AU127" s="677"/>
      <c r="AV127" s="677"/>
      <c r="AW127" s="677"/>
      <c r="AX127" s="678"/>
    </row>
    <row r="128" spans="1:50" ht="23.25" hidden="1" customHeight="1" x14ac:dyDescent="0.15">
      <c r="A128" s="254"/>
      <c r="B128" s="252"/>
      <c r="C128" s="252"/>
      <c r="D128" s="252"/>
      <c r="E128" s="252"/>
      <c r="F128" s="253"/>
      <c r="G128" s="258" t="s">
        <v>167</v>
      </c>
      <c r="H128" s="258"/>
      <c r="I128" s="258"/>
      <c r="J128" s="258"/>
      <c r="K128" s="258"/>
      <c r="L128" s="258"/>
      <c r="M128" s="258"/>
      <c r="N128" s="258"/>
      <c r="O128" s="258"/>
      <c r="P128" s="258"/>
      <c r="Q128" s="258"/>
      <c r="R128" s="258"/>
      <c r="S128" s="258"/>
      <c r="T128" s="258"/>
      <c r="U128" s="258"/>
      <c r="V128" s="258"/>
      <c r="W128" s="258"/>
      <c r="X128" s="258"/>
      <c r="Y128" s="679" t="s">
        <v>42</v>
      </c>
      <c r="Z128" s="680"/>
      <c r="AA128" s="681"/>
      <c r="AB128" s="322"/>
      <c r="AC128" s="323"/>
      <c r="AD128" s="324"/>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4" t="s">
        <v>89</v>
      </c>
      <c r="Z129" s="685"/>
      <c r="AA129" s="686"/>
      <c r="AB129" s="687" t="s">
        <v>99</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189</v>
      </c>
      <c r="B130" s="140"/>
      <c r="C130" s="145" t="s">
        <v>270</v>
      </c>
      <c r="D130" s="140"/>
      <c r="E130" s="670" t="s">
        <v>308</v>
      </c>
      <c r="F130" s="671"/>
      <c r="G130" s="672" t="s">
        <v>399</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305</v>
      </c>
      <c r="F131" s="660"/>
      <c r="G131" s="185" t="s">
        <v>399</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5"/>
    </row>
    <row r="132" spans="1:50" ht="18.75" customHeight="1" x14ac:dyDescent="0.15">
      <c r="A132" s="141"/>
      <c r="B132" s="142"/>
      <c r="C132" s="146"/>
      <c r="D132" s="142"/>
      <c r="E132" s="149" t="s">
        <v>271</v>
      </c>
      <c r="F132" s="150"/>
      <c r="G132" s="222" t="s">
        <v>281</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41</v>
      </c>
      <c r="AC132" s="223"/>
      <c r="AD132" s="224"/>
      <c r="AE132" s="229" t="s">
        <v>155</v>
      </c>
      <c r="AF132" s="229"/>
      <c r="AG132" s="229"/>
      <c r="AH132" s="229"/>
      <c r="AI132" s="229" t="s">
        <v>385</v>
      </c>
      <c r="AJ132" s="229"/>
      <c r="AK132" s="229"/>
      <c r="AL132" s="229"/>
      <c r="AM132" s="229" t="s">
        <v>68</v>
      </c>
      <c r="AN132" s="229"/>
      <c r="AO132" s="229"/>
      <c r="AP132" s="228"/>
      <c r="AQ132" s="228" t="s">
        <v>263</v>
      </c>
      <c r="AR132" s="223"/>
      <c r="AS132" s="223"/>
      <c r="AT132" s="224"/>
      <c r="AU132" s="239" t="s">
        <v>285</v>
      </c>
      <c r="AV132" s="239"/>
      <c r="AW132" s="239"/>
      <c r="AX132" s="2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t="s">
        <v>399</v>
      </c>
      <c r="AR133" s="242"/>
      <c r="AS133" s="172" t="s">
        <v>265</v>
      </c>
      <c r="AT133" s="173"/>
      <c r="AU133" s="194" t="s">
        <v>399</v>
      </c>
      <c r="AV133" s="194"/>
      <c r="AW133" s="172" t="s">
        <v>255</v>
      </c>
      <c r="AX133" s="231"/>
    </row>
    <row r="134" spans="1:50" ht="39.75" customHeight="1" x14ac:dyDescent="0.15">
      <c r="A134" s="141"/>
      <c r="B134" s="142"/>
      <c r="C134" s="146"/>
      <c r="D134" s="142"/>
      <c r="E134" s="146"/>
      <c r="F134" s="151"/>
      <c r="G134" s="181" t="s">
        <v>399</v>
      </c>
      <c r="H134" s="95"/>
      <c r="I134" s="95"/>
      <c r="J134" s="95"/>
      <c r="K134" s="95"/>
      <c r="L134" s="95"/>
      <c r="M134" s="95"/>
      <c r="N134" s="95"/>
      <c r="O134" s="95"/>
      <c r="P134" s="95"/>
      <c r="Q134" s="95"/>
      <c r="R134" s="95"/>
      <c r="S134" s="95"/>
      <c r="T134" s="95"/>
      <c r="U134" s="95"/>
      <c r="V134" s="95"/>
      <c r="W134" s="95"/>
      <c r="X134" s="182"/>
      <c r="Y134" s="243" t="s">
        <v>282</v>
      </c>
      <c r="Z134" s="244"/>
      <c r="AA134" s="245"/>
      <c r="AB134" s="238" t="s">
        <v>399</v>
      </c>
      <c r="AC134" s="195"/>
      <c r="AD134" s="195"/>
      <c r="AE134" s="234" t="s">
        <v>399</v>
      </c>
      <c r="AF134" s="192"/>
      <c r="AG134" s="192"/>
      <c r="AH134" s="192"/>
      <c r="AI134" s="234" t="s">
        <v>399</v>
      </c>
      <c r="AJ134" s="192"/>
      <c r="AK134" s="192"/>
      <c r="AL134" s="192"/>
      <c r="AM134" s="234" t="s">
        <v>399</v>
      </c>
      <c r="AN134" s="192"/>
      <c r="AO134" s="192"/>
      <c r="AP134" s="192"/>
      <c r="AQ134" s="234" t="s">
        <v>399</v>
      </c>
      <c r="AR134" s="192"/>
      <c r="AS134" s="192"/>
      <c r="AT134" s="192"/>
      <c r="AU134" s="234" t="s">
        <v>399</v>
      </c>
      <c r="AV134" s="192"/>
      <c r="AW134" s="192"/>
      <c r="AX134" s="235"/>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2" t="s">
        <v>399</v>
      </c>
      <c r="AC135" s="233"/>
      <c r="AD135" s="233"/>
      <c r="AE135" s="234" t="s">
        <v>399</v>
      </c>
      <c r="AF135" s="192"/>
      <c r="AG135" s="192"/>
      <c r="AH135" s="192"/>
      <c r="AI135" s="234" t="s">
        <v>399</v>
      </c>
      <c r="AJ135" s="192"/>
      <c r="AK135" s="192"/>
      <c r="AL135" s="192"/>
      <c r="AM135" s="234" t="s">
        <v>399</v>
      </c>
      <c r="AN135" s="192"/>
      <c r="AO135" s="192"/>
      <c r="AP135" s="192"/>
      <c r="AQ135" s="234" t="s">
        <v>399</v>
      </c>
      <c r="AR135" s="192"/>
      <c r="AS135" s="192"/>
      <c r="AT135" s="192"/>
      <c r="AU135" s="234" t="s">
        <v>399</v>
      </c>
      <c r="AV135" s="192"/>
      <c r="AW135" s="192"/>
      <c r="AX135" s="235"/>
    </row>
    <row r="136" spans="1:50" ht="18.75" hidden="1" customHeight="1" x14ac:dyDescent="0.15">
      <c r="A136" s="141"/>
      <c r="B136" s="142"/>
      <c r="C136" s="146"/>
      <c r="D136" s="142"/>
      <c r="E136" s="146"/>
      <c r="F136" s="151"/>
      <c r="G136" s="222" t="s">
        <v>281</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41</v>
      </c>
      <c r="AC136" s="223"/>
      <c r="AD136" s="224"/>
      <c r="AE136" s="229" t="s">
        <v>155</v>
      </c>
      <c r="AF136" s="229"/>
      <c r="AG136" s="229"/>
      <c r="AH136" s="229"/>
      <c r="AI136" s="229" t="s">
        <v>385</v>
      </c>
      <c r="AJ136" s="229"/>
      <c r="AK136" s="229"/>
      <c r="AL136" s="229"/>
      <c r="AM136" s="229" t="s">
        <v>68</v>
      </c>
      <c r="AN136" s="229"/>
      <c r="AO136" s="229"/>
      <c r="AP136" s="228"/>
      <c r="AQ136" s="228" t="s">
        <v>263</v>
      </c>
      <c r="AR136" s="223"/>
      <c r="AS136" s="223"/>
      <c r="AT136" s="224"/>
      <c r="AU136" s="239" t="s">
        <v>285</v>
      </c>
      <c r="AV136" s="239"/>
      <c r="AW136" s="239"/>
      <c r="AX136" s="240"/>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c r="AR137" s="242"/>
      <c r="AS137" s="172" t="s">
        <v>265</v>
      </c>
      <c r="AT137" s="173"/>
      <c r="AU137" s="194"/>
      <c r="AV137" s="194"/>
      <c r="AW137" s="172" t="s">
        <v>255</v>
      </c>
      <c r="AX137" s="231"/>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3" t="s">
        <v>282</v>
      </c>
      <c r="Z138" s="244"/>
      <c r="AA138" s="245"/>
      <c r="AB138" s="238"/>
      <c r="AC138" s="195"/>
      <c r="AD138" s="195"/>
      <c r="AE138" s="234"/>
      <c r="AF138" s="192"/>
      <c r="AG138" s="192"/>
      <c r="AH138" s="192"/>
      <c r="AI138" s="234"/>
      <c r="AJ138" s="192"/>
      <c r="AK138" s="192"/>
      <c r="AL138" s="192"/>
      <c r="AM138" s="234"/>
      <c r="AN138" s="192"/>
      <c r="AO138" s="192"/>
      <c r="AP138" s="192"/>
      <c r="AQ138" s="234"/>
      <c r="AR138" s="192"/>
      <c r="AS138" s="192"/>
      <c r="AT138" s="192"/>
      <c r="AU138" s="234"/>
      <c r="AV138" s="192"/>
      <c r="AW138" s="192"/>
      <c r="AX138" s="23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232"/>
      <c r="AC139" s="233"/>
      <c r="AD139" s="233"/>
      <c r="AE139" s="234"/>
      <c r="AF139" s="192"/>
      <c r="AG139" s="192"/>
      <c r="AH139" s="192"/>
      <c r="AI139" s="234"/>
      <c r="AJ139" s="192"/>
      <c r="AK139" s="192"/>
      <c r="AL139" s="192"/>
      <c r="AM139" s="234"/>
      <c r="AN139" s="192"/>
      <c r="AO139" s="192"/>
      <c r="AP139" s="192"/>
      <c r="AQ139" s="234"/>
      <c r="AR139" s="192"/>
      <c r="AS139" s="192"/>
      <c r="AT139" s="192"/>
      <c r="AU139" s="234"/>
      <c r="AV139" s="192"/>
      <c r="AW139" s="192"/>
      <c r="AX139" s="235"/>
    </row>
    <row r="140" spans="1:50" ht="18.75" hidden="1" customHeight="1" x14ac:dyDescent="0.15">
      <c r="A140" s="141"/>
      <c r="B140" s="142"/>
      <c r="C140" s="146"/>
      <c r="D140" s="142"/>
      <c r="E140" s="146"/>
      <c r="F140" s="151"/>
      <c r="G140" s="222" t="s">
        <v>281</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41</v>
      </c>
      <c r="AC140" s="223"/>
      <c r="AD140" s="224"/>
      <c r="AE140" s="229" t="s">
        <v>155</v>
      </c>
      <c r="AF140" s="229"/>
      <c r="AG140" s="229"/>
      <c r="AH140" s="229"/>
      <c r="AI140" s="229" t="s">
        <v>385</v>
      </c>
      <c r="AJ140" s="229"/>
      <c r="AK140" s="229"/>
      <c r="AL140" s="229"/>
      <c r="AM140" s="229" t="s">
        <v>68</v>
      </c>
      <c r="AN140" s="229"/>
      <c r="AO140" s="229"/>
      <c r="AP140" s="228"/>
      <c r="AQ140" s="228" t="s">
        <v>263</v>
      </c>
      <c r="AR140" s="223"/>
      <c r="AS140" s="223"/>
      <c r="AT140" s="224"/>
      <c r="AU140" s="239" t="s">
        <v>285</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265</v>
      </c>
      <c r="AT141" s="173"/>
      <c r="AU141" s="194"/>
      <c r="AV141" s="194"/>
      <c r="AW141" s="172" t="s">
        <v>255</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282</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281</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41</v>
      </c>
      <c r="AC144" s="223"/>
      <c r="AD144" s="224"/>
      <c r="AE144" s="229" t="s">
        <v>155</v>
      </c>
      <c r="AF144" s="229"/>
      <c r="AG144" s="229"/>
      <c r="AH144" s="229"/>
      <c r="AI144" s="229" t="s">
        <v>385</v>
      </c>
      <c r="AJ144" s="229"/>
      <c r="AK144" s="229"/>
      <c r="AL144" s="229"/>
      <c r="AM144" s="229" t="s">
        <v>68</v>
      </c>
      <c r="AN144" s="229"/>
      <c r="AO144" s="229"/>
      <c r="AP144" s="228"/>
      <c r="AQ144" s="228" t="s">
        <v>263</v>
      </c>
      <c r="AR144" s="223"/>
      <c r="AS144" s="223"/>
      <c r="AT144" s="224"/>
      <c r="AU144" s="239" t="s">
        <v>285</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265</v>
      </c>
      <c r="AT145" s="173"/>
      <c r="AU145" s="194"/>
      <c r="AV145" s="194"/>
      <c r="AW145" s="172" t="s">
        <v>255</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282</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281</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41</v>
      </c>
      <c r="AC148" s="223"/>
      <c r="AD148" s="224"/>
      <c r="AE148" s="229" t="s">
        <v>155</v>
      </c>
      <c r="AF148" s="229"/>
      <c r="AG148" s="229"/>
      <c r="AH148" s="229"/>
      <c r="AI148" s="229" t="s">
        <v>385</v>
      </c>
      <c r="AJ148" s="229"/>
      <c r="AK148" s="229"/>
      <c r="AL148" s="229"/>
      <c r="AM148" s="229" t="s">
        <v>68</v>
      </c>
      <c r="AN148" s="229"/>
      <c r="AO148" s="229"/>
      <c r="AP148" s="228"/>
      <c r="AQ148" s="228" t="s">
        <v>263</v>
      </c>
      <c r="AR148" s="223"/>
      <c r="AS148" s="223"/>
      <c r="AT148" s="224"/>
      <c r="AU148" s="239" t="s">
        <v>285</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265</v>
      </c>
      <c r="AT149" s="173"/>
      <c r="AU149" s="194"/>
      <c r="AV149" s="194"/>
      <c r="AW149" s="172" t="s">
        <v>255</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282</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31</v>
      </c>
      <c r="H152" s="169"/>
      <c r="I152" s="169"/>
      <c r="J152" s="169"/>
      <c r="K152" s="169"/>
      <c r="L152" s="169"/>
      <c r="M152" s="169"/>
      <c r="N152" s="169"/>
      <c r="O152" s="169"/>
      <c r="P152" s="170"/>
      <c r="Q152" s="177" t="s">
        <v>349</v>
      </c>
      <c r="R152" s="169"/>
      <c r="S152" s="169"/>
      <c r="T152" s="169"/>
      <c r="U152" s="169"/>
      <c r="V152" s="169"/>
      <c r="W152" s="169"/>
      <c r="X152" s="169"/>
      <c r="Y152" s="169"/>
      <c r="Z152" s="169"/>
      <c r="AA152" s="169"/>
      <c r="AB152" s="214" t="s">
        <v>351</v>
      </c>
      <c r="AC152" s="169"/>
      <c r="AD152" s="170"/>
      <c r="AE152" s="177" t="s">
        <v>287</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288</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31</v>
      </c>
      <c r="H159" s="169"/>
      <c r="I159" s="169"/>
      <c r="J159" s="169"/>
      <c r="K159" s="169"/>
      <c r="L159" s="169"/>
      <c r="M159" s="169"/>
      <c r="N159" s="169"/>
      <c r="O159" s="169"/>
      <c r="P159" s="170"/>
      <c r="Q159" s="177" t="s">
        <v>349</v>
      </c>
      <c r="R159" s="169"/>
      <c r="S159" s="169"/>
      <c r="T159" s="169"/>
      <c r="U159" s="169"/>
      <c r="V159" s="169"/>
      <c r="W159" s="169"/>
      <c r="X159" s="169"/>
      <c r="Y159" s="169"/>
      <c r="Z159" s="169"/>
      <c r="AA159" s="169"/>
      <c r="AB159" s="214" t="s">
        <v>351</v>
      </c>
      <c r="AC159" s="169"/>
      <c r="AD159" s="170"/>
      <c r="AE159" s="216" t="s">
        <v>287</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288</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31</v>
      </c>
      <c r="H166" s="169"/>
      <c r="I166" s="169"/>
      <c r="J166" s="169"/>
      <c r="K166" s="169"/>
      <c r="L166" s="169"/>
      <c r="M166" s="169"/>
      <c r="N166" s="169"/>
      <c r="O166" s="169"/>
      <c r="P166" s="170"/>
      <c r="Q166" s="177" t="s">
        <v>349</v>
      </c>
      <c r="R166" s="169"/>
      <c r="S166" s="169"/>
      <c r="T166" s="169"/>
      <c r="U166" s="169"/>
      <c r="V166" s="169"/>
      <c r="W166" s="169"/>
      <c r="X166" s="169"/>
      <c r="Y166" s="169"/>
      <c r="Z166" s="169"/>
      <c r="AA166" s="169"/>
      <c r="AB166" s="214" t="s">
        <v>351</v>
      </c>
      <c r="AC166" s="169"/>
      <c r="AD166" s="170"/>
      <c r="AE166" s="216" t="s">
        <v>287</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288</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31</v>
      </c>
      <c r="H173" s="169"/>
      <c r="I173" s="169"/>
      <c r="J173" s="169"/>
      <c r="K173" s="169"/>
      <c r="L173" s="169"/>
      <c r="M173" s="169"/>
      <c r="N173" s="169"/>
      <c r="O173" s="169"/>
      <c r="P173" s="170"/>
      <c r="Q173" s="177" t="s">
        <v>349</v>
      </c>
      <c r="R173" s="169"/>
      <c r="S173" s="169"/>
      <c r="T173" s="169"/>
      <c r="U173" s="169"/>
      <c r="V173" s="169"/>
      <c r="W173" s="169"/>
      <c r="X173" s="169"/>
      <c r="Y173" s="169"/>
      <c r="Z173" s="169"/>
      <c r="AA173" s="169"/>
      <c r="AB173" s="214" t="s">
        <v>351</v>
      </c>
      <c r="AC173" s="169"/>
      <c r="AD173" s="170"/>
      <c r="AE173" s="216" t="s">
        <v>287</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288</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31</v>
      </c>
      <c r="H180" s="169"/>
      <c r="I180" s="169"/>
      <c r="J180" s="169"/>
      <c r="K180" s="169"/>
      <c r="L180" s="169"/>
      <c r="M180" s="169"/>
      <c r="N180" s="169"/>
      <c r="O180" s="169"/>
      <c r="P180" s="170"/>
      <c r="Q180" s="177" t="s">
        <v>349</v>
      </c>
      <c r="R180" s="169"/>
      <c r="S180" s="169"/>
      <c r="T180" s="169"/>
      <c r="U180" s="169"/>
      <c r="V180" s="169"/>
      <c r="W180" s="169"/>
      <c r="X180" s="169"/>
      <c r="Y180" s="169"/>
      <c r="Z180" s="169"/>
      <c r="AA180" s="169"/>
      <c r="AB180" s="214" t="s">
        <v>351</v>
      </c>
      <c r="AC180" s="169"/>
      <c r="AD180" s="170"/>
      <c r="AE180" s="216" t="s">
        <v>287</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67" t="s">
        <v>288</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4" t="s">
        <v>313</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row>
    <row r="188" spans="1:50" ht="24.75" customHeight="1" x14ac:dyDescent="0.15">
      <c r="A188" s="141"/>
      <c r="B188" s="142"/>
      <c r="C188" s="146"/>
      <c r="D188" s="142"/>
      <c r="E188" s="94" t="s">
        <v>399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308</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305</v>
      </c>
      <c r="F191" s="660"/>
      <c r="G191" s="18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5"/>
    </row>
    <row r="192" spans="1:50" ht="18.75" hidden="1" customHeight="1" x14ac:dyDescent="0.15">
      <c r="A192" s="141"/>
      <c r="B192" s="142"/>
      <c r="C192" s="146"/>
      <c r="D192" s="142"/>
      <c r="E192" s="149" t="s">
        <v>271</v>
      </c>
      <c r="F192" s="150"/>
      <c r="G192" s="222" t="s">
        <v>281</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41</v>
      </c>
      <c r="AC192" s="223"/>
      <c r="AD192" s="224"/>
      <c r="AE192" s="229" t="s">
        <v>155</v>
      </c>
      <c r="AF192" s="229"/>
      <c r="AG192" s="229"/>
      <c r="AH192" s="229"/>
      <c r="AI192" s="229" t="s">
        <v>385</v>
      </c>
      <c r="AJ192" s="229"/>
      <c r="AK192" s="229"/>
      <c r="AL192" s="229"/>
      <c r="AM192" s="229" t="s">
        <v>68</v>
      </c>
      <c r="AN192" s="229"/>
      <c r="AO192" s="229"/>
      <c r="AP192" s="228"/>
      <c r="AQ192" s="228" t="s">
        <v>263</v>
      </c>
      <c r="AR192" s="223"/>
      <c r="AS192" s="223"/>
      <c r="AT192" s="224"/>
      <c r="AU192" s="239" t="s">
        <v>285</v>
      </c>
      <c r="AV192" s="239"/>
      <c r="AW192" s="239"/>
      <c r="AX192" s="2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265</v>
      </c>
      <c r="AT193" s="173"/>
      <c r="AU193" s="194"/>
      <c r="AV193" s="194"/>
      <c r="AW193" s="172" t="s">
        <v>255</v>
      </c>
      <c r="AX193" s="231"/>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3" t="s">
        <v>282</v>
      </c>
      <c r="Z194" s="244"/>
      <c r="AA194" s="245"/>
      <c r="AB194" s="238"/>
      <c r="AC194" s="195"/>
      <c r="AD194" s="195"/>
      <c r="AE194" s="234"/>
      <c r="AF194" s="192"/>
      <c r="AG194" s="192"/>
      <c r="AH194" s="192"/>
      <c r="AI194" s="234"/>
      <c r="AJ194" s="192"/>
      <c r="AK194" s="192"/>
      <c r="AL194" s="192"/>
      <c r="AM194" s="234"/>
      <c r="AN194" s="192"/>
      <c r="AO194" s="192"/>
      <c r="AP194" s="192"/>
      <c r="AQ194" s="234"/>
      <c r="AR194" s="192"/>
      <c r="AS194" s="192"/>
      <c r="AT194" s="192"/>
      <c r="AU194" s="234"/>
      <c r="AV194" s="192"/>
      <c r="AW194" s="192"/>
      <c r="AX194" s="23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2"/>
      <c r="AC195" s="233"/>
      <c r="AD195" s="233"/>
      <c r="AE195" s="234"/>
      <c r="AF195" s="192"/>
      <c r="AG195" s="192"/>
      <c r="AH195" s="192"/>
      <c r="AI195" s="234"/>
      <c r="AJ195" s="192"/>
      <c r="AK195" s="192"/>
      <c r="AL195" s="192"/>
      <c r="AM195" s="234"/>
      <c r="AN195" s="192"/>
      <c r="AO195" s="192"/>
      <c r="AP195" s="192"/>
      <c r="AQ195" s="234"/>
      <c r="AR195" s="192"/>
      <c r="AS195" s="192"/>
      <c r="AT195" s="192"/>
      <c r="AU195" s="234"/>
      <c r="AV195" s="192"/>
      <c r="AW195" s="192"/>
      <c r="AX195" s="235"/>
    </row>
    <row r="196" spans="1:50" ht="18.75" hidden="1" customHeight="1" x14ac:dyDescent="0.15">
      <c r="A196" s="141"/>
      <c r="B196" s="142"/>
      <c r="C196" s="146"/>
      <c r="D196" s="142"/>
      <c r="E196" s="146"/>
      <c r="F196" s="151"/>
      <c r="G196" s="222" t="s">
        <v>281</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41</v>
      </c>
      <c r="AC196" s="223"/>
      <c r="AD196" s="224"/>
      <c r="AE196" s="229" t="s">
        <v>155</v>
      </c>
      <c r="AF196" s="229"/>
      <c r="AG196" s="229"/>
      <c r="AH196" s="229"/>
      <c r="AI196" s="229" t="s">
        <v>385</v>
      </c>
      <c r="AJ196" s="229"/>
      <c r="AK196" s="229"/>
      <c r="AL196" s="229"/>
      <c r="AM196" s="229" t="s">
        <v>68</v>
      </c>
      <c r="AN196" s="229"/>
      <c r="AO196" s="229"/>
      <c r="AP196" s="228"/>
      <c r="AQ196" s="228" t="s">
        <v>263</v>
      </c>
      <c r="AR196" s="223"/>
      <c r="AS196" s="223"/>
      <c r="AT196" s="224"/>
      <c r="AU196" s="239" t="s">
        <v>285</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265</v>
      </c>
      <c r="AT197" s="173"/>
      <c r="AU197" s="194"/>
      <c r="AV197" s="194"/>
      <c r="AW197" s="172" t="s">
        <v>255</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282</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281</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41</v>
      </c>
      <c r="AC200" s="223"/>
      <c r="AD200" s="224"/>
      <c r="AE200" s="229" t="s">
        <v>155</v>
      </c>
      <c r="AF200" s="229"/>
      <c r="AG200" s="229"/>
      <c r="AH200" s="229"/>
      <c r="AI200" s="229" t="s">
        <v>385</v>
      </c>
      <c r="AJ200" s="229"/>
      <c r="AK200" s="229"/>
      <c r="AL200" s="229"/>
      <c r="AM200" s="229" t="s">
        <v>68</v>
      </c>
      <c r="AN200" s="229"/>
      <c r="AO200" s="229"/>
      <c r="AP200" s="228"/>
      <c r="AQ200" s="228" t="s">
        <v>263</v>
      </c>
      <c r="AR200" s="223"/>
      <c r="AS200" s="223"/>
      <c r="AT200" s="224"/>
      <c r="AU200" s="239" t="s">
        <v>285</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265</v>
      </c>
      <c r="AT201" s="173"/>
      <c r="AU201" s="194"/>
      <c r="AV201" s="194"/>
      <c r="AW201" s="172" t="s">
        <v>255</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282</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281</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41</v>
      </c>
      <c r="AC204" s="223"/>
      <c r="AD204" s="224"/>
      <c r="AE204" s="229" t="s">
        <v>155</v>
      </c>
      <c r="AF204" s="229"/>
      <c r="AG204" s="229"/>
      <c r="AH204" s="229"/>
      <c r="AI204" s="229" t="s">
        <v>385</v>
      </c>
      <c r="AJ204" s="229"/>
      <c r="AK204" s="229"/>
      <c r="AL204" s="229"/>
      <c r="AM204" s="229" t="s">
        <v>68</v>
      </c>
      <c r="AN204" s="229"/>
      <c r="AO204" s="229"/>
      <c r="AP204" s="228"/>
      <c r="AQ204" s="228" t="s">
        <v>263</v>
      </c>
      <c r="AR204" s="223"/>
      <c r="AS204" s="223"/>
      <c r="AT204" s="224"/>
      <c r="AU204" s="239" t="s">
        <v>285</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265</v>
      </c>
      <c r="AT205" s="173"/>
      <c r="AU205" s="194"/>
      <c r="AV205" s="194"/>
      <c r="AW205" s="172" t="s">
        <v>255</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282</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281</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41</v>
      </c>
      <c r="AC208" s="223"/>
      <c r="AD208" s="224"/>
      <c r="AE208" s="229" t="s">
        <v>155</v>
      </c>
      <c r="AF208" s="229"/>
      <c r="AG208" s="229"/>
      <c r="AH208" s="229"/>
      <c r="AI208" s="229" t="s">
        <v>385</v>
      </c>
      <c r="AJ208" s="229"/>
      <c r="AK208" s="229"/>
      <c r="AL208" s="229"/>
      <c r="AM208" s="229" t="s">
        <v>68</v>
      </c>
      <c r="AN208" s="229"/>
      <c r="AO208" s="229"/>
      <c r="AP208" s="228"/>
      <c r="AQ208" s="228" t="s">
        <v>263</v>
      </c>
      <c r="AR208" s="223"/>
      <c r="AS208" s="223"/>
      <c r="AT208" s="224"/>
      <c r="AU208" s="239" t="s">
        <v>285</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265</v>
      </c>
      <c r="AT209" s="173"/>
      <c r="AU209" s="194"/>
      <c r="AV209" s="194"/>
      <c r="AW209" s="172" t="s">
        <v>255</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282</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31</v>
      </c>
      <c r="H212" s="169"/>
      <c r="I212" s="169"/>
      <c r="J212" s="169"/>
      <c r="K212" s="169"/>
      <c r="L212" s="169"/>
      <c r="M212" s="169"/>
      <c r="N212" s="169"/>
      <c r="O212" s="169"/>
      <c r="P212" s="170"/>
      <c r="Q212" s="177" t="s">
        <v>349</v>
      </c>
      <c r="R212" s="169"/>
      <c r="S212" s="169"/>
      <c r="T212" s="169"/>
      <c r="U212" s="169"/>
      <c r="V212" s="169"/>
      <c r="W212" s="169"/>
      <c r="X212" s="169"/>
      <c r="Y212" s="169"/>
      <c r="Z212" s="169"/>
      <c r="AA212" s="169"/>
      <c r="AB212" s="214" t="s">
        <v>351</v>
      </c>
      <c r="AC212" s="169"/>
      <c r="AD212" s="170"/>
      <c r="AE212" s="177" t="s">
        <v>287</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288</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31</v>
      </c>
      <c r="H219" s="169"/>
      <c r="I219" s="169"/>
      <c r="J219" s="169"/>
      <c r="K219" s="169"/>
      <c r="L219" s="169"/>
      <c r="M219" s="169"/>
      <c r="N219" s="169"/>
      <c r="O219" s="169"/>
      <c r="P219" s="170"/>
      <c r="Q219" s="177" t="s">
        <v>349</v>
      </c>
      <c r="R219" s="169"/>
      <c r="S219" s="169"/>
      <c r="T219" s="169"/>
      <c r="U219" s="169"/>
      <c r="V219" s="169"/>
      <c r="W219" s="169"/>
      <c r="X219" s="169"/>
      <c r="Y219" s="169"/>
      <c r="Z219" s="169"/>
      <c r="AA219" s="169"/>
      <c r="AB219" s="214" t="s">
        <v>351</v>
      </c>
      <c r="AC219" s="169"/>
      <c r="AD219" s="170"/>
      <c r="AE219" s="216" t="s">
        <v>287</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288</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31</v>
      </c>
      <c r="H226" s="169"/>
      <c r="I226" s="169"/>
      <c r="J226" s="169"/>
      <c r="K226" s="169"/>
      <c r="L226" s="169"/>
      <c r="M226" s="169"/>
      <c r="N226" s="169"/>
      <c r="O226" s="169"/>
      <c r="P226" s="170"/>
      <c r="Q226" s="177" t="s">
        <v>349</v>
      </c>
      <c r="R226" s="169"/>
      <c r="S226" s="169"/>
      <c r="T226" s="169"/>
      <c r="U226" s="169"/>
      <c r="V226" s="169"/>
      <c r="W226" s="169"/>
      <c r="X226" s="169"/>
      <c r="Y226" s="169"/>
      <c r="Z226" s="169"/>
      <c r="AA226" s="169"/>
      <c r="AB226" s="214" t="s">
        <v>351</v>
      </c>
      <c r="AC226" s="169"/>
      <c r="AD226" s="170"/>
      <c r="AE226" s="216" t="s">
        <v>287</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288</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31</v>
      </c>
      <c r="H233" s="169"/>
      <c r="I233" s="169"/>
      <c r="J233" s="169"/>
      <c r="K233" s="169"/>
      <c r="L233" s="169"/>
      <c r="M233" s="169"/>
      <c r="N233" s="169"/>
      <c r="O233" s="169"/>
      <c r="P233" s="170"/>
      <c r="Q233" s="177" t="s">
        <v>349</v>
      </c>
      <c r="R233" s="169"/>
      <c r="S233" s="169"/>
      <c r="T233" s="169"/>
      <c r="U233" s="169"/>
      <c r="V233" s="169"/>
      <c r="W233" s="169"/>
      <c r="X233" s="169"/>
      <c r="Y233" s="169"/>
      <c r="Z233" s="169"/>
      <c r="AA233" s="169"/>
      <c r="AB233" s="214" t="s">
        <v>351</v>
      </c>
      <c r="AC233" s="169"/>
      <c r="AD233" s="170"/>
      <c r="AE233" s="216" t="s">
        <v>287</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288</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31</v>
      </c>
      <c r="H240" s="169"/>
      <c r="I240" s="169"/>
      <c r="J240" s="169"/>
      <c r="K240" s="169"/>
      <c r="L240" s="169"/>
      <c r="M240" s="169"/>
      <c r="N240" s="169"/>
      <c r="O240" s="169"/>
      <c r="P240" s="170"/>
      <c r="Q240" s="177" t="s">
        <v>349</v>
      </c>
      <c r="R240" s="169"/>
      <c r="S240" s="169"/>
      <c r="T240" s="169"/>
      <c r="U240" s="169"/>
      <c r="V240" s="169"/>
      <c r="W240" s="169"/>
      <c r="X240" s="169"/>
      <c r="Y240" s="169"/>
      <c r="Z240" s="169"/>
      <c r="AA240" s="169"/>
      <c r="AB240" s="214" t="s">
        <v>351</v>
      </c>
      <c r="AC240" s="169"/>
      <c r="AD240" s="170"/>
      <c r="AE240" s="216" t="s">
        <v>287</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67" t="s">
        <v>288</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4" t="s">
        <v>313</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308</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305</v>
      </c>
      <c r="F251" s="660"/>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5"/>
    </row>
    <row r="252" spans="1:50" ht="18.75" hidden="1" customHeight="1" x14ac:dyDescent="0.15">
      <c r="A252" s="141"/>
      <c r="B252" s="142"/>
      <c r="C252" s="146"/>
      <c r="D252" s="142"/>
      <c r="E252" s="149" t="s">
        <v>271</v>
      </c>
      <c r="F252" s="150"/>
      <c r="G252" s="222" t="s">
        <v>281</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41</v>
      </c>
      <c r="AC252" s="223"/>
      <c r="AD252" s="224"/>
      <c r="AE252" s="229" t="s">
        <v>155</v>
      </c>
      <c r="AF252" s="229"/>
      <c r="AG252" s="229"/>
      <c r="AH252" s="229"/>
      <c r="AI252" s="229" t="s">
        <v>385</v>
      </c>
      <c r="AJ252" s="229"/>
      <c r="AK252" s="229"/>
      <c r="AL252" s="229"/>
      <c r="AM252" s="229" t="s">
        <v>68</v>
      </c>
      <c r="AN252" s="229"/>
      <c r="AO252" s="229"/>
      <c r="AP252" s="228"/>
      <c r="AQ252" s="228" t="s">
        <v>263</v>
      </c>
      <c r="AR252" s="223"/>
      <c r="AS252" s="223"/>
      <c r="AT252" s="224"/>
      <c r="AU252" s="239" t="s">
        <v>285</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265</v>
      </c>
      <c r="AT253" s="173"/>
      <c r="AU253" s="194"/>
      <c r="AV253" s="194"/>
      <c r="AW253" s="172" t="s">
        <v>255</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282</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281</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41</v>
      </c>
      <c r="AC256" s="223"/>
      <c r="AD256" s="224"/>
      <c r="AE256" s="229" t="s">
        <v>155</v>
      </c>
      <c r="AF256" s="229"/>
      <c r="AG256" s="229"/>
      <c r="AH256" s="229"/>
      <c r="AI256" s="229" t="s">
        <v>385</v>
      </c>
      <c r="AJ256" s="229"/>
      <c r="AK256" s="229"/>
      <c r="AL256" s="229"/>
      <c r="AM256" s="229" t="s">
        <v>68</v>
      </c>
      <c r="AN256" s="229"/>
      <c r="AO256" s="229"/>
      <c r="AP256" s="228"/>
      <c r="AQ256" s="228" t="s">
        <v>263</v>
      </c>
      <c r="AR256" s="223"/>
      <c r="AS256" s="223"/>
      <c r="AT256" s="224"/>
      <c r="AU256" s="239" t="s">
        <v>285</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265</v>
      </c>
      <c r="AT257" s="173"/>
      <c r="AU257" s="194"/>
      <c r="AV257" s="194"/>
      <c r="AW257" s="172" t="s">
        <v>255</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282</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281</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41</v>
      </c>
      <c r="AC260" s="223"/>
      <c r="AD260" s="224"/>
      <c r="AE260" s="229" t="s">
        <v>155</v>
      </c>
      <c r="AF260" s="229"/>
      <c r="AG260" s="229"/>
      <c r="AH260" s="229"/>
      <c r="AI260" s="229" t="s">
        <v>385</v>
      </c>
      <c r="AJ260" s="229"/>
      <c r="AK260" s="229"/>
      <c r="AL260" s="229"/>
      <c r="AM260" s="229" t="s">
        <v>68</v>
      </c>
      <c r="AN260" s="229"/>
      <c r="AO260" s="229"/>
      <c r="AP260" s="228"/>
      <c r="AQ260" s="228" t="s">
        <v>263</v>
      </c>
      <c r="AR260" s="223"/>
      <c r="AS260" s="223"/>
      <c r="AT260" s="224"/>
      <c r="AU260" s="239" t="s">
        <v>285</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265</v>
      </c>
      <c r="AT261" s="173"/>
      <c r="AU261" s="194"/>
      <c r="AV261" s="194"/>
      <c r="AW261" s="172" t="s">
        <v>255</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282</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281</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41</v>
      </c>
      <c r="AC264" s="169"/>
      <c r="AD264" s="170"/>
      <c r="AE264" s="229" t="s">
        <v>155</v>
      </c>
      <c r="AF264" s="229"/>
      <c r="AG264" s="229"/>
      <c r="AH264" s="229"/>
      <c r="AI264" s="229" t="s">
        <v>385</v>
      </c>
      <c r="AJ264" s="229"/>
      <c r="AK264" s="229"/>
      <c r="AL264" s="229"/>
      <c r="AM264" s="229" t="s">
        <v>68</v>
      </c>
      <c r="AN264" s="229"/>
      <c r="AO264" s="229"/>
      <c r="AP264" s="228"/>
      <c r="AQ264" s="177" t="s">
        <v>263</v>
      </c>
      <c r="AR264" s="169"/>
      <c r="AS264" s="169"/>
      <c r="AT264" s="170"/>
      <c r="AU264" s="217" t="s">
        <v>285</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265</v>
      </c>
      <c r="AT265" s="173"/>
      <c r="AU265" s="194"/>
      <c r="AV265" s="194"/>
      <c r="AW265" s="172" t="s">
        <v>255</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282</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281</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41</v>
      </c>
      <c r="AC268" s="223"/>
      <c r="AD268" s="224"/>
      <c r="AE268" s="229" t="s">
        <v>155</v>
      </c>
      <c r="AF268" s="229"/>
      <c r="AG268" s="229"/>
      <c r="AH268" s="229"/>
      <c r="AI268" s="229" t="s">
        <v>385</v>
      </c>
      <c r="AJ268" s="229"/>
      <c r="AK268" s="229"/>
      <c r="AL268" s="229"/>
      <c r="AM268" s="229" t="s">
        <v>68</v>
      </c>
      <c r="AN268" s="229"/>
      <c r="AO268" s="229"/>
      <c r="AP268" s="228"/>
      <c r="AQ268" s="228" t="s">
        <v>263</v>
      </c>
      <c r="AR268" s="223"/>
      <c r="AS268" s="223"/>
      <c r="AT268" s="224"/>
      <c r="AU268" s="239" t="s">
        <v>285</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265</v>
      </c>
      <c r="AT269" s="173"/>
      <c r="AU269" s="194"/>
      <c r="AV269" s="194"/>
      <c r="AW269" s="172" t="s">
        <v>255</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282</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31</v>
      </c>
      <c r="H272" s="169"/>
      <c r="I272" s="169"/>
      <c r="J272" s="169"/>
      <c r="K272" s="169"/>
      <c r="L272" s="169"/>
      <c r="M272" s="169"/>
      <c r="N272" s="169"/>
      <c r="O272" s="169"/>
      <c r="P272" s="170"/>
      <c r="Q272" s="177" t="s">
        <v>349</v>
      </c>
      <c r="R272" s="169"/>
      <c r="S272" s="169"/>
      <c r="T272" s="169"/>
      <c r="U272" s="169"/>
      <c r="V272" s="169"/>
      <c r="W272" s="169"/>
      <c r="X272" s="169"/>
      <c r="Y272" s="169"/>
      <c r="Z272" s="169"/>
      <c r="AA272" s="169"/>
      <c r="AB272" s="214" t="s">
        <v>351</v>
      </c>
      <c r="AC272" s="169"/>
      <c r="AD272" s="170"/>
      <c r="AE272" s="177" t="s">
        <v>287</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288</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31</v>
      </c>
      <c r="H279" s="169"/>
      <c r="I279" s="169"/>
      <c r="J279" s="169"/>
      <c r="K279" s="169"/>
      <c r="L279" s="169"/>
      <c r="M279" s="169"/>
      <c r="N279" s="169"/>
      <c r="O279" s="169"/>
      <c r="P279" s="170"/>
      <c r="Q279" s="177" t="s">
        <v>349</v>
      </c>
      <c r="R279" s="169"/>
      <c r="S279" s="169"/>
      <c r="T279" s="169"/>
      <c r="U279" s="169"/>
      <c r="V279" s="169"/>
      <c r="W279" s="169"/>
      <c r="X279" s="169"/>
      <c r="Y279" s="169"/>
      <c r="Z279" s="169"/>
      <c r="AA279" s="169"/>
      <c r="AB279" s="214" t="s">
        <v>351</v>
      </c>
      <c r="AC279" s="169"/>
      <c r="AD279" s="170"/>
      <c r="AE279" s="216" t="s">
        <v>287</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288</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31</v>
      </c>
      <c r="H286" s="169"/>
      <c r="I286" s="169"/>
      <c r="J286" s="169"/>
      <c r="K286" s="169"/>
      <c r="L286" s="169"/>
      <c r="M286" s="169"/>
      <c r="N286" s="169"/>
      <c r="O286" s="169"/>
      <c r="P286" s="170"/>
      <c r="Q286" s="177" t="s">
        <v>349</v>
      </c>
      <c r="R286" s="169"/>
      <c r="S286" s="169"/>
      <c r="T286" s="169"/>
      <c r="U286" s="169"/>
      <c r="V286" s="169"/>
      <c r="W286" s="169"/>
      <c r="X286" s="169"/>
      <c r="Y286" s="169"/>
      <c r="Z286" s="169"/>
      <c r="AA286" s="169"/>
      <c r="AB286" s="214" t="s">
        <v>351</v>
      </c>
      <c r="AC286" s="169"/>
      <c r="AD286" s="170"/>
      <c r="AE286" s="216" t="s">
        <v>287</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288</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31</v>
      </c>
      <c r="H293" s="169"/>
      <c r="I293" s="169"/>
      <c r="J293" s="169"/>
      <c r="K293" s="169"/>
      <c r="L293" s="169"/>
      <c r="M293" s="169"/>
      <c r="N293" s="169"/>
      <c r="O293" s="169"/>
      <c r="P293" s="170"/>
      <c r="Q293" s="177" t="s">
        <v>349</v>
      </c>
      <c r="R293" s="169"/>
      <c r="S293" s="169"/>
      <c r="T293" s="169"/>
      <c r="U293" s="169"/>
      <c r="V293" s="169"/>
      <c r="W293" s="169"/>
      <c r="X293" s="169"/>
      <c r="Y293" s="169"/>
      <c r="Z293" s="169"/>
      <c r="AA293" s="169"/>
      <c r="AB293" s="214" t="s">
        <v>351</v>
      </c>
      <c r="AC293" s="169"/>
      <c r="AD293" s="170"/>
      <c r="AE293" s="216" t="s">
        <v>287</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288</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31</v>
      </c>
      <c r="H300" s="169"/>
      <c r="I300" s="169"/>
      <c r="J300" s="169"/>
      <c r="K300" s="169"/>
      <c r="L300" s="169"/>
      <c r="M300" s="169"/>
      <c r="N300" s="169"/>
      <c r="O300" s="169"/>
      <c r="P300" s="170"/>
      <c r="Q300" s="177" t="s">
        <v>349</v>
      </c>
      <c r="R300" s="169"/>
      <c r="S300" s="169"/>
      <c r="T300" s="169"/>
      <c r="U300" s="169"/>
      <c r="V300" s="169"/>
      <c r="W300" s="169"/>
      <c r="X300" s="169"/>
      <c r="Y300" s="169"/>
      <c r="Z300" s="169"/>
      <c r="AA300" s="169"/>
      <c r="AB300" s="214" t="s">
        <v>351</v>
      </c>
      <c r="AC300" s="169"/>
      <c r="AD300" s="170"/>
      <c r="AE300" s="216" t="s">
        <v>287</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67" t="s">
        <v>288</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4" t="s">
        <v>313</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0" t="s">
        <v>308</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305</v>
      </c>
      <c r="F311" s="660"/>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5"/>
    </row>
    <row r="312" spans="1:50" ht="18.75" hidden="1" customHeight="1" x14ac:dyDescent="0.15">
      <c r="A312" s="141"/>
      <c r="B312" s="142"/>
      <c r="C312" s="146"/>
      <c r="D312" s="142"/>
      <c r="E312" s="149" t="s">
        <v>271</v>
      </c>
      <c r="F312" s="150"/>
      <c r="G312" s="222" t="s">
        <v>281</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41</v>
      </c>
      <c r="AC312" s="223"/>
      <c r="AD312" s="224"/>
      <c r="AE312" s="229" t="s">
        <v>155</v>
      </c>
      <c r="AF312" s="229"/>
      <c r="AG312" s="229"/>
      <c r="AH312" s="229"/>
      <c r="AI312" s="229" t="s">
        <v>385</v>
      </c>
      <c r="AJ312" s="229"/>
      <c r="AK312" s="229"/>
      <c r="AL312" s="229"/>
      <c r="AM312" s="229" t="s">
        <v>68</v>
      </c>
      <c r="AN312" s="229"/>
      <c r="AO312" s="229"/>
      <c r="AP312" s="228"/>
      <c r="AQ312" s="228" t="s">
        <v>263</v>
      </c>
      <c r="AR312" s="223"/>
      <c r="AS312" s="223"/>
      <c r="AT312" s="224"/>
      <c r="AU312" s="239" t="s">
        <v>285</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265</v>
      </c>
      <c r="AT313" s="173"/>
      <c r="AU313" s="194"/>
      <c r="AV313" s="194"/>
      <c r="AW313" s="172" t="s">
        <v>255</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282</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281</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41</v>
      </c>
      <c r="AC316" s="223"/>
      <c r="AD316" s="224"/>
      <c r="AE316" s="229" t="s">
        <v>155</v>
      </c>
      <c r="AF316" s="229"/>
      <c r="AG316" s="229"/>
      <c r="AH316" s="229"/>
      <c r="AI316" s="229" t="s">
        <v>385</v>
      </c>
      <c r="AJ316" s="229"/>
      <c r="AK316" s="229"/>
      <c r="AL316" s="229"/>
      <c r="AM316" s="229" t="s">
        <v>68</v>
      </c>
      <c r="AN316" s="229"/>
      <c r="AO316" s="229"/>
      <c r="AP316" s="228"/>
      <c r="AQ316" s="228" t="s">
        <v>263</v>
      </c>
      <c r="AR316" s="223"/>
      <c r="AS316" s="223"/>
      <c r="AT316" s="224"/>
      <c r="AU316" s="239" t="s">
        <v>285</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265</v>
      </c>
      <c r="AT317" s="173"/>
      <c r="AU317" s="194"/>
      <c r="AV317" s="194"/>
      <c r="AW317" s="172" t="s">
        <v>255</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282</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281</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41</v>
      </c>
      <c r="AC320" s="223"/>
      <c r="AD320" s="224"/>
      <c r="AE320" s="229" t="s">
        <v>155</v>
      </c>
      <c r="AF320" s="229"/>
      <c r="AG320" s="229"/>
      <c r="AH320" s="229"/>
      <c r="AI320" s="229" t="s">
        <v>385</v>
      </c>
      <c r="AJ320" s="229"/>
      <c r="AK320" s="229"/>
      <c r="AL320" s="229"/>
      <c r="AM320" s="229" t="s">
        <v>68</v>
      </c>
      <c r="AN320" s="229"/>
      <c r="AO320" s="229"/>
      <c r="AP320" s="228"/>
      <c r="AQ320" s="228" t="s">
        <v>263</v>
      </c>
      <c r="AR320" s="223"/>
      <c r="AS320" s="223"/>
      <c r="AT320" s="224"/>
      <c r="AU320" s="239" t="s">
        <v>285</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265</v>
      </c>
      <c r="AT321" s="173"/>
      <c r="AU321" s="194"/>
      <c r="AV321" s="194"/>
      <c r="AW321" s="172" t="s">
        <v>255</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282</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281</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41</v>
      </c>
      <c r="AC324" s="223"/>
      <c r="AD324" s="224"/>
      <c r="AE324" s="229" t="s">
        <v>155</v>
      </c>
      <c r="AF324" s="229"/>
      <c r="AG324" s="229"/>
      <c r="AH324" s="229"/>
      <c r="AI324" s="229" t="s">
        <v>385</v>
      </c>
      <c r="AJ324" s="229"/>
      <c r="AK324" s="229"/>
      <c r="AL324" s="229"/>
      <c r="AM324" s="229" t="s">
        <v>68</v>
      </c>
      <c r="AN324" s="229"/>
      <c r="AO324" s="229"/>
      <c r="AP324" s="228"/>
      <c r="AQ324" s="228" t="s">
        <v>263</v>
      </c>
      <c r="AR324" s="223"/>
      <c r="AS324" s="223"/>
      <c r="AT324" s="224"/>
      <c r="AU324" s="239" t="s">
        <v>285</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265</v>
      </c>
      <c r="AT325" s="173"/>
      <c r="AU325" s="194"/>
      <c r="AV325" s="194"/>
      <c r="AW325" s="172" t="s">
        <v>255</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282</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281</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41</v>
      </c>
      <c r="AC328" s="223"/>
      <c r="AD328" s="224"/>
      <c r="AE328" s="229" t="s">
        <v>155</v>
      </c>
      <c r="AF328" s="229"/>
      <c r="AG328" s="229"/>
      <c r="AH328" s="229"/>
      <c r="AI328" s="229" t="s">
        <v>385</v>
      </c>
      <c r="AJ328" s="229"/>
      <c r="AK328" s="229"/>
      <c r="AL328" s="229"/>
      <c r="AM328" s="229" t="s">
        <v>68</v>
      </c>
      <c r="AN328" s="229"/>
      <c r="AO328" s="229"/>
      <c r="AP328" s="228"/>
      <c r="AQ328" s="228" t="s">
        <v>263</v>
      </c>
      <c r="AR328" s="223"/>
      <c r="AS328" s="223"/>
      <c r="AT328" s="224"/>
      <c r="AU328" s="239" t="s">
        <v>285</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265</v>
      </c>
      <c r="AT329" s="173"/>
      <c r="AU329" s="194"/>
      <c r="AV329" s="194"/>
      <c r="AW329" s="172" t="s">
        <v>255</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282</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31</v>
      </c>
      <c r="H332" s="169"/>
      <c r="I332" s="169"/>
      <c r="J332" s="169"/>
      <c r="K332" s="169"/>
      <c r="L332" s="169"/>
      <c r="M332" s="169"/>
      <c r="N332" s="169"/>
      <c r="O332" s="169"/>
      <c r="P332" s="170"/>
      <c r="Q332" s="177" t="s">
        <v>349</v>
      </c>
      <c r="R332" s="169"/>
      <c r="S332" s="169"/>
      <c r="T332" s="169"/>
      <c r="U332" s="169"/>
      <c r="V332" s="169"/>
      <c r="W332" s="169"/>
      <c r="X332" s="169"/>
      <c r="Y332" s="169"/>
      <c r="Z332" s="169"/>
      <c r="AA332" s="169"/>
      <c r="AB332" s="214" t="s">
        <v>351</v>
      </c>
      <c r="AC332" s="169"/>
      <c r="AD332" s="170"/>
      <c r="AE332" s="177" t="s">
        <v>287</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288</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31</v>
      </c>
      <c r="H339" s="169"/>
      <c r="I339" s="169"/>
      <c r="J339" s="169"/>
      <c r="K339" s="169"/>
      <c r="L339" s="169"/>
      <c r="M339" s="169"/>
      <c r="N339" s="169"/>
      <c r="O339" s="169"/>
      <c r="P339" s="170"/>
      <c r="Q339" s="177" t="s">
        <v>349</v>
      </c>
      <c r="R339" s="169"/>
      <c r="S339" s="169"/>
      <c r="T339" s="169"/>
      <c r="U339" s="169"/>
      <c r="V339" s="169"/>
      <c r="W339" s="169"/>
      <c r="X339" s="169"/>
      <c r="Y339" s="169"/>
      <c r="Z339" s="169"/>
      <c r="AA339" s="169"/>
      <c r="AB339" s="214" t="s">
        <v>351</v>
      </c>
      <c r="AC339" s="169"/>
      <c r="AD339" s="170"/>
      <c r="AE339" s="216" t="s">
        <v>287</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288</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31</v>
      </c>
      <c r="H346" s="169"/>
      <c r="I346" s="169"/>
      <c r="J346" s="169"/>
      <c r="K346" s="169"/>
      <c r="L346" s="169"/>
      <c r="M346" s="169"/>
      <c r="N346" s="169"/>
      <c r="O346" s="169"/>
      <c r="P346" s="170"/>
      <c r="Q346" s="177" t="s">
        <v>349</v>
      </c>
      <c r="R346" s="169"/>
      <c r="S346" s="169"/>
      <c r="T346" s="169"/>
      <c r="U346" s="169"/>
      <c r="V346" s="169"/>
      <c r="W346" s="169"/>
      <c r="X346" s="169"/>
      <c r="Y346" s="169"/>
      <c r="Z346" s="169"/>
      <c r="AA346" s="169"/>
      <c r="AB346" s="214" t="s">
        <v>351</v>
      </c>
      <c r="AC346" s="169"/>
      <c r="AD346" s="170"/>
      <c r="AE346" s="216" t="s">
        <v>287</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288</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31</v>
      </c>
      <c r="H353" s="169"/>
      <c r="I353" s="169"/>
      <c r="J353" s="169"/>
      <c r="K353" s="169"/>
      <c r="L353" s="169"/>
      <c r="M353" s="169"/>
      <c r="N353" s="169"/>
      <c r="O353" s="169"/>
      <c r="P353" s="170"/>
      <c r="Q353" s="177" t="s">
        <v>349</v>
      </c>
      <c r="R353" s="169"/>
      <c r="S353" s="169"/>
      <c r="T353" s="169"/>
      <c r="U353" s="169"/>
      <c r="V353" s="169"/>
      <c r="W353" s="169"/>
      <c r="X353" s="169"/>
      <c r="Y353" s="169"/>
      <c r="Z353" s="169"/>
      <c r="AA353" s="169"/>
      <c r="AB353" s="214" t="s">
        <v>351</v>
      </c>
      <c r="AC353" s="169"/>
      <c r="AD353" s="170"/>
      <c r="AE353" s="216" t="s">
        <v>287</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288</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31</v>
      </c>
      <c r="H360" s="169"/>
      <c r="I360" s="169"/>
      <c r="J360" s="169"/>
      <c r="K360" s="169"/>
      <c r="L360" s="169"/>
      <c r="M360" s="169"/>
      <c r="N360" s="169"/>
      <c r="O360" s="169"/>
      <c r="P360" s="170"/>
      <c r="Q360" s="177" t="s">
        <v>349</v>
      </c>
      <c r="R360" s="169"/>
      <c r="S360" s="169"/>
      <c r="T360" s="169"/>
      <c r="U360" s="169"/>
      <c r="V360" s="169"/>
      <c r="W360" s="169"/>
      <c r="X360" s="169"/>
      <c r="Y360" s="169"/>
      <c r="Z360" s="169"/>
      <c r="AA360" s="169"/>
      <c r="AB360" s="214" t="s">
        <v>351</v>
      </c>
      <c r="AC360" s="169"/>
      <c r="AD360" s="170"/>
      <c r="AE360" s="216" t="s">
        <v>287</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67" t="s">
        <v>288</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4" t="s">
        <v>313</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308</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305</v>
      </c>
      <c r="F371" s="660"/>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5"/>
    </row>
    <row r="372" spans="1:50" ht="18.75" hidden="1" customHeight="1" x14ac:dyDescent="0.15">
      <c r="A372" s="141"/>
      <c r="B372" s="142"/>
      <c r="C372" s="146"/>
      <c r="D372" s="142"/>
      <c r="E372" s="149" t="s">
        <v>271</v>
      </c>
      <c r="F372" s="150"/>
      <c r="G372" s="222" t="s">
        <v>281</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41</v>
      </c>
      <c r="AC372" s="223"/>
      <c r="AD372" s="224"/>
      <c r="AE372" s="229" t="s">
        <v>155</v>
      </c>
      <c r="AF372" s="229"/>
      <c r="AG372" s="229"/>
      <c r="AH372" s="229"/>
      <c r="AI372" s="229" t="s">
        <v>385</v>
      </c>
      <c r="AJ372" s="229"/>
      <c r="AK372" s="229"/>
      <c r="AL372" s="229"/>
      <c r="AM372" s="229" t="s">
        <v>68</v>
      </c>
      <c r="AN372" s="229"/>
      <c r="AO372" s="229"/>
      <c r="AP372" s="228"/>
      <c r="AQ372" s="228" t="s">
        <v>263</v>
      </c>
      <c r="AR372" s="223"/>
      <c r="AS372" s="223"/>
      <c r="AT372" s="224"/>
      <c r="AU372" s="239" t="s">
        <v>285</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265</v>
      </c>
      <c r="AT373" s="173"/>
      <c r="AU373" s="194"/>
      <c r="AV373" s="194"/>
      <c r="AW373" s="172" t="s">
        <v>255</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282</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281</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41</v>
      </c>
      <c r="AC376" s="223"/>
      <c r="AD376" s="224"/>
      <c r="AE376" s="229" t="s">
        <v>155</v>
      </c>
      <c r="AF376" s="229"/>
      <c r="AG376" s="229"/>
      <c r="AH376" s="229"/>
      <c r="AI376" s="229" t="s">
        <v>385</v>
      </c>
      <c r="AJ376" s="229"/>
      <c r="AK376" s="229"/>
      <c r="AL376" s="229"/>
      <c r="AM376" s="229" t="s">
        <v>68</v>
      </c>
      <c r="AN376" s="229"/>
      <c r="AO376" s="229"/>
      <c r="AP376" s="228"/>
      <c r="AQ376" s="228" t="s">
        <v>263</v>
      </c>
      <c r="AR376" s="223"/>
      <c r="AS376" s="223"/>
      <c r="AT376" s="224"/>
      <c r="AU376" s="239" t="s">
        <v>285</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265</v>
      </c>
      <c r="AT377" s="173"/>
      <c r="AU377" s="194"/>
      <c r="AV377" s="194"/>
      <c r="AW377" s="172" t="s">
        <v>255</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282</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281</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41</v>
      </c>
      <c r="AC380" s="223"/>
      <c r="AD380" s="224"/>
      <c r="AE380" s="229" t="s">
        <v>155</v>
      </c>
      <c r="AF380" s="229"/>
      <c r="AG380" s="229"/>
      <c r="AH380" s="229"/>
      <c r="AI380" s="229" t="s">
        <v>385</v>
      </c>
      <c r="AJ380" s="229"/>
      <c r="AK380" s="229"/>
      <c r="AL380" s="229"/>
      <c r="AM380" s="229" t="s">
        <v>68</v>
      </c>
      <c r="AN380" s="229"/>
      <c r="AO380" s="229"/>
      <c r="AP380" s="228"/>
      <c r="AQ380" s="228" t="s">
        <v>263</v>
      </c>
      <c r="AR380" s="223"/>
      <c r="AS380" s="223"/>
      <c r="AT380" s="224"/>
      <c r="AU380" s="239" t="s">
        <v>285</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265</v>
      </c>
      <c r="AT381" s="173"/>
      <c r="AU381" s="194"/>
      <c r="AV381" s="194"/>
      <c r="AW381" s="172" t="s">
        <v>255</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282</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281</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41</v>
      </c>
      <c r="AC384" s="223"/>
      <c r="AD384" s="224"/>
      <c r="AE384" s="229" t="s">
        <v>155</v>
      </c>
      <c r="AF384" s="229"/>
      <c r="AG384" s="229"/>
      <c r="AH384" s="229"/>
      <c r="AI384" s="229" t="s">
        <v>385</v>
      </c>
      <c r="AJ384" s="229"/>
      <c r="AK384" s="229"/>
      <c r="AL384" s="229"/>
      <c r="AM384" s="229" t="s">
        <v>68</v>
      </c>
      <c r="AN384" s="229"/>
      <c r="AO384" s="229"/>
      <c r="AP384" s="228"/>
      <c r="AQ384" s="228" t="s">
        <v>263</v>
      </c>
      <c r="AR384" s="223"/>
      <c r="AS384" s="223"/>
      <c r="AT384" s="224"/>
      <c r="AU384" s="239" t="s">
        <v>285</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265</v>
      </c>
      <c r="AT385" s="173"/>
      <c r="AU385" s="194"/>
      <c r="AV385" s="194"/>
      <c r="AW385" s="172" t="s">
        <v>255</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282</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281</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41</v>
      </c>
      <c r="AC388" s="223"/>
      <c r="AD388" s="224"/>
      <c r="AE388" s="229" t="s">
        <v>155</v>
      </c>
      <c r="AF388" s="229"/>
      <c r="AG388" s="229"/>
      <c r="AH388" s="229"/>
      <c r="AI388" s="229" t="s">
        <v>385</v>
      </c>
      <c r="AJ388" s="229"/>
      <c r="AK388" s="229"/>
      <c r="AL388" s="229"/>
      <c r="AM388" s="229" t="s">
        <v>68</v>
      </c>
      <c r="AN388" s="229"/>
      <c r="AO388" s="229"/>
      <c r="AP388" s="228"/>
      <c r="AQ388" s="228" t="s">
        <v>263</v>
      </c>
      <c r="AR388" s="223"/>
      <c r="AS388" s="223"/>
      <c r="AT388" s="224"/>
      <c r="AU388" s="239" t="s">
        <v>285</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265</v>
      </c>
      <c r="AT389" s="173"/>
      <c r="AU389" s="194"/>
      <c r="AV389" s="194"/>
      <c r="AW389" s="172" t="s">
        <v>255</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282</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31</v>
      </c>
      <c r="H392" s="169"/>
      <c r="I392" s="169"/>
      <c r="J392" s="169"/>
      <c r="K392" s="169"/>
      <c r="L392" s="169"/>
      <c r="M392" s="169"/>
      <c r="N392" s="169"/>
      <c r="O392" s="169"/>
      <c r="P392" s="170"/>
      <c r="Q392" s="177" t="s">
        <v>349</v>
      </c>
      <c r="R392" s="169"/>
      <c r="S392" s="169"/>
      <c r="T392" s="169"/>
      <c r="U392" s="169"/>
      <c r="V392" s="169"/>
      <c r="W392" s="169"/>
      <c r="X392" s="169"/>
      <c r="Y392" s="169"/>
      <c r="Z392" s="169"/>
      <c r="AA392" s="169"/>
      <c r="AB392" s="214" t="s">
        <v>351</v>
      </c>
      <c r="AC392" s="169"/>
      <c r="AD392" s="170"/>
      <c r="AE392" s="177" t="s">
        <v>287</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288</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31</v>
      </c>
      <c r="H399" s="169"/>
      <c r="I399" s="169"/>
      <c r="J399" s="169"/>
      <c r="K399" s="169"/>
      <c r="L399" s="169"/>
      <c r="M399" s="169"/>
      <c r="N399" s="169"/>
      <c r="O399" s="169"/>
      <c r="P399" s="170"/>
      <c r="Q399" s="177" t="s">
        <v>349</v>
      </c>
      <c r="R399" s="169"/>
      <c r="S399" s="169"/>
      <c r="T399" s="169"/>
      <c r="U399" s="169"/>
      <c r="V399" s="169"/>
      <c r="W399" s="169"/>
      <c r="X399" s="169"/>
      <c r="Y399" s="169"/>
      <c r="Z399" s="169"/>
      <c r="AA399" s="169"/>
      <c r="AB399" s="214" t="s">
        <v>351</v>
      </c>
      <c r="AC399" s="169"/>
      <c r="AD399" s="170"/>
      <c r="AE399" s="216" t="s">
        <v>287</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288</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31</v>
      </c>
      <c r="H406" s="169"/>
      <c r="I406" s="169"/>
      <c r="J406" s="169"/>
      <c r="K406" s="169"/>
      <c r="L406" s="169"/>
      <c r="M406" s="169"/>
      <c r="N406" s="169"/>
      <c r="O406" s="169"/>
      <c r="P406" s="170"/>
      <c r="Q406" s="177" t="s">
        <v>349</v>
      </c>
      <c r="R406" s="169"/>
      <c r="S406" s="169"/>
      <c r="T406" s="169"/>
      <c r="U406" s="169"/>
      <c r="V406" s="169"/>
      <c r="W406" s="169"/>
      <c r="X406" s="169"/>
      <c r="Y406" s="169"/>
      <c r="Z406" s="169"/>
      <c r="AA406" s="169"/>
      <c r="AB406" s="214" t="s">
        <v>351</v>
      </c>
      <c r="AC406" s="169"/>
      <c r="AD406" s="170"/>
      <c r="AE406" s="216" t="s">
        <v>287</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288</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31</v>
      </c>
      <c r="H413" s="169"/>
      <c r="I413" s="169"/>
      <c r="J413" s="169"/>
      <c r="K413" s="169"/>
      <c r="L413" s="169"/>
      <c r="M413" s="169"/>
      <c r="N413" s="169"/>
      <c r="O413" s="169"/>
      <c r="P413" s="170"/>
      <c r="Q413" s="177" t="s">
        <v>349</v>
      </c>
      <c r="R413" s="169"/>
      <c r="S413" s="169"/>
      <c r="T413" s="169"/>
      <c r="U413" s="169"/>
      <c r="V413" s="169"/>
      <c r="W413" s="169"/>
      <c r="X413" s="169"/>
      <c r="Y413" s="169"/>
      <c r="Z413" s="169"/>
      <c r="AA413" s="169"/>
      <c r="AB413" s="214" t="s">
        <v>351</v>
      </c>
      <c r="AC413" s="169"/>
      <c r="AD413" s="170"/>
      <c r="AE413" s="216" t="s">
        <v>287</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288</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31</v>
      </c>
      <c r="H420" s="169"/>
      <c r="I420" s="169"/>
      <c r="J420" s="169"/>
      <c r="K420" s="169"/>
      <c r="L420" s="169"/>
      <c r="M420" s="169"/>
      <c r="N420" s="169"/>
      <c r="O420" s="169"/>
      <c r="P420" s="170"/>
      <c r="Q420" s="177" t="s">
        <v>349</v>
      </c>
      <c r="R420" s="169"/>
      <c r="S420" s="169"/>
      <c r="T420" s="169"/>
      <c r="U420" s="169"/>
      <c r="V420" s="169"/>
      <c r="W420" s="169"/>
      <c r="X420" s="169"/>
      <c r="Y420" s="169"/>
      <c r="Z420" s="169"/>
      <c r="AA420" s="169"/>
      <c r="AB420" s="214" t="s">
        <v>351</v>
      </c>
      <c r="AC420" s="169"/>
      <c r="AD420" s="170"/>
      <c r="AE420" s="216" t="s">
        <v>287</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67" t="s">
        <v>288</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4" t="s">
        <v>313</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319</v>
      </c>
      <c r="D430" s="153"/>
      <c r="E430" s="659" t="s">
        <v>391</v>
      </c>
      <c r="F430" s="669"/>
      <c r="G430" s="661" t="s">
        <v>290</v>
      </c>
      <c r="H430" s="645"/>
      <c r="I430" s="645"/>
      <c r="J430" s="662" t="s">
        <v>399</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275</v>
      </c>
      <c r="F431" s="167"/>
      <c r="G431" s="168" t="s">
        <v>272</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41</v>
      </c>
      <c r="AC431" s="169"/>
      <c r="AD431" s="170"/>
      <c r="AE431" s="655" t="s">
        <v>48</v>
      </c>
      <c r="AF431" s="656"/>
      <c r="AG431" s="656"/>
      <c r="AH431" s="657"/>
      <c r="AI431" s="179" t="s">
        <v>400</v>
      </c>
      <c r="AJ431" s="179"/>
      <c r="AK431" s="179"/>
      <c r="AL431" s="177"/>
      <c r="AM431" s="179" t="s">
        <v>329</v>
      </c>
      <c r="AN431" s="179"/>
      <c r="AO431" s="179"/>
      <c r="AP431" s="177"/>
      <c r="AQ431" s="177" t="s">
        <v>263</v>
      </c>
      <c r="AR431" s="169"/>
      <c r="AS431" s="169"/>
      <c r="AT431" s="170"/>
      <c r="AU431" s="217" t="s">
        <v>206</v>
      </c>
      <c r="AV431" s="217"/>
      <c r="AW431" s="217"/>
      <c r="AX431" s="218"/>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399</v>
      </c>
      <c r="AF432" s="194"/>
      <c r="AG432" s="172" t="s">
        <v>265</v>
      </c>
      <c r="AH432" s="173"/>
      <c r="AI432" s="180"/>
      <c r="AJ432" s="180"/>
      <c r="AK432" s="180"/>
      <c r="AL432" s="178"/>
      <c r="AM432" s="180"/>
      <c r="AN432" s="180"/>
      <c r="AO432" s="180"/>
      <c r="AP432" s="178"/>
      <c r="AQ432" s="658" t="s">
        <v>399</v>
      </c>
      <c r="AR432" s="194"/>
      <c r="AS432" s="172" t="s">
        <v>265</v>
      </c>
      <c r="AT432" s="173"/>
      <c r="AU432" s="194" t="s">
        <v>399</v>
      </c>
      <c r="AV432" s="194"/>
      <c r="AW432" s="172" t="s">
        <v>255</v>
      </c>
      <c r="AX432" s="231"/>
    </row>
    <row r="433" spans="1:50" ht="23.25" customHeight="1" x14ac:dyDescent="0.15">
      <c r="A433" s="141"/>
      <c r="B433" s="142"/>
      <c r="C433" s="146"/>
      <c r="D433" s="142"/>
      <c r="E433" s="166"/>
      <c r="F433" s="167"/>
      <c r="G433" s="181" t="s">
        <v>399</v>
      </c>
      <c r="H433" s="95"/>
      <c r="I433" s="95"/>
      <c r="J433" s="95"/>
      <c r="K433" s="95"/>
      <c r="L433" s="95"/>
      <c r="M433" s="95"/>
      <c r="N433" s="95"/>
      <c r="O433" s="95"/>
      <c r="P433" s="95"/>
      <c r="Q433" s="95"/>
      <c r="R433" s="95"/>
      <c r="S433" s="95"/>
      <c r="T433" s="95"/>
      <c r="U433" s="95"/>
      <c r="V433" s="95"/>
      <c r="W433" s="95"/>
      <c r="X433" s="182"/>
      <c r="Y433" s="243" t="s">
        <v>45</v>
      </c>
      <c r="Z433" s="244"/>
      <c r="AA433" s="245"/>
      <c r="AB433" s="233" t="s">
        <v>399</v>
      </c>
      <c r="AC433" s="233"/>
      <c r="AD433" s="233"/>
      <c r="AE433" s="191" t="s">
        <v>399</v>
      </c>
      <c r="AF433" s="192"/>
      <c r="AG433" s="192"/>
      <c r="AH433" s="192"/>
      <c r="AI433" s="191" t="s">
        <v>399</v>
      </c>
      <c r="AJ433" s="192"/>
      <c r="AK433" s="192"/>
      <c r="AL433" s="192"/>
      <c r="AM433" s="191" t="s">
        <v>399</v>
      </c>
      <c r="AN433" s="192"/>
      <c r="AO433" s="192"/>
      <c r="AP433" s="193"/>
      <c r="AQ433" s="191" t="s">
        <v>399</v>
      </c>
      <c r="AR433" s="192"/>
      <c r="AS433" s="192"/>
      <c r="AT433" s="193"/>
      <c r="AU433" s="192" t="s">
        <v>399</v>
      </c>
      <c r="AV433" s="192"/>
      <c r="AW433" s="192"/>
      <c r="AX433" s="235"/>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5" t="s">
        <v>399</v>
      </c>
      <c r="AC434" s="195"/>
      <c r="AD434" s="195"/>
      <c r="AE434" s="191" t="s">
        <v>399</v>
      </c>
      <c r="AF434" s="192"/>
      <c r="AG434" s="192"/>
      <c r="AH434" s="193"/>
      <c r="AI434" s="191" t="s">
        <v>399</v>
      </c>
      <c r="AJ434" s="192"/>
      <c r="AK434" s="192"/>
      <c r="AL434" s="192"/>
      <c r="AM434" s="191" t="s">
        <v>399</v>
      </c>
      <c r="AN434" s="192"/>
      <c r="AO434" s="192"/>
      <c r="AP434" s="193"/>
      <c r="AQ434" s="191" t="s">
        <v>399</v>
      </c>
      <c r="AR434" s="192"/>
      <c r="AS434" s="192"/>
      <c r="AT434" s="193"/>
      <c r="AU434" s="192" t="s">
        <v>399</v>
      </c>
      <c r="AV434" s="192"/>
      <c r="AW434" s="192"/>
      <c r="AX434" s="235"/>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50</v>
      </c>
      <c r="Z435" s="188"/>
      <c r="AA435" s="189"/>
      <c r="AB435" s="190" t="s">
        <v>46</v>
      </c>
      <c r="AC435" s="190"/>
      <c r="AD435" s="190"/>
      <c r="AE435" s="191" t="s">
        <v>399</v>
      </c>
      <c r="AF435" s="192"/>
      <c r="AG435" s="192"/>
      <c r="AH435" s="193"/>
      <c r="AI435" s="191" t="s">
        <v>399</v>
      </c>
      <c r="AJ435" s="192"/>
      <c r="AK435" s="192"/>
      <c r="AL435" s="192"/>
      <c r="AM435" s="191" t="s">
        <v>399</v>
      </c>
      <c r="AN435" s="192"/>
      <c r="AO435" s="192"/>
      <c r="AP435" s="193"/>
      <c r="AQ435" s="191" t="s">
        <v>399</v>
      </c>
      <c r="AR435" s="192"/>
      <c r="AS435" s="192"/>
      <c r="AT435" s="193"/>
      <c r="AU435" s="192" t="s">
        <v>399</v>
      </c>
      <c r="AV435" s="192"/>
      <c r="AW435" s="192"/>
      <c r="AX435" s="235"/>
    </row>
    <row r="436" spans="1:50" ht="18.75" hidden="1" customHeight="1" x14ac:dyDescent="0.15">
      <c r="A436" s="141"/>
      <c r="B436" s="142"/>
      <c r="C436" s="146"/>
      <c r="D436" s="142"/>
      <c r="E436" s="166" t="s">
        <v>275</v>
      </c>
      <c r="F436" s="167"/>
      <c r="G436" s="168" t="s">
        <v>272</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41</v>
      </c>
      <c r="AC436" s="169"/>
      <c r="AD436" s="170"/>
      <c r="AE436" s="655" t="s">
        <v>48</v>
      </c>
      <c r="AF436" s="656"/>
      <c r="AG436" s="656"/>
      <c r="AH436" s="657"/>
      <c r="AI436" s="179" t="s">
        <v>400</v>
      </c>
      <c r="AJ436" s="179"/>
      <c r="AK436" s="179"/>
      <c r="AL436" s="177"/>
      <c r="AM436" s="179" t="s">
        <v>329</v>
      </c>
      <c r="AN436" s="179"/>
      <c r="AO436" s="179"/>
      <c r="AP436" s="177"/>
      <c r="AQ436" s="177" t="s">
        <v>263</v>
      </c>
      <c r="AR436" s="169"/>
      <c r="AS436" s="169"/>
      <c r="AT436" s="170"/>
      <c r="AU436" s="217" t="s">
        <v>206</v>
      </c>
      <c r="AV436" s="217"/>
      <c r="AW436" s="217"/>
      <c r="AX436" s="218"/>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265</v>
      </c>
      <c r="AH437" s="173"/>
      <c r="AI437" s="180"/>
      <c r="AJ437" s="180"/>
      <c r="AK437" s="180"/>
      <c r="AL437" s="178"/>
      <c r="AM437" s="180"/>
      <c r="AN437" s="180"/>
      <c r="AO437" s="180"/>
      <c r="AP437" s="178"/>
      <c r="AQ437" s="658"/>
      <c r="AR437" s="194"/>
      <c r="AS437" s="172" t="s">
        <v>265</v>
      </c>
      <c r="AT437" s="173"/>
      <c r="AU437" s="194"/>
      <c r="AV437" s="194"/>
      <c r="AW437" s="172" t="s">
        <v>255</v>
      </c>
      <c r="AX437" s="231"/>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45</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50</v>
      </c>
      <c r="Z440" s="188"/>
      <c r="AA440" s="189"/>
      <c r="AB440" s="190" t="s">
        <v>46</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8.75" hidden="1" customHeight="1" x14ac:dyDescent="0.15">
      <c r="A441" s="141"/>
      <c r="B441" s="142"/>
      <c r="C441" s="146"/>
      <c r="D441" s="142"/>
      <c r="E441" s="166" t="s">
        <v>275</v>
      </c>
      <c r="F441" s="167"/>
      <c r="G441" s="168" t="s">
        <v>272</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41</v>
      </c>
      <c r="AC441" s="169"/>
      <c r="AD441" s="170"/>
      <c r="AE441" s="655" t="s">
        <v>48</v>
      </c>
      <c r="AF441" s="656"/>
      <c r="AG441" s="656"/>
      <c r="AH441" s="657"/>
      <c r="AI441" s="179" t="s">
        <v>400</v>
      </c>
      <c r="AJ441" s="179"/>
      <c r="AK441" s="179"/>
      <c r="AL441" s="177"/>
      <c r="AM441" s="179" t="s">
        <v>329</v>
      </c>
      <c r="AN441" s="179"/>
      <c r="AO441" s="179"/>
      <c r="AP441" s="177"/>
      <c r="AQ441" s="177" t="s">
        <v>263</v>
      </c>
      <c r="AR441" s="169"/>
      <c r="AS441" s="169"/>
      <c r="AT441" s="170"/>
      <c r="AU441" s="217" t="s">
        <v>206</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265</v>
      </c>
      <c r="AH442" s="173"/>
      <c r="AI442" s="180"/>
      <c r="AJ442" s="180"/>
      <c r="AK442" s="180"/>
      <c r="AL442" s="178"/>
      <c r="AM442" s="180"/>
      <c r="AN442" s="180"/>
      <c r="AO442" s="180"/>
      <c r="AP442" s="178"/>
      <c r="AQ442" s="658"/>
      <c r="AR442" s="194"/>
      <c r="AS442" s="172" t="s">
        <v>265</v>
      </c>
      <c r="AT442" s="173"/>
      <c r="AU442" s="194"/>
      <c r="AV442" s="194"/>
      <c r="AW442" s="172" t="s">
        <v>255</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45</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50</v>
      </c>
      <c r="Z445" s="188"/>
      <c r="AA445" s="189"/>
      <c r="AB445" s="190" t="s">
        <v>46</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275</v>
      </c>
      <c r="F446" s="167"/>
      <c r="G446" s="168" t="s">
        <v>272</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41</v>
      </c>
      <c r="AC446" s="169"/>
      <c r="AD446" s="170"/>
      <c r="AE446" s="655" t="s">
        <v>48</v>
      </c>
      <c r="AF446" s="656"/>
      <c r="AG446" s="656"/>
      <c r="AH446" s="657"/>
      <c r="AI446" s="179" t="s">
        <v>400</v>
      </c>
      <c r="AJ446" s="179"/>
      <c r="AK446" s="179"/>
      <c r="AL446" s="177"/>
      <c r="AM446" s="179" t="s">
        <v>329</v>
      </c>
      <c r="AN446" s="179"/>
      <c r="AO446" s="179"/>
      <c r="AP446" s="177"/>
      <c r="AQ446" s="177" t="s">
        <v>263</v>
      </c>
      <c r="AR446" s="169"/>
      <c r="AS446" s="169"/>
      <c r="AT446" s="170"/>
      <c r="AU446" s="217" t="s">
        <v>206</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265</v>
      </c>
      <c r="AH447" s="173"/>
      <c r="AI447" s="180"/>
      <c r="AJ447" s="180"/>
      <c r="AK447" s="180"/>
      <c r="AL447" s="178"/>
      <c r="AM447" s="180"/>
      <c r="AN447" s="180"/>
      <c r="AO447" s="180"/>
      <c r="AP447" s="178"/>
      <c r="AQ447" s="658"/>
      <c r="AR447" s="194"/>
      <c r="AS447" s="172" t="s">
        <v>265</v>
      </c>
      <c r="AT447" s="173"/>
      <c r="AU447" s="194"/>
      <c r="AV447" s="194"/>
      <c r="AW447" s="172" t="s">
        <v>255</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45</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50</v>
      </c>
      <c r="Z450" s="188"/>
      <c r="AA450" s="189"/>
      <c r="AB450" s="190" t="s">
        <v>46</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275</v>
      </c>
      <c r="F451" s="167"/>
      <c r="G451" s="168" t="s">
        <v>272</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41</v>
      </c>
      <c r="AC451" s="169"/>
      <c r="AD451" s="170"/>
      <c r="AE451" s="655" t="s">
        <v>48</v>
      </c>
      <c r="AF451" s="656"/>
      <c r="AG451" s="656"/>
      <c r="AH451" s="657"/>
      <c r="AI451" s="179" t="s">
        <v>400</v>
      </c>
      <c r="AJ451" s="179"/>
      <c r="AK451" s="179"/>
      <c r="AL451" s="177"/>
      <c r="AM451" s="179" t="s">
        <v>329</v>
      </c>
      <c r="AN451" s="179"/>
      <c r="AO451" s="179"/>
      <c r="AP451" s="177"/>
      <c r="AQ451" s="177" t="s">
        <v>263</v>
      </c>
      <c r="AR451" s="169"/>
      <c r="AS451" s="169"/>
      <c r="AT451" s="170"/>
      <c r="AU451" s="217" t="s">
        <v>206</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265</v>
      </c>
      <c r="AH452" s="173"/>
      <c r="AI452" s="180"/>
      <c r="AJ452" s="180"/>
      <c r="AK452" s="180"/>
      <c r="AL452" s="178"/>
      <c r="AM452" s="180"/>
      <c r="AN452" s="180"/>
      <c r="AO452" s="180"/>
      <c r="AP452" s="178"/>
      <c r="AQ452" s="658"/>
      <c r="AR452" s="194"/>
      <c r="AS452" s="172" t="s">
        <v>265</v>
      </c>
      <c r="AT452" s="173"/>
      <c r="AU452" s="194"/>
      <c r="AV452" s="194"/>
      <c r="AW452" s="172" t="s">
        <v>255</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45</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50</v>
      </c>
      <c r="Z455" s="188"/>
      <c r="AA455" s="189"/>
      <c r="AB455" s="190" t="s">
        <v>46</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customHeight="1" x14ac:dyDescent="0.15">
      <c r="A456" s="141"/>
      <c r="B456" s="142"/>
      <c r="C456" s="146"/>
      <c r="D456" s="142"/>
      <c r="E456" s="166" t="s">
        <v>276</v>
      </c>
      <c r="F456" s="167"/>
      <c r="G456" s="168" t="s">
        <v>274</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41</v>
      </c>
      <c r="AC456" s="169"/>
      <c r="AD456" s="170"/>
      <c r="AE456" s="655" t="s">
        <v>48</v>
      </c>
      <c r="AF456" s="656"/>
      <c r="AG456" s="656"/>
      <c r="AH456" s="657"/>
      <c r="AI456" s="179" t="s">
        <v>400</v>
      </c>
      <c r="AJ456" s="179"/>
      <c r="AK456" s="179"/>
      <c r="AL456" s="177"/>
      <c r="AM456" s="179" t="s">
        <v>329</v>
      </c>
      <c r="AN456" s="179"/>
      <c r="AO456" s="179"/>
      <c r="AP456" s="177"/>
      <c r="AQ456" s="177" t="s">
        <v>263</v>
      </c>
      <c r="AR456" s="169"/>
      <c r="AS456" s="169"/>
      <c r="AT456" s="170"/>
      <c r="AU456" s="217" t="s">
        <v>206</v>
      </c>
      <c r="AV456" s="217"/>
      <c r="AW456" s="217"/>
      <c r="AX456" s="218"/>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399</v>
      </c>
      <c r="AF457" s="194"/>
      <c r="AG457" s="172" t="s">
        <v>265</v>
      </c>
      <c r="AH457" s="173"/>
      <c r="AI457" s="180"/>
      <c r="AJ457" s="180"/>
      <c r="AK457" s="180"/>
      <c r="AL457" s="178"/>
      <c r="AM457" s="180"/>
      <c r="AN457" s="180"/>
      <c r="AO457" s="180"/>
      <c r="AP457" s="178"/>
      <c r="AQ457" s="658" t="s">
        <v>399</v>
      </c>
      <c r="AR457" s="194"/>
      <c r="AS457" s="172" t="s">
        <v>265</v>
      </c>
      <c r="AT457" s="173"/>
      <c r="AU457" s="194" t="s">
        <v>399</v>
      </c>
      <c r="AV457" s="194"/>
      <c r="AW457" s="172" t="s">
        <v>255</v>
      </c>
      <c r="AX457" s="231"/>
    </row>
    <row r="458" spans="1:50" ht="23.25" customHeight="1" x14ac:dyDescent="0.15">
      <c r="A458" s="141"/>
      <c r="B458" s="142"/>
      <c r="C458" s="146"/>
      <c r="D458" s="142"/>
      <c r="E458" s="166"/>
      <c r="F458" s="167"/>
      <c r="G458" s="181" t="s">
        <v>399</v>
      </c>
      <c r="H458" s="95"/>
      <c r="I458" s="95"/>
      <c r="J458" s="95"/>
      <c r="K458" s="95"/>
      <c r="L458" s="95"/>
      <c r="M458" s="95"/>
      <c r="N458" s="95"/>
      <c r="O458" s="95"/>
      <c r="P458" s="95"/>
      <c r="Q458" s="95"/>
      <c r="R458" s="95"/>
      <c r="S458" s="95"/>
      <c r="T458" s="95"/>
      <c r="U458" s="95"/>
      <c r="V458" s="95"/>
      <c r="W458" s="95"/>
      <c r="X458" s="182"/>
      <c r="Y458" s="243" t="s">
        <v>45</v>
      </c>
      <c r="Z458" s="244"/>
      <c r="AA458" s="245"/>
      <c r="AB458" s="233" t="s">
        <v>399</v>
      </c>
      <c r="AC458" s="233"/>
      <c r="AD458" s="233"/>
      <c r="AE458" s="191" t="s">
        <v>399</v>
      </c>
      <c r="AF458" s="192"/>
      <c r="AG458" s="192"/>
      <c r="AH458" s="192"/>
      <c r="AI458" s="191" t="s">
        <v>399</v>
      </c>
      <c r="AJ458" s="192"/>
      <c r="AK458" s="192"/>
      <c r="AL458" s="192"/>
      <c r="AM458" s="191" t="s">
        <v>399</v>
      </c>
      <c r="AN458" s="192"/>
      <c r="AO458" s="192"/>
      <c r="AP458" s="193"/>
      <c r="AQ458" s="191" t="s">
        <v>399</v>
      </c>
      <c r="AR458" s="192"/>
      <c r="AS458" s="192"/>
      <c r="AT458" s="193"/>
      <c r="AU458" s="192" t="s">
        <v>399</v>
      </c>
      <c r="AV458" s="192"/>
      <c r="AW458" s="192"/>
      <c r="AX458" s="235"/>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t="s">
        <v>399</v>
      </c>
      <c r="AC459" s="195"/>
      <c r="AD459" s="195"/>
      <c r="AE459" s="191" t="s">
        <v>399</v>
      </c>
      <c r="AF459" s="192"/>
      <c r="AG459" s="192"/>
      <c r="AH459" s="193"/>
      <c r="AI459" s="191" t="s">
        <v>399</v>
      </c>
      <c r="AJ459" s="192"/>
      <c r="AK459" s="192"/>
      <c r="AL459" s="192"/>
      <c r="AM459" s="191" t="s">
        <v>399</v>
      </c>
      <c r="AN459" s="192"/>
      <c r="AO459" s="192"/>
      <c r="AP459" s="193"/>
      <c r="AQ459" s="191" t="s">
        <v>399</v>
      </c>
      <c r="AR459" s="192"/>
      <c r="AS459" s="192"/>
      <c r="AT459" s="193"/>
      <c r="AU459" s="192" t="s">
        <v>399</v>
      </c>
      <c r="AV459" s="192"/>
      <c r="AW459" s="192"/>
      <c r="AX459" s="235"/>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50</v>
      </c>
      <c r="Z460" s="188"/>
      <c r="AA460" s="189"/>
      <c r="AB460" s="190" t="s">
        <v>46</v>
      </c>
      <c r="AC460" s="190"/>
      <c r="AD460" s="190"/>
      <c r="AE460" s="191" t="s">
        <v>399</v>
      </c>
      <c r="AF460" s="192"/>
      <c r="AG460" s="192"/>
      <c r="AH460" s="193"/>
      <c r="AI460" s="191" t="s">
        <v>399</v>
      </c>
      <c r="AJ460" s="192"/>
      <c r="AK460" s="192"/>
      <c r="AL460" s="192"/>
      <c r="AM460" s="191" t="s">
        <v>399</v>
      </c>
      <c r="AN460" s="192"/>
      <c r="AO460" s="192"/>
      <c r="AP460" s="193"/>
      <c r="AQ460" s="191" t="s">
        <v>399</v>
      </c>
      <c r="AR460" s="192"/>
      <c r="AS460" s="192"/>
      <c r="AT460" s="193"/>
      <c r="AU460" s="192" t="s">
        <v>399</v>
      </c>
      <c r="AV460" s="192"/>
      <c r="AW460" s="192"/>
      <c r="AX460" s="235"/>
    </row>
    <row r="461" spans="1:50" ht="18.75" hidden="1" customHeight="1" x14ac:dyDescent="0.15">
      <c r="A461" s="141"/>
      <c r="B461" s="142"/>
      <c r="C461" s="146"/>
      <c r="D461" s="142"/>
      <c r="E461" s="166" t="s">
        <v>276</v>
      </c>
      <c r="F461" s="167"/>
      <c r="G461" s="168" t="s">
        <v>274</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41</v>
      </c>
      <c r="AC461" s="169"/>
      <c r="AD461" s="170"/>
      <c r="AE461" s="655" t="s">
        <v>48</v>
      </c>
      <c r="AF461" s="656"/>
      <c r="AG461" s="656"/>
      <c r="AH461" s="657"/>
      <c r="AI461" s="179" t="s">
        <v>400</v>
      </c>
      <c r="AJ461" s="179"/>
      <c r="AK461" s="179"/>
      <c r="AL461" s="177"/>
      <c r="AM461" s="179" t="s">
        <v>329</v>
      </c>
      <c r="AN461" s="179"/>
      <c r="AO461" s="179"/>
      <c r="AP461" s="177"/>
      <c r="AQ461" s="177" t="s">
        <v>263</v>
      </c>
      <c r="AR461" s="169"/>
      <c r="AS461" s="169"/>
      <c r="AT461" s="170"/>
      <c r="AU461" s="217" t="s">
        <v>206</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265</v>
      </c>
      <c r="AH462" s="173"/>
      <c r="AI462" s="180"/>
      <c r="AJ462" s="180"/>
      <c r="AK462" s="180"/>
      <c r="AL462" s="178"/>
      <c r="AM462" s="180"/>
      <c r="AN462" s="180"/>
      <c r="AO462" s="180"/>
      <c r="AP462" s="178"/>
      <c r="AQ462" s="658"/>
      <c r="AR462" s="194"/>
      <c r="AS462" s="172" t="s">
        <v>265</v>
      </c>
      <c r="AT462" s="173"/>
      <c r="AU462" s="194"/>
      <c r="AV462" s="194"/>
      <c r="AW462" s="172" t="s">
        <v>255</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45</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50</v>
      </c>
      <c r="Z465" s="188"/>
      <c r="AA465" s="189"/>
      <c r="AB465" s="190" t="s">
        <v>46</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276</v>
      </c>
      <c r="F466" s="167"/>
      <c r="G466" s="168" t="s">
        <v>274</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41</v>
      </c>
      <c r="AC466" s="169"/>
      <c r="AD466" s="170"/>
      <c r="AE466" s="655" t="s">
        <v>48</v>
      </c>
      <c r="AF466" s="656"/>
      <c r="AG466" s="656"/>
      <c r="AH466" s="657"/>
      <c r="AI466" s="179" t="s">
        <v>400</v>
      </c>
      <c r="AJ466" s="179"/>
      <c r="AK466" s="179"/>
      <c r="AL466" s="177"/>
      <c r="AM466" s="179" t="s">
        <v>329</v>
      </c>
      <c r="AN466" s="179"/>
      <c r="AO466" s="179"/>
      <c r="AP466" s="177"/>
      <c r="AQ466" s="177" t="s">
        <v>263</v>
      </c>
      <c r="AR466" s="169"/>
      <c r="AS466" s="169"/>
      <c r="AT466" s="170"/>
      <c r="AU466" s="217" t="s">
        <v>206</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265</v>
      </c>
      <c r="AH467" s="173"/>
      <c r="AI467" s="180"/>
      <c r="AJ467" s="180"/>
      <c r="AK467" s="180"/>
      <c r="AL467" s="178"/>
      <c r="AM467" s="180"/>
      <c r="AN467" s="180"/>
      <c r="AO467" s="180"/>
      <c r="AP467" s="178"/>
      <c r="AQ467" s="658"/>
      <c r="AR467" s="194"/>
      <c r="AS467" s="172" t="s">
        <v>265</v>
      </c>
      <c r="AT467" s="173"/>
      <c r="AU467" s="194"/>
      <c r="AV467" s="194"/>
      <c r="AW467" s="172" t="s">
        <v>255</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45</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50</v>
      </c>
      <c r="Z470" s="188"/>
      <c r="AA470" s="189"/>
      <c r="AB470" s="190" t="s">
        <v>46</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276</v>
      </c>
      <c r="F471" s="167"/>
      <c r="G471" s="168" t="s">
        <v>274</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41</v>
      </c>
      <c r="AC471" s="169"/>
      <c r="AD471" s="170"/>
      <c r="AE471" s="655" t="s">
        <v>48</v>
      </c>
      <c r="AF471" s="656"/>
      <c r="AG471" s="656"/>
      <c r="AH471" s="657"/>
      <c r="AI471" s="179" t="s">
        <v>400</v>
      </c>
      <c r="AJ471" s="179"/>
      <c r="AK471" s="179"/>
      <c r="AL471" s="177"/>
      <c r="AM471" s="179" t="s">
        <v>329</v>
      </c>
      <c r="AN471" s="179"/>
      <c r="AO471" s="179"/>
      <c r="AP471" s="177"/>
      <c r="AQ471" s="177" t="s">
        <v>263</v>
      </c>
      <c r="AR471" s="169"/>
      <c r="AS471" s="169"/>
      <c r="AT471" s="170"/>
      <c r="AU471" s="217" t="s">
        <v>206</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265</v>
      </c>
      <c r="AH472" s="173"/>
      <c r="AI472" s="180"/>
      <c r="AJ472" s="180"/>
      <c r="AK472" s="180"/>
      <c r="AL472" s="178"/>
      <c r="AM472" s="180"/>
      <c r="AN472" s="180"/>
      <c r="AO472" s="180"/>
      <c r="AP472" s="178"/>
      <c r="AQ472" s="658"/>
      <c r="AR472" s="194"/>
      <c r="AS472" s="172" t="s">
        <v>265</v>
      </c>
      <c r="AT472" s="173"/>
      <c r="AU472" s="194"/>
      <c r="AV472" s="194"/>
      <c r="AW472" s="172" t="s">
        <v>255</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45</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50</v>
      </c>
      <c r="Z475" s="188"/>
      <c r="AA475" s="189"/>
      <c r="AB475" s="190" t="s">
        <v>46</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276</v>
      </c>
      <c r="F476" s="167"/>
      <c r="G476" s="168" t="s">
        <v>274</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41</v>
      </c>
      <c r="AC476" s="169"/>
      <c r="AD476" s="170"/>
      <c r="AE476" s="655" t="s">
        <v>48</v>
      </c>
      <c r="AF476" s="656"/>
      <c r="AG476" s="656"/>
      <c r="AH476" s="657"/>
      <c r="AI476" s="179" t="s">
        <v>400</v>
      </c>
      <c r="AJ476" s="179"/>
      <c r="AK476" s="179"/>
      <c r="AL476" s="177"/>
      <c r="AM476" s="179" t="s">
        <v>329</v>
      </c>
      <c r="AN476" s="179"/>
      <c r="AO476" s="179"/>
      <c r="AP476" s="177"/>
      <c r="AQ476" s="177" t="s">
        <v>263</v>
      </c>
      <c r="AR476" s="169"/>
      <c r="AS476" s="169"/>
      <c r="AT476" s="170"/>
      <c r="AU476" s="217" t="s">
        <v>206</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265</v>
      </c>
      <c r="AH477" s="173"/>
      <c r="AI477" s="180"/>
      <c r="AJ477" s="180"/>
      <c r="AK477" s="180"/>
      <c r="AL477" s="178"/>
      <c r="AM477" s="180"/>
      <c r="AN477" s="180"/>
      <c r="AO477" s="180"/>
      <c r="AP477" s="178"/>
      <c r="AQ477" s="658"/>
      <c r="AR477" s="194"/>
      <c r="AS477" s="172" t="s">
        <v>265</v>
      </c>
      <c r="AT477" s="173"/>
      <c r="AU477" s="194"/>
      <c r="AV477" s="194"/>
      <c r="AW477" s="172" t="s">
        <v>255</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45</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50</v>
      </c>
      <c r="Z480" s="188"/>
      <c r="AA480" s="189"/>
      <c r="AB480" s="190" t="s">
        <v>46</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customHeight="1" x14ac:dyDescent="0.15">
      <c r="A481" s="141"/>
      <c r="B481" s="142"/>
      <c r="C481" s="146"/>
      <c r="D481" s="142"/>
      <c r="E481" s="644" t="s">
        <v>163</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row>
    <row r="482" spans="1:50" ht="24.75" customHeight="1" x14ac:dyDescent="0.15">
      <c r="A482" s="141"/>
      <c r="B482" s="142"/>
      <c r="C482" s="146"/>
      <c r="D482" s="142"/>
      <c r="E482" s="94" t="s">
        <v>399</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396</v>
      </c>
      <c r="F484" s="660"/>
      <c r="G484" s="661" t="s">
        <v>290</v>
      </c>
      <c r="H484" s="645"/>
      <c r="I484" s="645"/>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275</v>
      </c>
      <c r="F485" s="167"/>
      <c r="G485" s="168" t="s">
        <v>272</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41</v>
      </c>
      <c r="AC485" s="169"/>
      <c r="AD485" s="170"/>
      <c r="AE485" s="655" t="s">
        <v>48</v>
      </c>
      <c r="AF485" s="656"/>
      <c r="AG485" s="656"/>
      <c r="AH485" s="657"/>
      <c r="AI485" s="179" t="s">
        <v>400</v>
      </c>
      <c r="AJ485" s="179"/>
      <c r="AK485" s="179"/>
      <c r="AL485" s="177"/>
      <c r="AM485" s="179" t="s">
        <v>329</v>
      </c>
      <c r="AN485" s="179"/>
      <c r="AO485" s="179"/>
      <c r="AP485" s="177"/>
      <c r="AQ485" s="177" t="s">
        <v>263</v>
      </c>
      <c r="AR485" s="169"/>
      <c r="AS485" s="169"/>
      <c r="AT485" s="170"/>
      <c r="AU485" s="217" t="s">
        <v>206</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265</v>
      </c>
      <c r="AH486" s="173"/>
      <c r="AI486" s="180"/>
      <c r="AJ486" s="180"/>
      <c r="AK486" s="180"/>
      <c r="AL486" s="178"/>
      <c r="AM486" s="180"/>
      <c r="AN486" s="180"/>
      <c r="AO486" s="180"/>
      <c r="AP486" s="178"/>
      <c r="AQ486" s="658"/>
      <c r="AR486" s="194"/>
      <c r="AS486" s="172" t="s">
        <v>265</v>
      </c>
      <c r="AT486" s="173"/>
      <c r="AU486" s="194"/>
      <c r="AV486" s="194"/>
      <c r="AW486" s="172" t="s">
        <v>255</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45</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50</v>
      </c>
      <c r="Z489" s="188"/>
      <c r="AA489" s="189"/>
      <c r="AB489" s="190" t="s">
        <v>46</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275</v>
      </c>
      <c r="F490" s="167"/>
      <c r="G490" s="168" t="s">
        <v>272</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41</v>
      </c>
      <c r="AC490" s="169"/>
      <c r="AD490" s="170"/>
      <c r="AE490" s="655" t="s">
        <v>48</v>
      </c>
      <c r="AF490" s="656"/>
      <c r="AG490" s="656"/>
      <c r="AH490" s="657"/>
      <c r="AI490" s="179" t="s">
        <v>400</v>
      </c>
      <c r="AJ490" s="179"/>
      <c r="AK490" s="179"/>
      <c r="AL490" s="177"/>
      <c r="AM490" s="179" t="s">
        <v>329</v>
      </c>
      <c r="AN490" s="179"/>
      <c r="AO490" s="179"/>
      <c r="AP490" s="177"/>
      <c r="AQ490" s="177" t="s">
        <v>263</v>
      </c>
      <c r="AR490" s="169"/>
      <c r="AS490" s="169"/>
      <c r="AT490" s="170"/>
      <c r="AU490" s="217" t="s">
        <v>206</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265</v>
      </c>
      <c r="AH491" s="173"/>
      <c r="AI491" s="180"/>
      <c r="AJ491" s="180"/>
      <c r="AK491" s="180"/>
      <c r="AL491" s="178"/>
      <c r="AM491" s="180"/>
      <c r="AN491" s="180"/>
      <c r="AO491" s="180"/>
      <c r="AP491" s="178"/>
      <c r="AQ491" s="658"/>
      <c r="AR491" s="194"/>
      <c r="AS491" s="172" t="s">
        <v>265</v>
      </c>
      <c r="AT491" s="173"/>
      <c r="AU491" s="194"/>
      <c r="AV491" s="194"/>
      <c r="AW491" s="172" t="s">
        <v>255</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45</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50</v>
      </c>
      <c r="Z494" s="188"/>
      <c r="AA494" s="189"/>
      <c r="AB494" s="190" t="s">
        <v>46</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275</v>
      </c>
      <c r="F495" s="167"/>
      <c r="G495" s="168" t="s">
        <v>272</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41</v>
      </c>
      <c r="AC495" s="169"/>
      <c r="AD495" s="170"/>
      <c r="AE495" s="655" t="s">
        <v>48</v>
      </c>
      <c r="AF495" s="656"/>
      <c r="AG495" s="656"/>
      <c r="AH495" s="657"/>
      <c r="AI495" s="179" t="s">
        <v>400</v>
      </c>
      <c r="AJ495" s="179"/>
      <c r="AK495" s="179"/>
      <c r="AL495" s="177"/>
      <c r="AM495" s="179" t="s">
        <v>329</v>
      </c>
      <c r="AN495" s="179"/>
      <c r="AO495" s="179"/>
      <c r="AP495" s="177"/>
      <c r="AQ495" s="177" t="s">
        <v>263</v>
      </c>
      <c r="AR495" s="169"/>
      <c r="AS495" s="169"/>
      <c r="AT495" s="170"/>
      <c r="AU495" s="217" t="s">
        <v>206</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265</v>
      </c>
      <c r="AH496" s="173"/>
      <c r="AI496" s="180"/>
      <c r="AJ496" s="180"/>
      <c r="AK496" s="180"/>
      <c r="AL496" s="178"/>
      <c r="AM496" s="180"/>
      <c r="AN496" s="180"/>
      <c r="AO496" s="180"/>
      <c r="AP496" s="178"/>
      <c r="AQ496" s="658"/>
      <c r="AR496" s="194"/>
      <c r="AS496" s="172" t="s">
        <v>265</v>
      </c>
      <c r="AT496" s="173"/>
      <c r="AU496" s="194"/>
      <c r="AV496" s="194"/>
      <c r="AW496" s="172" t="s">
        <v>255</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45</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50</v>
      </c>
      <c r="Z499" s="188"/>
      <c r="AA499" s="189"/>
      <c r="AB499" s="190" t="s">
        <v>46</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275</v>
      </c>
      <c r="F500" s="167"/>
      <c r="G500" s="168" t="s">
        <v>272</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41</v>
      </c>
      <c r="AC500" s="169"/>
      <c r="AD500" s="170"/>
      <c r="AE500" s="655" t="s">
        <v>48</v>
      </c>
      <c r="AF500" s="656"/>
      <c r="AG500" s="656"/>
      <c r="AH500" s="657"/>
      <c r="AI500" s="179" t="s">
        <v>400</v>
      </c>
      <c r="AJ500" s="179"/>
      <c r="AK500" s="179"/>
      <c r="AL500" s="177"/>
      <c r="AM500" s="179" t="s">
        <v>329</v>
      </c>
      <c r="AN500" s="179"/>
      <c r="AO500" s="179"/>
      <c r="AP500" s="177"/>
      <c r="AQ500" s="177" t="s">
        <v>263</v>
      </c>
      <c r="AR500" s="169"/>
      <c r="AS500" s="169"/>
      <c r="AT500" s="170"/>
      <c r="AU500" s="217" t="s">
        <v>206</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265</v>
      </c>
      <c r="AH501" s="173"/>
      <c r="AI501" s="180"/>
      <c r="AJ501" s="180"/>
      <c r="AK501" s="180"/>
      <c r="AL501" s="178"/>
      <c r="AM501" s="180"/>
      <c r="AN501" s="180"/>
      <c r="AO501" s="180"/>
      <c r="AP501" s="178"/>
      <c r="AQ501" s="658"/>
      <c r="AR501" s="194"/>
      <c r="AS501" s="172" t="s">
        <v>265</v>
      </c>
      <c r="AT501" s="173"/>
      <c r="AU501" s="194"/>
      <c r="AV501" s="194"/>
      <c r="AW501" s="172" t="s">
        <v>255</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45</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50</v>
      </c>
      <c r="Z504" s="188"/>
      <c r="AA504" s="189"/>
      <c r="AB504" s="190" t="s">
        <v>46</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275</v>
      </c>
      <c r="F505" s="167"/>
      <c r="G505" s="168" t="s">
        <v>272</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41</v>
      </c>
      <c r="AC505" s="169"/>
      <c r="AD505" s="170"/>
      <c r="AE505" s="655" t="s">
        <v>48</v>
      </c>
      <c r="AF505" s="656"/>
      <c r="AG505" s="656"/>
      <c r="AH505" s="657"/>
      <c r="AI505" s="179" t="s">
        <v>400</v>
      </c>
      <c r="AJ505" s="179"/>
      <c r="AK505" s="179"/>
      <c r="AL505" s="177"/>
      <c r="AM505" s="179" t="s">
        <v>329</v>
      </c>
      <c r="AN505" s="179"/>
      <c r="AO505" s="179"/>
      <c r="AP505" s="177"/>
      <c r="AQ505" s="177" t="s">
        <v>263</v>
      </c>
      <c r="AR505" s="169"/>
      <c r="AS505" s="169"/>
      <c r="AT505" s="170"/>
      <c r="AU505" s="217" t="s">
        <v>206</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265</v>
      </c>
      <c r="AH506" s="173"/>
      <c r="AI506" s="180"/>
      <c r="AJ506" s="180"/>
      <c r="AK506" s="180"/>
      <c r="AL506" s="178"/>
      <c r="AM506" s="180"/>
      <c r="AN506" s="180"/>
      <c r="AO506" s="180"/>
      <c r="AP506" s="178"/>
      <c r="AQ506" s="658"/>
      <c r="AR506" s="194"/>
      <c r="AS506" s="172" t="s">
        <v>265</v>
      </c>
      <c r="AT506" s="173"/>
      <c r="AU506" s="194"/>
      <c r="AV506" s="194"/>
      <c r="AW506" s="172" t="s">
        <v>255</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45</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50</v>
      </c>
      <c r="Z509" s="188"/>
      <c r="AA509" s="189"/>
      <c r="AB509" s="190" t="s">
        <v>46</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276</v>
      </c>
      <c r="F510" s="167"/>
      <c r="G510" s="168" t="s">
        <v>274</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41</v>
      </c>
      <c r="AC510" s="169"/>
      <c r="AD510" s="170"/>
      <c r="AE510" s="655" t="s">
        <v>48</v>
      </c>
      <c r="AF510" s="656"/>
      <c r="AG510" s="656"/>
      <c r="AH510" s="657"/>
      <c r="AI510" s="179" t="s">
        <v>400</v>
      </c>
      <c r="AJ510" s="179"/>
      <c r="AK510" s="179"/>
      <c r="AL510" s="177"/>
      <c r="AM510" s="179" t="s">
        <v>329</v>
      </c>
      <c r="AN510" s="179"/>
      <c r="AO510" s="179"/>
      <c r="AP510" s="177"/>
      <c r="AQ510" s="177" t="s">
        <v>263</v>
      </c>
      <c r="AR510" s="169"/>
      <c r="AS510" s="169"/>
      <c r="AT510" s="170"/>
      <c r="AU510" s="217" t="s">
        <v>206</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265</v>
      </c>
      <c r="AH511" s="173"/>
      <c r="AI511" s="180"/>
      <c r="AJ511" s="180"/>
      <c r="AK511" s="180"/>
      <c r="AL511" s="178"/>
      <c r="AM511" s="180"/>
      <c r="AN511" s="180"/>
      <c r="AO511" s="180"/>
      <c r="AP511" s="178"/>
      <c r="AQ511" s="658"/>
      <c r="AR511" s="194"/>
      <c r="AS511" s="172" t="s">
        <v>265</v>
      </c>
      <c r="AT511" s="173"/>
      <c r="AU511" s="194"/>
      <c r="AV511" s="194"/>
      <c r="AW511" s="172" t="s">
        <v>255</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45</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50</v>
      </c>
      <c r="Z514" s="188"/>
      <c r="AA514" s="189"/>
      <c r="AB514" s="190" t="s">
        <v>46</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276</v>
      </c>
      <c r="F515" s="167"/>
      <c r="G515" s="168" t="s">
        <v>274</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41</v>
      </c>
      <c r="AC515" s="169"/>
      <c r="AD515" s="170"/>
      <c r="AE515" s="655" t="s">
        <v>48</v>
      </c>
      <c r="AF515" s="656"/>
      <c r="AG515" s="656"/>
      <c r="AH515" s="657"/>
      <c r="AI515" s="179" t="s">
        <v>400</v>
      </c>
      <c r="AJ515" s="179"/>
      <c r="AK515" s="179"/>
      <c r="AL515" s="177"/>
      <c r="AM515" s="179" t="s">
        <v>329</v>
      </c>
      <c r="AN515" s="179"/>
      <c r="AO515" s="179"/>
      <c r="AP515" s="177"/>
      <c r="AQ515" s="177" t="s">
        <v>263</v>
      </c>
      <c r="AR515" s="169"/>
      <c r="AS515" s="169"/>
      <c r="AT515" s="170"/>
      <c r="AU515" s="217" t="s">
        <v>206</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265</v>
      </c>
      <c r="AH516" s="173"/>
      <c r="AI516" s="180"/>
      <c r="AJ516" s="180"/>
      <c r="AK516" s="180"/>
      <c r="AL516" s="178"/>
      <c r="AM516" s="180"/>
      <c r="AN516" s="180"/>
      <c r="AO516" s="180"/>
      <c r="AP516" s="178"/>
      <c r="AQ516" s="658"/>
      <c r="AR516" s="194"/>
      <c r="AS516" s="172" t="s">
        <v>265</v>
      </c>
      <c r="AT516" s="173"/>
      <c r="AU516" s="194"/>
      <c r="AV516" s="194"/>
      <c r="AW516" s="172" t="s">
        <v>255</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45</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50</v>
      </c>
      <c r="Z519" s="188"/>
      <c r="AA519" s="189"/>
      <c r="AB519" s="190" t="s">
        <v>46</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276</v>
      </c>
      <c r="F520" s="167"/>
      <c r="G520" s="168" t="s">
        <v>274</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41</v>
      </c>
      <c r="AC520" s="169"/>
      <c r="AD520" s="170"/>
      <c r="AE520" s="655" t="s">
        <v>48</v>
      </c>
      <c r="AF520" s="656"/>
      <c r="AG520" s="656"/>
      <c r="AH520" s="657"/>
      <c r="AI520" s="179" t="s">
        <v>400</v>
      </c>
      <c r="AJ520" s="179"/>
      <c r="AK520" s="179"/>
      <c r="AL520" s="177"/>
      <c r="AM520" s="179" t="s">
        <v>329</v>
      </c>
      <c r="AN520" s="179"/>
      <c r="AO520" s="179"/>
      <c r="AP520" s="177"/>
      <c r="AQ520" s="177" t="s">
        <v>263</v>
      </c>
      <c r="AR520" s="169"/>
      <c r="AS520" s="169"/>
      <c r="AT520" s="170"/>
      <c r="AU520" s="217" t="s">
        <v>206</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265</v>
      </c>
      <c r="AH521" s="173"/>
      <c r="AI521" s="180"/>
      <c r="AJ521" s="180"/>
      <c r="AK521" s="180"/>
      <c r="AL521" s="178"/>
      <c r="AM521" s="180"/>
      <c r="AN521" s="180"/>
      <c r="AO521" s="180"/>
      <c r="AP521" s="178"/>
      <c r="AQ521" s="658"/>
      <c r="AR521" s="194"/>
      <c r="AS521" s="172" t="s">
        <v>265</v>
      </c>
      <c r="AT521" s="173"/>
      <c r="AU521" s="194"/>
      <c r="AV521" s="194"/>
      <c r="AW521" s="172" t="s">
        <v>255</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45</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50</v>
      </c>
      <c r="Z524" s="188"/>
      <c r="AA524" s="189"/>
      <c r="AB524" s="190" t="s">
        <v>46</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276</v>
      </c>
      <c r="F525" s="167"/>
      <c r="G525" s="168" t="s">
        <v>274</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41</v>
      </c>
      <c r="AC525" s="169"/>
      <c r="AD525" s="170"/>
      <c r="AE525" s="655" t="s">
        <v>48</v>
      </c>
      <c r="AF525" s="656"/>
      <c r="AG525" s="656"/>
      <c r="AH525" s="657"/>
      <c r="AI525" s="179" t="s">
        <v>400</v>
      </c>
      <c r="AJ525" s="179"/>
      <c r="AK525" s="179"/>
      <c r="AL525" s="177"/>
      <c r="AM525" s="179" t="s">
        <v>329</v>
      </c>
      <c r="AN525" s="179"/>
      <c r="AO525" s="179"/>
      <c r="AP525" s="177"/>
      <c r="AQ525" s="177" t="s">
        <v>263</v>
      </c>
      <c r="AR525" s="169"/>
      <c r="AS525" s="169"/>
      <c r="AT525" s="170"/>
      <c r="AU525" s="217" t="s">
        <v>206</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265</v>
      </c>
      <c r="AH526" s="173"/>
      <c r="AI526" s="180"/>
      <c r="AJ526" s="180"/>
      <c r="AK526" s="180"/>
      <c r="AL526" s="178"/>
      <c r="AM526" s="180"/>
      <c r="AN526" s="180"/>
      <c r="AO526" s="180"/>
      <c r="AP526" s="178"/>
      <c r="AQ526" s="658"/>
      <c r="AR526" s="194"/>
      <c r="AS526" s="172" t="s">
        <v>265</v>
      </c>
      <c r="AT526" s="173"/>
      <c r="AU526" s="194"/>
      <c r="AV526" s="194"/>
      <c r="AW526" s="172" t="s">
        <v>255</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45</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50</v>
      </c>
      <c r="Z529" s="188"/>
      <c r="AA529" s="189"/>
      <c r="AB529" s="190" t="s">
        <v>46</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276</v>
      </c>
      <c r="F530" s="167"/>
      <c r="G530" s="168" t="s">
        <v>274</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41</v>
      </c>
      <c r="AC530" s="169"/>
      <c r="AD530" s="170"/>
      <c r="AE530" s="655" t="s">
        <v>48</v>
      </c>
      <c r="AF530" s="656"/>
      <c r="AG530" s="656"/>
      <c r="AH530" s="657"/>
      <c r="AI530" s="179" t="s">
        <v>400</v>
      </c>
      <c r="AJ530" s="179"/>
      <c r="AK530" s="179"/>
      <c r="AL530" s="177"/>
      <c r="AM530" s="179" t="s">
        <v>329</v>
      </c>
      <c r="AN530" s="179"/>
      <c r="AO530" s="179"/>
      <c r="AP530" s="177"/>
      <c r="AQ530" s="177" t="s">
        <v>263</v>
      </c>
      <c r="AR530" s="169"/>
      <c r="AS530" s="169"/>
      <c r="AT530" s="170"/>
      <c r="AU530" s="217" t="s">
        <v>206</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265</v>
      </c>
      <c r="AH531" s="173"/>
      <c r="AI531" s="180"/>
      <c r="AJ531" s="180"/>
      <c r="AK531" s="180"/>
      <c r="AL531" s="178"/>
      <c r="AM531" s="180"/>
      <c r="AN531" s="180"/>
      <c r="AO531" s="180"/>
      <c r="AP531" s="178"/>
      <c r="AQ531" s="658"/>
      <c r="AR531" s="194"/>
      <c r="AS531" s="172" t="s">
        <v>265</v>
      </c>
      <c r="AT531" s="173"/>
      <c r="AU531" s="194"/>
      <c r="AV531" s="194"/>
      <c r="AW531" s="172" t="s">
        <v>255</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45</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50</v>
      </c>
      <c r="Z534" s="188"/>
      <c r="AA534" s="189"/>
      <c r="AB534" s="190" t="s">
        <v>46</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4" t="s">
        <v>125</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396</v>
      </c>
      <c r="F538" s="660"/>
      <c r="G538" s="661" t="s">
        <v>290</v>
      </c>
      <c r="H538" s="645"/>
      <c r="I538" s="645"/>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275</v>
      </c>
      <c r="F539" s="167"/>
      <c r="G539" s="168" t="s">
        <v>272</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41</v>
      </c>
      <c r="AC539" s="169"/>
      <c r="AD539" s="170"/>
      <c r="AE539" s="655" t="s">
        <v>48</v>
      </c>
      <c r="AF539" s="656"/>
      <c r="AG539" s="656"/>
      <c r="AH539" s="657"/>
      <c r="AI539" s="179" t="s">
        <v>400</v>
      </c>
      <c r="AJ539" s="179"/>
      <c r="AK539" s="179"/>
      <c r="AL539" s="177"/>
      <c r="AM539" s="179" t="s">
        <v>329</v>
      </c>
      <c r="AN539" s="179"/>
      <c r="AO539" s="179"/>
      <c r="AP539" s="177"/>
      <c r="AQ539" s="177" t="s">
        <v>263</v>
      </c>
      <c r="AR539" s="169"/>
      <c r="AS539" s="169"/>
      <c r="AT539" s="170"/>
      <c r="AU539" s="217" t="s">
        <v>206</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265</v>
      </c>
      <c r="AH540" s="173"/>
      <c r="AI540" s="180"/>
      <c r="AJ540" s="180"/>
      <c r="AK540" s="180"/>
      <c r="AL540" s="178"/>
      <c r="AM540" s="180"/>
      <c r="AN540" s="180"/>
      <c r="AO540" s="180"/>
      <c r="AP540" s="178"/>
      <c r="AQ540" s="658"/>
      <c r="AR540" s="194"/>
      <c r="AS540" s="172" t="s">
        <v>265</v>
      </c>
      <c r="AT540" s="173"/>
      <c r="AU540" s="194"/>
      <c r="AV540" s="194"/>
      <c r="AW540" s="172" t="s">
        <v>255</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45</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50</v>
      </c>
      <c r="Z543" s="188"/>
      <c r="AA543" s="189"/>
      <c r="AB543" s="190" t="s">
        <v>46</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275</v>
      </c>
      <c r="F544" s="167"/>
      <c r="G544" s="168" t="s">
        <v>272</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41</v>
      </c>
      <c r="AC544" s="169"/>
      <c r="AD544" s="170"/>
      <c r="AE544" s="655" t="s">
        <v>48</v>
      </c>
      <c r="AF544" s="656"/>
      <c r="AG544" s="656"/>
      <c r="AH544" s="657"/>
      <c r="AI544" s="179" t="s">
        <v>400</v>
      </c>
      <c r="AJ544" s="179"/>
      <c r="AK544" s="179"/>
      <c r="AL544" s="177"/>
      <c r="AM544" s="179" t="s">
        <v>329</v>
      </c>
      <c r="AN544" s="179"/>
      <c r="AO544" s="179"/>
      <c r="AP544" s="177"/>
      <c r="AQ544" s="177" t="s">
        <v>263</v>
      </c>
      <c r="AR544" s="169"/>
      <c r="AS544" s="169"/>
      <c r="AT544" s="170"/>
      <c r="AU544" s="217" t="s">
        <v>206</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265</v>
      </c>
      <c r="AH545" s="173"/>
      <c r="AI545" s="180"/>
      <c r="AJ545" s="180"/>
      <c r="AK545" s="180"/>
      <c r="AL545" s="178"/>
      <c r="AM545" s="180"/>
      <c r="AN545" s="180"/>
      <c r="AO545" s="180"/>
      <c r="AP545" s="178"/>
      <c r="AQ545" s="658"/>
      <c r="AR545" s="194"/>
      <c r="AS545" s="172" t="s">
        <v>265</v>
      </c>
      <c r="AT545" s="173"/>
      <c r="AU545" s="194"/>
      <c r="AV545" s="194"/>
      <c r="AW545" s="172" t="s">
        <v>255</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45</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50</v>
      </c>
      <c r="Z548" s="188"/>
      <c r="AA548" s="189"/>
      <c r="AB548" s="190" t="s">
        <v>46</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275</v>
      </c>
      <c r="F549" s="167"/>
      <c r="G549" s="168" t="s">
        <v>272</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41</v>
      </c>
      <c r="AC549" s="169"/>
      <c r="AD549" s="170"/>
      <c r="AE549" s="655" t="s">
        <v>48</v>
      </c>
      <c r="AF549" s="656"/>
      <c r="AG549" s="656"/>
      <c r="AH549" s="657"/>
      <c r="AI549" s="179" t="s">
        <v>400</v>
      </c>
      <c r="AJ549" s="179"/>
      <c r="AK549" s="179"/>
      <c r="AL549" s="177"/>
      <c r="AM549" s="179" t="s">
        <v>329</v>
      </c>
      <c r="AN549" s="179"/>
      <c r="AO549" s="179"/>
      <c r="AP549" s="177"/>
      <c r="AQ549" s="177" t="s">
        <v>263</v>
      </c>
      <c r="AR549" s="169"/>
      <c r="AS549" s="169"/>
      <c r="AT549" s="170"/>
      <c r="AU549" s="217" t="s">
        <v>206</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265</v>
      </c>
      <c r="AH550" s="173"/>
      <c r="AI550" s="180"/>
      <c r="AJ550" s="180"/>
      <c r="AK550" s="180"/>
      <c r="AL550" s="178"/>
      <c r="AM550" s="180"/>
      <c r="AN550" s="180"/>
      <c r="AO550" s="180"/>
      <c r="AP550" s="178"/>
      <c r="AQ550" s="658"/>
      <c r="AR550" s="194"/>
      <c r="AS550" s="172" t="s">
        <v>265</v>
      </c>
      <c r="AT550" s="173"/>
      <c r="AU550" s="194"/>
      <c r="AV550" s="194"/>
      <c r="AW550" s="172" t="s">
        <v>255</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45</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50</v>
      </c>
      <c r="Z553" s="188"/>
      <c r="AA553" s="189"/>
      <c r="AB553" s="190" t="s">
        <v>46</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275</v>
      </c>
      <c r="F554" s="167"/>
      <c r="G554" s="168" t="s">
        <v>272</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41</v>
      </c>
      <c r="AC554" s="169"/>
      <c r="AD554" s="170"/>
      <c r="AE554" s="655" t="s">
        <v>48</v>
      </c>
      <c r="AF554" s="656"/>
      <c r="AG554" s="656"/>
      <c r="AH554" s="657"/>
      <c r="AI554" s="179" t="s">
        <v>400</v>
      </c>
      <c r="AJ554" s="179"/>
      <c r="AK554" s="179"/>
      <c r="AL554" s="177"/>
      <c r="AM554" s="179" t="s">
        <v>329</v>
      </c>
      <c r="AN554" s="179"/>
      <c r="AO554" s="179"/>
      <c r="AP554" s="177"/>
      <c r="AQ554" s="177" t="s">
        <v>263</v>
      </c>
      <c r="AR554" s="169"/>
      <c r="AS554" s="169"/>
      <c r="AT554" s="170"/>
      <c r="AU554" s="217" t="s">
        <v>206</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265</v>
      </c>
      <c r="AH555" s="173"/>
      <c r="AI555" s="180"/>
      <c r="AJ555" s="180"/>
      <c r="AK555" s="180"/>
      <c r="AL555" s="178"/>
      <c r="AM555" s="180"/>
      <c r="AN555" s="180"/>
      <c r="AO555" s="180"/>
      <c r="AP555" s="178"/>
      <c r="AQ555" s="658"/>
      <c r="AR555" s="194"/>
      <c r="AS555" s="172" t="s">
        <v>265</v>
      </c>
      <c r="AT555" s="173"/>
      <c r="AU555" s="194"/>
      <c r="AV555" s="194"/>
      <c r="AW555" s="172" t="s">
        <v>255</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45</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50</v>
      </c>
      <c r="Z558" s="188"/>
      <c r="AA558" s="189"/>
      <c r="AB558" s="190" t="s">
        <v>46</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275</v>
      </c>
      <c r="F559" s="167"/>
      <c r="G559" s="168" t="s">
        <v>272</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41</v>
      </c>
      <c r="AC559" s="169"/>
      <c r="AD559" s="170"/>
      <c r="AE559" s="655" t="s">
        <v>48</v>
      </c>
      <c r="AF559" s="656"/>
      <c r="AG559" s="656"/>
      <c r="AH559" s="657"/>
      <c r="AI559" s="179" t="s">
        <v>400</v>
      </c>
      <c r="AJ559" s="179"/>
      <c r="AK559" s="179"/>
      <c r="AL559" s="177"/>
      <c r="AM559" s="179" t="s">
        <v>329</v>
      </c>
      <c r="AN559" s="179"/>
      <c r="AO559" s="179"/>
      <c r="AP559" s="177"/>
      <c r="AQ559" s="177" t="s">
        <v>263</v>
      </c>
      <c r="AR559" s="169"/>
      <c r="AS559" s="169"/>
      <c r="AT559" s="170"/>
      <c r="AU559" s="217" t="s">
        <v>206</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265</v>
      </c>
      <c r="AH560" s="173"/>
      <c r="AI560" s="180"/>
      <c r="AJ560" s="180"/>
      <c r="AK560" s="180"/>
      <c r="AL560" s="178"/>
      <c r="AM560" s="180"/>
      <c r="AN560" s="180"/>
      <c r="AO560" s="180"/>
      <c r="AP560" s="178"/>
      <c r="AQ560" s="658"/>
      <c r="AR560" s="194"/>
      <c r="AS560" s="172" t="s">
        <v>265</v>
      </c>
      <c r="AT560" s="173"/>
      <c r="AU560" s="194"/>
      <c r="AV560" s="194"/>
      <c r="AW560" s="172" t="s">
        <v>255</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45</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50</v>
      </c>
      <c r="Z563" s="188"/>
      <c r="AA563" s="189"/>
      <c r="AB563" s="190" t="s">
        <v>46</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276</v>
      </c>
      <c r="F564" s="167"/>
      <c r="G564" s="168" t="s">
        <v>274</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41</v>
      </c>
      <c r="AC564" s="169"/>
      <c r="AD564" s="170"/>
      <c r="AE564" s="655" t="s">
        <v>48</v>
      </c>
      <c r="AF564" s="656"/>
      <c r="AG564" s="656"/>
      <c r="AH564" s="657"/>
      <c r="AI564" s="179" t="s">
        <v>400</v>
      </c>
      <c r="AJ564" s="179"/>
      <c r="AK564" s="179"/>
      <c r="AL564" s="177"/>
      <c r="AM564" s="179" t="s">
        <v>329</v>
      </c>
      <c r="AN564" s="179"/>
      <c r="AO564" s="179"/>
      <c r="AP564" s="177"/>
      <c r="AQ564" s="177" t="s">
        <v>263</v>
      </c>
      <c r="AR564" s="169"/>
      <c r="AS564" s="169"/>
      <c r="AT564" s="170"/>
      <c r="AU564" s="217" t="s">
        <v>206</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265</v>
      </c>
      <c r="AH565" s="173"/>
      <c r="AI565" s="180"/>
      <c r="AJ565" s="180"/>
      <c r="AK565" s="180"/>
      <c r="AL565" s="178"/>
      <c r="AM565" s="180"/>
      <c r="AN565" s="180"/>
      <c r="AO565" s="180"/>
      <c r="AP565" s="178"/>
      <c r="AQ565" s="658"/>
      <c r="AR565" s="194"/>
      <c r="AS565" s="172" t="s">
        <v>265</v>
      </c>
      <c r="AT565" s="173"/>
      <c r="AU565" s="194"/>
      <c r="AV565" s="194"/>
      <c r="AW565" s="172" t="s">
        <v>255</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45</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50</v>
      </c>
      <c r="Z568" s="188"/>
      <c r="AA568" s="189"/>
      <c r="AB568" s="190" t="s">
        <v>46</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276</v>
      </c>
      <c r="F569" s="167"/>
      <c r="G569" s="168" t="s">
        <v>274</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41</v>
      </c>
      <c r="AC569" s="169"/>
      <c r="AD569" s="170"/>
      <c r="AE569" s="655" t="s">
        <v>48</v>
      </c>
      <c r="AF569" s="656"/>
      <c r="AG569" s="656"/>
      <c r="AH569" s="657"/>
      <c r="AI569" s="179" t="s">
        <v>400</v>
      </c>
      <c r="AJ569" s="179"/>
      <c r="AK569" s="179"/>
      <c r="AL569" s="177"/>
      <c r="AM569" s="179" t="s">
        <v>329</v>
      </c>
      <c r="AN569" s="179"/>
      <c r="AO569" s="179"/>
      <c r="AP569" s="177"/>
      <c r="AQ569" s="177" t="s">
        <v>263</v>
      </c>
      <c r="AR569" s="169"/>
      <c r="AS569" s="169"/>
      <c r="AT569" s="170"/>
      <c r="AU569" s="217" t="s">
        <v>206</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265</v>
      </c>
      <c r="AH570" s="173"/>
      <c r="AI570" s="180"/>
      <c r="AJ570" s="180"/>
      <c r="AK570" s="180"/>
      <c r="AL570" s="178"/>
      <c r="AM570" s="180"/>
      <c r="AN570" s="180"/>
      <c r="AO570" s="180"/>
      <c r="AP570" s="178"/>
      <c r="AQ570" s="658"/>
      <c r="AR570" s="194"/>
      <c r="AS570" s="172" t="s">
        <v>265</v>
      </c>
      <c r="AT570" s="173"/>
      <c r="AU570" s="194"/>
      <c r="AV570" s="194"/>
      <c r="AW570" s="172" t="s">
        <v>255</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45</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50</v>
      </c>
      <c r="Z573" s="188"/>
      <c r="AA573" s="189"/>
      <c r="AB573" s="190" t="s">
        <v>46</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276</v>
      </c>
      <c r="F574" s="167"/>
      <c r="G574" s="168" t="s">
        <v>274</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41</v>
      </c>
      <c r="AC574" s="169"/>
      <c r="AD574" s="170"/>
      <c r="AE574" s="655" t="s">
        <v>48</v>
      </c>
      <c r="AF574" s="656"/>
      <c r="AG574" s="656"/>
      <c r="AH574" s="657"/>
      <c r="AI574" s="179" t="s">
        <v>400</v>
      </c>
      <c r="AJ574" s="179"/>
      <c r="AK574" s="179"/>
      <c r="AL574" s="177"/>
      <c r="AM574" s="179" t="s">
        <v>329</v>
      </c>
      <c r="AN574" s="179"/>
      <c r="AO574" s="179"/>
      <c r="AP574" s="177"/>
      <c r="AQ574" s="177" t="s">
        <v>263</v>
      </c>
      <c r="AR574" s="169"/>
      <c r="AS574" s="169"/>
      <c r="AT574" s="170"/>
      <c r="AU574" s="217" t="s">
        <v>206</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265</v>
      </c>
      <c r="AH575" s="173"/>
      <c r="AI575" s="180"/>
      <c r="AJ575" s="180"/>
      <c r="AK575" s="180"/>
      <c r="AL575" s="178"/>
      <c r="AM575" s="180"/>
      <c r="AN575" s="180"/>
      <c r="AO575" s="180"/>
      <c r="AP575" s="178"/>
      <c r="AQ575" s="658"/>
      <c r="AR575" s="194"/>
      <c r="AS575" s="172" t="s">
        <v>265</v>
      </c>
      <c r="AT575" s="173"/>
      <c r="AU575" s="194"/>
      <c r="AV575" s="194"/>
      <c r="AW575" s="172" t="s">
        <v>255</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45</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50</v>
      </c>
      <c r="Z578" s="188"/>
      <c r="AA578" s="189"/>
      <c r="AB578" s="190" t="s">
        <v>46</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276</v>
      </c>
      <c r="F579" s="167"/>
      <c r="G579" s="168" t="s">
        <v>274</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41</v>
      </c>
      <c r="AC579" s="169"/>
      <c r="AD579" s="170"/>
      <c r="AE579" s="655" t="s">
        <v>48</v>
      </c>
      <c r="AF579" s="656"/>
      <c r="AG579" s="656"/>
      <c r="AH579" s="657"/>
      <c r="AI579" s="179" t="s">
        <v>400</v>
      </c>
      <c r="AJ579" s="179"/>
      <c r="AK579" s="179"/>
      <c r="AL579" s="177"/>
      <c r="AM579" s="179" t="s">
        <v>329</v>
      </c>
      <c r="AN579" s="179"/>
      <c r="AO579" s="179"/>
      <c r="AP579" s="177"/>
      <c r="AQ579" s="177" t="s">
        <v>263</v>
      </c>
      <c r="AR579" s="169"/>
      <c r="AS579" s="169"/>
      <c r="AT579" s="170"/>
      <c r="AU579" s="217" t="s">
        <v>206</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265</v>
      </c>
      <c r="AH580" s="173"/>
      <c r="AI580" s="180"/>
      <c r="AJ580" s="180"/>
      <c r="AK580" s="180"/>
      <c r="AL580" s="178"/>
      <c r="AM580" s="180"/>
      <c r="AN580" s="180"/>
      <c r="AO580" s="180"/>
      <c r="AP580" s="178"/>
      <c r="AQ580" s="658"/>
      <c r="AR580" s="194"/>
      <c r="AS580" s="172" t="s">
        <v>265</v>
      </c>
      <c r="AT580" s="173"/>
      <c r="AU580" s="194"/>
      <c r="AV580" s="194"/>
      <c r="AW580" s="172" t="s">
        <v>255</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45</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50</v>
      </c>
      <c r="Z583" s="188"/>
      <c r="AA583" s="189"/>
      <c r="AB583" s="190" t="s">
        <v>46</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276</v>
      </c>
      <c r="F584" s="167"/>
      <c r="G584" s="168" t="s">
        <v>274</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41</v>
      </c>
      <c r="AC584" s="169"/>
      <c r="AD584" s="170"/>
      <c r="AE584" s="655" t="s">
        <v>48</v>
      </c>
      <c r="AF584" s="656"/>
      <c r="AG584" s="656"/>
      <c r="AH584" s="657"/>
      <c r="AI584" s="179" t="s">
        <v>400</v>
      </c>
      <c r="AJ584" s="179"/>
      <c r="AK584" s="179"/>
      <c r="AL584" s="177"/>
      <c r="AM584" s="179" t="s">
        <v>329</v>
      </c>
      <c r="AN584" s="179"/>
      <c r="AO584" s="179"/>
      <c r="AP584" s="177"/>
      <c r="AQ584" s="177" t="s">
        <v>263</v>
      </c>
      <c r="AR584" s="169"/>
      <c r="AS584" s="169"/>
      <c r="AT584" s="170"/>
      <c r="AU584" s="217" t="s">
        <v>206</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265</v>
      </c>
      <c r="AH585" s="173"/>
      <c r="AI585" s="180"/>
      <c r="AJ585" s="180"/>
      <c r="AK585" s="180"/>
      <c r="AL585" s="178"/>
      <c r="AM585" s="180"/>
      <c r="AN585" s="180"/>
      <c r="AO585" s="180"/>
      <c r="AP585" s="178"/>
      <c r="AQ585" s="658"/>
      <c r="AR585" s="194"/>
      <c r="AS585" s="172" t="s">
        <v>265</v>
      </c>
      <c r="AT585" s="173"/>
      <c r="AU585" s="194"/>
      <c r="AV585" s="194"/>
      <c r="AW585" s="172" t="s">
        <v>255</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45</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50</v>
      </c>
      <c r="Z588" s="188"/>
      <c r="AA588" s="189"/>
      <c r="AB588" s="190" t="s">
        <v>46</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4" t="s">
        <v>125</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396</v>
      </c>
      <c r="F592" s="660"/>
      <c r="G592" s="661" t="s">
        <v>290</v>
      </c>
      <c r="H592" s="645"/>
      <c r="I592" s="645"/>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275</v>
      </c>
      <c r="F593" s="167"/>
      <c r="G593" s="168" t="s">
        <v>272</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41</v>
      </c>
      <c r="AC593" s="169"/>
      <c r="AD593" s="170"/>
      <c r="AE593" s="655" t="s">
        <v>48</v>
      </c>
      <c r="AF593" s="656"/>
      <c r="AG593" s="656"/>
      <c r="AH593" s="657"/>
      <c r="AI593" s="179" t="s">
        <v>400</v>
      </c>
      <c r="AJ593" s="179"/>
      <c r="AK593" s="179"/>
      <c r="AL593" s="177"/>
      <c r="AM593" s="179" t="s">
        <v>329</v>
      </c>
      <c r="AN593" s="179"/>
      <c r="AO593" s="179"/>
      <c r="AP593" s="177"/>
      <c r="AQ593" s="177" t="s">
        <v>263</v>
      </c>
      <c r="AR593" s="169"/>
      <c r="AS593" s="169"/>
      <c r="AT593" s="170"/>
      <c r="AU593" s="217" t="s">
        <v>206</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265</v>
      </c>
      <c r="AH594" s="173"/>
      <c r="AI594" s="180"/>
      <c r="AJ594" s="180"/>
      <c r="AK594" s="180"/>
      <c r="AL594" s="178"/>
      <c r="AM594" s="180"/>
      <c r="AN594" s="180"/>
      <c r="AO594" s="180"/>
      <c r="AP594" s="178"/>
      <c r="AQ594" s="658"/>
      <c r="AR594" s="194"/>
      <c r="AS594" s="172" t="s">
        <v>265</v>
      </c>
      <c r="AT594" s="173"/>
      <c r="AU594" s="194"/>
      <c r="AV594" s="194"/>
      <c r="AW594" s="172" t="s">
        <v>255</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45</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50</v>
      </c>
      <c r="Z597" s="188"/>
      <c r="AA597" s="189"/>
      <c r="AB597" s="190" t="s">
        <v>46</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275</v>
      </c>
      <c r="F598" s="167"/>
      <c r="G598" s="168" t="s">
        <v>272</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41</v>
      </c>
      <c r="AC598" s="169"/>
      <c r="AD598" s="170"/>
      <c r="AE598" s="655" t="s">
        <v>48</v>
      </c>
      <c r="AF598" s="656"/>
      <c r="AG598" s="656"/>
      <c r="AH598" s="657"/>
      <c r="AI598" s="179" t="s">
        <v>400</v>
      </c>
      <c r="AJ598" s="179"/>
      <c r="AK598" s="179"/>
      <c r="AL598" s="177"/>
      <c r="AM598" s="179" t="s">
        <v>329</v>
      </c>
      <c r="AN598" s="179"/>
      <c r="AO598" s="179"/>
      <c r="AP598" s="177"/>
      <c r="AQ598" s="177" t="s">
        <v>263</v>
      </c>
      <c r="AR598" s="169"/>
      <c r="AS598" s="169"/>
      <c r="AT598" s="170"/>
      <c r="AU598" s="217" t="s">
        <v>206</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265</v>
      </c>
      <c r="AH599" s="173"/>
      <c r="AI599" s="180"/>
      <c r="AJ599" s="180"/>
      <c r="AK599" s="180"/>
      <c r="AL599" s="178"/>
      <c r="AM599" s="180"/>
      <c r="AN599" s="180"/>
      <c r="AO599" s="180"/>
      <c r="AP599" s="178"/>
      <c r="AQ599" s="658"/>
      <c r="AR599" s="194"/>
      <c r="AS599" s="172" t="s">
        <v>265</v>
      </c>
      <c r="AT599" s="173"/>
      <c r="AU599" s="194"/>
      <c r="AV599" s="194"/>
      <c r="AW599" s="172" t="s">
        <v>255</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45</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50</v>
      </c>
      <c r="Z602" s="188"/>
      <c r="AA602" s="189"/>
      <c r="AB602" s="190" t="s">
        <v>46</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275</v>
      </c>
      <c r="F603" s="167"/>
      <c r="G603" s="168" t="s">
        <v>272</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41</v>
      </c>
      <c r="AC603" s="169"/>
      <c r="AD603" s="170"/>
      <c r="AE603" s="655" t="s">
        <v>48</v>
      </c>
      <c r="AF603" s="656"/>
      <c r="AG603" s="656"/>
      <c r="AH603" s="657"/>
      <c r="AI603" s="179" t="s">
        <v>400</v>
      </c>
      <c r="AJ603" s="179"/>
      <c r="AK603" s="179"/>
      <c r="AL603" s="177"/>
      <c r="AM603" s="179" t="s">
        <v>329</v>
      </c>
      <c r="AN603" s="179"/>
      <c r="AO603" s="179"/>
      <c r="AP603" s="177"/>
      <c r="AQ603" s="177" t="s">
        <v>263</v>
      </c>
      <c r="AR603" s="169"/>
      <c r="AS603" s="169"/>
      <c r="AT603" s="170"/>
      <c r="AU603" s="217" t="s">
        <v>206</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265</v>
      </c>
      <c r="AH604" s="173"/>
      <c r="AI604" s="180"/>
      <c r="AJ604" s="180"/>
      <c r="AK604" s="180"/>
      <c r="AL604" s="178"/>
      <c r="AM604" s="180"/>
      <c r="AN604" s="180"/>
      <c r="AO604" s="180"/>
      <c r="AP604" s="178"/>
      <c r="AQ604" s="658"/>
      <c r="AR604" s="194"/>
      <c r="AS604" s="172" t="s">
        <v>265</v>
      </c>
      <c r="AT604" s="173"/>
      <c r="AU604" s="194"/>
      <c r="AV604" s="194"/>
      <c r="AW604" s="172" t="s">
        <v>255</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45</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50</v>
      </c>
      <c r="Z607" s="188"/>
      <c r="AA607" s="189"/>
      <c r="AB607" s="190" t="s">
        <v>46</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275</v>
      </c>
      <c r="F608" s="167"/>
      <c r="G608" s="168" t="s">
        <v>272</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41</v>
      </c>
      <c r="AC608" s="169"/>
      <c r="AD608" s="170"/>
      <c r="AE608" s="655" t="s">
        <v>48</v>
      </c>
      <c r="AF608" s="656"/>
      <c r="AG608" s="656"/>
      <c r="AH608" s="657"/>
      <c r="AI608" s="179" t="s">
        <v>400</v>
      </c>
      <c r="AJ608" s="179"/>
      <c r="AK608" s="179"/>
      <c r="AL608" s="177"/>
      <c r="AM608" s="179" t="s">
        <v>329</v>
      </c>
      <c r="AN608" s="179"/>
      <c r="AO608" s="179"/>
      <c r="AP608" s="177"/>
      <c r="AQ608" s="177" t="s">
        <v>263</v>
      </c>
      <c r="AR608" s="169"/>
      <c r="AS608" s="169"/>
      <c r="AT608" s="170"/>
      <c r="AU608" s="217" t="s">
        <v>206</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265</v>
      </c>
      <c r="AH609" s="173"/>
      <c r="AI609" s="180"/>
      <c r="AJ609" s="180"/>
      <c r="AK609" s="180"/>
      <c r="AL609" s="178"/>
      <c r="AM609" s="180"/>
      <c r="AN609" s="180"/>
      <c r="AO609" s="180"/>
      <c r="AP609" s="178"/>
      <c r="AQ609" s="658"/>
      <c r="AR609" s="194"/>
      <c r="AS609" s="172" t="s">
        <v>265</v>
      </c>
      <c r="AT609" s="173"/>
      <c r="AU609" s="194"/>
      <c r="AV609" s="194"/>
      <c r="AW609" s="172" t="s">
        <v>255</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45</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50</v>
      </c>
      <c r="Z612" s="188"/>
      <c r="AA612" s="189"/>
      <c r="AB612" s="190" t="s">
        <v>46</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275</v>
      </c>
      <c r="F613" s="167"/>
      <c r="G613" s="168" t="s">
        <v>272</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41</v>
      </c>
      <c r="AC613" s="169"/>
      <c r="AD613" s="170"/>
      <c r="AE613" s="655" t="s">
        <v>48</v>
      </c>
      <c r="AF613" s="656"/>
      <c r="AG613" s="656"/>
      <c r="AH613" s="657"/>
      <c r="AI613" s="179" t="s">
        <v>400</v>
      </c>
      <c r="AJ613" s="179"/>
      <c r="AK613" s="179"/>
      <c r="AL613" s="177"/>
      <c r="AM613" s="179" t="s">
        <v>329</v>
      </c>
      <c r="AN613" s="179"/>
      <c r="AO613" s="179"/>
      <c r="AP613" s="177"/>
      <c r="AQ613" s="177" t="s">
        <v>263</v>
      </c>
      <c r="AR613" s="169"/>
      <c r="AS613" s="169"/>
      <c r="AT613" s="170"/>
      <c r="AU613" s="217" t="s">
        <v>206</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265</v>
      </c>
      <c r="AH614" s="173"/>
      <c r="AI614" s="180"/>
      <c r="AJ614" s="180"/>
      <c r="AK614" s="180"/>
      <c r="AL614" s="178"/>
      <c r="AM614" s="180"/>
      <c r="AN614" s="180"/>
      <c r="AO614" s="180"/>
      <c r="AP614" s="178"/>
      <c r="AQ614" s="658"/>
      <c r="AR614" s="194"/>
      <c r="AS614" s="172" t="s">
        <v>265</v>
      </c>
      <c r="AT614" s="173"/>
      <c r="AU614" s="194"/>
      <c r="AV614" s="194"/>
      <c r="AW614" s="172" t="s">
        <v>255</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45</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50</v>
      </c>
      <c r="Z617" s="188"/>
      <c r="AA617" s="189"/>
      <c r="AB617" s="190" t="s">
        <v>46</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276</v>
      </c>
      <c r="F618" s="167"/>
      <c r="G618" s="168" t="s">
        <v>274</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41</v>
      </c>
      <c r="AC618" s="169"/>
      <c r="AD618" s="170"/>
      <c r="AE618" s="655" t="s">
        <v>48</v>
      </c>
      <c r="AF618" s="656"/>
      <c r="AG618" s="656"/>
      <c r="AH618" s="657"/>
      <c r="AI618" s="179" t="s">
        <v>400</v>
      </c>
      <c r="AJ618" s="179"/>
      <c r="AK618" s="179"/>
      <c r="AL618" s="177"/>
      <c r="AM618" s="179" t="s">
        <v>329</v>
      </c>
      <c r="AN618" s="179"/>
      <c r="AO618" s="179"/>
      <c r="AP618" s="177"/>
      <c r="AQ618" s="177" t="s">
        <v>263</v>
      </c>
      <c r="AR618" s="169"/>
      <c r="AS618" s="169"/>
      <c r="AT618" s="170"/>
      <c r="AU618" s="217" t="s">
        <v>206</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265</v>
      </c>
      <c r="AH619" s="173"/>
      <c r="AI619" s="180"/>
      <c r="AJ619" s="180"/>
      <c r="AK619" s="180"/>
      <c r="AL619" s="178"/>
      <c r="AM619" s="180"/>
      <c r="AN619" s="180"/>
      <c r="AO619" s="180"/>
      <c r="AP619" s="178"/>
      <c r="AQ619" s="658"/>
      <c r="AR619" s="194"/>
      <c r="AS619" s="172" t="s">
        <v>265</v>
      </c>
      <c r="AT619" s="173"/>
      <c r="AU619" s="194"/>
      <c r="AV619" s="194"/>
      <c r="AW619" s="172" t="s">
        <v>255</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45</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50</v>
      </c>
      <c r="Z622" s="188"/>
      <c r="AA622" s="189"/>
      <c r="AB622" s="190" t="s">
        <v>46</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276</v>
      </c>
      <c r="F623" s="167"/>
      <c r="G623" s="168" t="s">
        <v>274</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41</v>
      </c>
      <c r="AC623" s="169"/>
      <c r="AD623" s="170"/>
      <c r="AE623" s="655" t="s">
        <v>48</v>
      </c>
      <c r="AF623" s="656"/>
      <c r="AG623" s="656"/>
      <c r="AH623" s="657"/>
      <c r="AI623" s="179" t="s">
        <v>400</v>
      </c>
      <c r="AJ623" s="179"/>
      <c r="AK623" s="179"/>
      <c r="AL623" s="177"/>
      <c r="AM623" s="179" t="s">
        <v>329</v>
      </c>
      <c r="AN623" s="179"/>
      <c r="AO623" s="179"/>
      <c r="AP623" s="177"/>
      <c r="AQ623" s="177" t="s">
        <v>263</v>
      </c>
      <c r="AR623" s="169"/>
      <c r="AS623" s="169"/>
      <c r="AT623" s="170"/>
      <c r="AU623" s="217" t="s">
        <v>206</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265</v>
      </c>
      <c r="AH624" s="173"/>
      <c r="AI624" s="180"/>
      <c r="AJ624" s="180"/>
      <c r="AK624" s="180"/>
      <c r="AL624" s="178"/>
      <c r="AM624" s="180"/>
      <c r="AN624" s="180"/>
      <c r="AO624" s="180"/>
      <c r="AP624" s="178"/>
      <c r="AQ624" s="658"/>
      <c r="AR624" s="194"/>
      <c r="AS624" s="172" t="s">
        <v>265</v>
      </c>
      <c r="AT624" s="173"/>
      <c r="AU624" s="194"/>
      <c r="AV624" s="194"/>
      <c r="AW624" s="172" t="s">
        <v>255</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45</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50</v>
      </c>
      <c r="Z627" s="188"/>
      <c r="AA627" s="189"/>
      <c r="AB627" s="190" t="s">
        <v>46</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276</v>
      </c>
      <c r="F628" s="167"/>
      <c r="G628" s="168" t="s">
        <v>274</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41</v>
      </c>
      <c r="AC628" s="169"/>
      <c r="AD628" s="170"/>
      <c r="AE628" s="655" t="s">
        <v>48</v>
      </c>
      <c r="AF628" s="656"/>
      <c r="AG628" s="656"/>
      <c r="AH628" s="657"/>
      <c r="AI628" s="179" t="s">
        <v>400</v>
      </c>
      <c r="AJ628" s="179"/>
      <c r="AK628" s="179"/>
      <c r="AL628" s="177"/>
      <c r="AM628" s="179" t="s">
        <v>329</v>
      </c>
      <c r="AN628" s="179"/>
      <c r="AO628" s="179"/>
      <c r="AP628" s="177"/>
      <c r="AQ628" s="177" t="s">
        <v>263</v>
      </c>
      <c r="AR628" s="169"/>
      <c r="AS628" s="169"/>
      <c r="AT628" s="170"/>
      <c r="AU628" s="217" t="s">
        <v>206</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265</v>
      </c>
      <c r="AH629" s="173"/>
      <c r="AI629" s="180"/>
      <c r="AJ629" s="180"/>
      <c r="AK629" s="180"/>
      <c r="AL629" s="178"/>
      <c r="AM629" s="180"/>
      <c r="AN629" s="180"/>
      <c r="AO629" s="180"/>
      <c r="AP629" s="178"/>
      <c r="AQ629" s="658"/>
      <c r="AR629" s="194"/>
      <c r="AS629" s="172" t="s">
        <v>265</v>
      </c>
      <c r="AT629" s="173"/>
      <c r="AU629" s="194"/>
      <c r="AV629" s="194"/>
      <c r="AW629" s="172" t="s">
        <v>255</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45</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50</v>
      </c>
      <c r="Z632" s="188"/>
      <c r="AA632" s="189"/>
      <c r="AB632" s="190" t="s">
        <v>46</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276</v>
      </c>
      <c r="F633" s="167"/>
      <c r="G633" s="168" t="s">
        <v>274</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41</v>
      </c>
      <c r="AC633" s="169"/>
      <c r="AD633" s="170"/>
      <c r="AE633" s="655" t="s">
        <v>48</v>
      </c>
      <c r="AF633" s="656"/>
      <c r="AG633" s="656"/>
      <c r="AH633" s="657"/>
      <c r="AI633" s="179" t="s">
        <v>400</v>
      </c>
      <c r="AJ633" s="179"/>
      <c r="AK633" s="179"/>
      <c r="AL633" s="177"/>
      <c r="AM633" s="179" t="s">
        <v>329</v>
      </c>
      <c r="AN633" s="179"/>
      <c r="AO633" s="179"/>
      <c r="AP633" s="177"/>
      <c r="AQ633" s="177" t="s">
        <v>263</v>
      </c>
      <c r="AR633" s="169"/>
      <c r="AS633" s="169"/>
      <c r="AT633" s="170"/>
      <c r="AU633" s="217" t="s">
        <v>206</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265</v>
      </c>
      <c r="AH634" s="173"/>
      <c r="AI634" s="180"/>
      <c r="AJ634" s="180"/>
      <c r="AK634" s="180"/>
      <c r="AL634" s="178"/>
      <c r="AM634" s="180"/>
      <c r="AN634" s="180"/>
      <c r="AO634" s="180"/>
      <c r="AP634" s="178"/>
      <c r="AQ634" s="658"/>
      <c r="AR634" s="194"/>
      <c r="AS634" s="172" t="s">
        <v>265</v>
      </c>
      <c r="AT634" s="173"/>
      <c r="AU634" s="194"/>
      <c r="AV634" s="194"/>
      <c r="AW634" s="172" t="s">
        <v>255</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45</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50</v>
      </c>
      <c r="Z637" s="188"/>
      <c r="AA637" s="189"/>
      <c r="AB637" s="190" t="s">
        <v>46</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276</v>
      </c>
      <c r="F638" s="167"/>
      <c r="G638" s="168" t="s">
        <v>274</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41</v>
      </c>
      <c r="AC638" s="169"/>
      <c r="AD638" s="170"/>
      <c r="AE638" s="655" t="s">
        <v>48</v>
      </c>
      <c r="AF638" s="656"/>
      <c r="AG638" s="656"/>
      <c r="AH638" s="657"/>
      <c r="AI638" s="179" t="s">
        <v>400</v>
      </c>
      <c r="AJ638" s="179"/>
      <c r="AK638" s="179"/>
      <c r="AL638" s="177"/>
      <c r="AM638" s="179" t="s">
        <v>329</v>
      </c>
      <c r="AN638" s="179"/>
      <c r="AO638" s="179"/>
      <c r="AP638" s="177"/>
      <c r="AQ638" s="177" t="s">
        <v>263</v>
      </c>
      <c r="AR638" s="169"/>
      <c r="AS638" s="169"/>
      <c r="AT638" s="170"/>
      <c r="AU638" s="217" t="s">
        <v>206</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265</v>
      </c>
      <c r="AH639" s="173"/>
      <c r="AI639" s="180"/>
      <c r="AJ639" s="180"/>
      <c r="AK639" s="180"/>
      <c r="AL639" s="178"/>
      <c r="AM639" s="180"/>
      <c r="AN639" s="180"/>
      <c r="AO639" s="180"/>
      <c r="AP639" s="178"/>
      <c r="AQ639" s="658"/>
      <c r="AR639" s="194"/>
      <c r="AS639" s="172" t="s">
        <v>265</v>
      </c>
      <c r="AT639" s="173"/>
      <c r="AU639" s="194"/>
      <c r="AV639" s="194"/>
      <c r="AW639" s="172" t="s">
        <v>255</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45</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50</v>
      </c>
      <c r="Z642" s="188"/>
      <c r="AA642" s="189"/>
      <c r="AB642" s="190" t="s">
        <v>46</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4" t="s">
        <v>125</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396</v>
      </c>
      <c r="F646" s="660"/>
      <c r="G646" s="661" t="s">
        <v>290</v>
      </c>
      <c r="H646" s="645"/>
      <c r="I646" s="645"/>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275</v>
      </c>
      <c r="F647" s="167"/>
      <c r="G647" s="168" t="s">
        <v>272</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41</v>
      </c>
      <c r="AC647" s="169"/>
      <c r="AD647" s="170"/>
      <c r="AE647" s="655" t="s">
        <v>48</v>
      </c>
      <c r="AF647" s="656"/>
      <c r="AG647" s="656"/>
      <c r="AH647" s="657"/>
      <c r="AI647" s="179" t="s">
        <v>400</v>
      </c>
      <c r="AJ647" s="179"/>
      <c r="AK647" s="179"/>
      <c r="AL647" s="177"/>
      <c r="AM647" s="179" t="s">
        <v>329</v>
      </c>
      <c r="AN647" s="179"/>
      <c r="AO647" s="179"/>
      <c r="AP647" s="177"/>
      <c r="AQ647" s="177" t="s">
        <v>263</v>
      </c>
      <c r="AR647" s="169"/>
      <c r="AS647" s="169"/>
      <c r="AT647" s="170"/>
      <c r="AU647" s="217" t="s">
        <v>206</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265</v>
      </c>
      <c r="AH648" s="173"/>
      <c r="AI648" s="180"/>
      <c r="AJ648" s="180"/>
      <c r="AK648" s="180"/>
      <c r="AL648" s="178"/>
      <c r="AM648" s="180"/>
      <c r="AN648" s="180"/>
      <c r="AO648" s="180"/>
      <c r="AP648" s="178"/>
      <c r="AQ648" s="658"/>
      <c r="AR648" s="194"/>
      <c r="AS648" s="172" t="s">
        <v>265</v>
      </c>
      <c r="AT648" s="173"/>
      <c r="AU648" s="194"/>
      <c r="AV648" s="194"/>
      <c r="AW648" s="172" t="s">
        <v>255</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45</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50</v>
      </c>
      <c r="Z651" s="188"/>
      <c r="AA651" s="189"/>
      <c r="AB651" s="190" t="s">
        <v>46</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275</v>
      </c>
      <c r="F652" s="167"/>
      <c r="G652" s="168" t="s">
        <v>272</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41</v>
      </c>
      <c r="AC652" s="169"/>
      <c r="AD652" s="170"/>
      <c r="AE652" s="655" t="s">
        <v>48</v>
      </c>
      <c r="AF652" s="656"/>
      <c r="AG652" s="656"/>
      <c r="AH652" s="657"/>
      <c r="AI652" s="179" t="s">
        <v>400</v>
      </c>
      <c r="AJ652" s="179"/>
      <c r="AK652" s="179"/>
      <c r="AL652" s="177"/>
      <c r="AM652" s="179" t="s">
        <v>329</v>
      </c>
      <c r="AN652" s="179"/>
      <c r="AO652" s="179"/>
      <c r="AP652" s="177"/>
      <c r="AQ652" s="177" t="s">
        <v>263</v>
      </c>
      <c r="AR652" s="169"/>
      <c r="AS652" s="169"/>
      <c r="AT652" s="170"/>
      <c r="AU652" s="217" t="s">
        <v>206</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265</v>
      </c>
      <c r="AH653" s="173"/>
      <c r="AI653" s="180"/>
      <c r="AJ653" s="180"/>
      <c r="AK653" s="180"/>
      <c r="AL653" s="178"/>
      <c r="AM653" s="180"/>
      <c r="AN653" s="180"/>
      <c r="AO653" s="180"/>
      <c r="AP653" s="178"/>
      <c r="AQ653" s="658"/>
      <c r="AR653" s="194"/>
      <c r="AS653" s="172" t="s">
        <v>265</v>
      </c>
      <c r="AT653" s="173"/>
      <c r="AU653" s="194"/>
      <c r="AV653" s="194"/>
      <c r="AW653" s="172" t="s">
        <v>255</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45</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50</v>
      </c>
      <c r="Z656" s="188"/>
      <c r="AA656" s="189"/>
      <c r="AB656" s="190" t="s">
        <v>46</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275</v>
      </c>
      <c r="F657" s="167"/>
      <c r="G657" s="168" t="s">
        <v>272</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41</v>
      </c>
      <c r="AC657" s="169"/>
      <c r="AD657" s="170"/>
      <c r="AE657" s="655" t="s">
        <v>48</v>
      </c>
      <c r="AF657" s="656"/>
      <c r="AG657" s="656"/>
      <c r="AH657" s="657"/>
      <c r="AI657" s="179" t="s">
        <v>400</v>
      </c>
      <c r="AJ657" s="179"/>
      <c r="AK657" s="179"/>
      <c r="AL657" s="177"/>
      <c r="AM657" s="179" t="s">
        <v>329</v>
      </c>
      <c r="AN657" s="179"/>
      <c r="AO657" s="179"/>
      <c r="AP657" s="177"/>
      <c r="AQ657" s="177" t="s">
        <v>263</v>
      </c>
      <c r="AR657" s="169"/>
      <c r="AS657" s="169"/>
      <c r="AT657" s="170"/>
      <c r="AU657" s="217" t="s">
        <v>206</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265</v>
      </c>
      <c r="AH658" s="173"/>
      <c r="AI658" s="180"/>
      <c r="AJ658" s="180"/>
      <c r="AK658" s="180"/>
      <c r="AL658" s="178"/>
      <c r="AM658" s="180"/>
      <c r="AN658" s="180"/>
      <c r="AO658" s="180"/>
      <c r="AP658" s="178"/>
      <c r="AQ658" s="658"/>
      <c r="AR658" s="194"/>
      <c r="AS658" s="172" t="s">
        <v>265</v>
      </c>
      <c r="AT658" s="173"/>
      <c r="AU658" s="194"/>
      <c r="AV658" s="194"/>
      <c r="AW658" s="172" t="s">
        <v>255</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45</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50</v>
      </c>
      <c r="Z661" s="188"/>
      <c r="AA661" s="189"/>
      <c r="AB661" s="190" t="s">
        <v>46</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275</v>
      </c>
      <c r="F662" s="167"/>
      <c r="G662" s="168" t="s">
        <v>272</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41</v>
      </c>
      <c r="AC662" s="169"/>
      <c r="AD662" s="170"/>
      <c r="AE662" s="655" t="s">
        <v>48</v>
      </c>
      <c r="AF662" s="656"/>
      <c r="AG662" s="656"/>
      <c r="AH662" s="657"/>
      <c r="AI662" s="179" t="s">
        <v>400</v>
      </c>
      <c r="AJ662" s="179"/>
      <c r="AK662" s="179"/>
      <c r="AL662" s="177"/>
      <c r="AM662" s="179" t="s">
        <v>329</v>
      </c>
      <c r="AN662" s="179"/>
      <c r="AO662" s="179"/>
      <c r="AP662" s="177"/>
      <c r="AQ662" s="177" t="s">
        <v>263</v>
      </c>
      <c r="AR662" s="169"/>
      <c r="AS662" s="169"/>
      <c r="AT662" s="170"/>
      <c r="AU662" s="217" t="s">
        <v>206</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265</v>
      </c>
      <c r="AH663" s="173"/>
      <c r="AI663" s="180"/>
      <c r="AJ663" s="180"/>
      <c r="AK663" s="180"/>
      <c r="AL663" s="178"/>
      <c r="AM663" s="180"/>
      <c r="AN663" s="180"/>
      <c r="AO663" s="180"/>
      <c r="AP663" s="178"/>
      <c r="AQ663" s="658"/>
      <c r="AR663" s="194"/>
      <c r="AS663" s="172" t="s">
        <v>265</v>
      </c>
      <c r="AT663" s="173"/>
      <c r="AU663" s="194"/>
      <c r="AV663" s="194"/>
      <c r="AW663" s="172" t="s">
        <v>255</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45</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50</v>
      </c>
      <c r="Z666" s="188"/>
      <c r="AA666" s="189"/>
      <c r="AB666" s="190" t="s">
        <v>46</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275</v>
      </c>
      <c r="F667" s="167"/>
      <c r="G667" s="168" t="s">
        <v>272</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41</v>
      </c>
      <c r="AC667" s="169"/>
      <c r="AD667" s="170"/>
      <c r="AE667" s="655" t="s">
        <v>48</v>
      </c>
      <c r="AF667" s="656"/>
      <c r="AG667" s="656"/>
      <c r="AH667" s="657"/>
      <c r="AI667" s="179" t="s">
        <v>400</v>
      </c>
      <c r="AJ667" s="179"/>
      <c r="AK667" s="179"/>
      <c r="AL667" s="177"/>
      <c r="AM667" s="179" t="s">
        <v>329</v>
      </c>
      <c r="AN667" s="179"/>
      <c r="AO667" s="179"/>
      <c r="AP667" s="177"/>
      <c r="AQ667" s="177" t="s">
        <v>263</v>
      </c>
      <c r="AR667" s="169"/>
      <c r="AS667" s="169"/>
      <c r="AT667" s="170"/>
      <c r="AU667" s="217" t="s">
        <v>206</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265</v>
      </c>
      <c r="AH668" s="173"/>
      <c r="AI668" s="180"/>
      <c r="AJ668" s="180"/>
      <c r="AK668" s="180"/>
      <c r="AL668" s="178"/>
      <c r="AM668" s="180"/>
      <c r="AN668" s="180"/>
      <c r="AO668" s="180"/>
      <c r="AP668" s="178"/>
      <c r="AQ668" s="658"/>
      <c r="AR668" s="194"/>
      <c r="AS668" s="172" t="s">
        <v>265</v>
      </c>
      <c r="AT668" s="173"/>
      <c r="AU668" s="194"/>
      <c r="AV668" s="194"/>
      <c r="AW668" s="172" t="s">
        <v>255</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45</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50</v>
      </c>
      <c r="Z671" s="188"/>
      <c r="AA671" s="189"/>
      <c r="AB671" s="190" t="s">
        <v>46</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276</v>
      </c>
      <c r="F672" s="167"/>
      <c r="G672" s="168" t="s">
        <v>274</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41</v>
      </c>
      <c r="AC672" s="169"/>
      <c r="AD672" s="170"/>
      <c r="AE672" s="655" t="s">
        <v>48</v>
      </c>
      <c r="AF672" s="656"/>
      <c r="AG672" s="656"/>
      <c r="AH672" s="657"/>
      <c r="AI672" s="179" t="s">
        <v>400</v>
      </c>
      <c r="AJ672" s="179"/>
      <c r="AK672" s="179"/>
      <c r="AL672" s="177"/>
      <c r="AM672" s="179" t="s">
        <v>329</v>
      </c>
      <c r="AN672" s="179"/>
      <c r="AO672" s="179"/>
      <c r="AP672" s="177"/>
      <c r="AQ672" s="177" t="s">
        <v>263</v>
      </c>
      <c r="AR672" s="169"/>
      <c r="AS672" s="169"/>
      <c r="AT672" s="170"/>
      <c r="AU672" s="217" t="s">
        <v>206</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265</v>
      </c>
      <c r="AH673" s="173"/>
      <c r="AI673" s="180"/>
      <c r="AJ673" s="180"/>
      <c r="AK673" s="180"/>
      <c r="AL673" s="178"/>
      <c r="AM673" s="180"/>
      <c r="AN673" s="180"/>
      <c r="AO673" s="180"/>
      <c r="AP673" s="178"/>
      <c r="AQ673" s="658"/>
      <c r="AR673" s="194"/>
      <c r="AS673" s="172" t="s">
        <v>265</v>
      </c>
      <c r="AT673" s="173"/>
      <c r="AU673" s="194"/>
      <c r="AV673" s="194"/>
      <c r="AW673" s="172" t="s">
        <v>255</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45</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50</v>
      </c>
      <c r="Z676" s="188"/>
      <c r="AA676" s="189"/>
      <c r="AB676" s="190" t="s">
        <v>46</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276</v>
      </c>
      <c r="F677" s="167"/>
      <c r="G677" s="168" t="s">
        <v>274</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41</v>
      </c>
      <c r="AC677" s="169"/>
      <c r="AD677" s="170"/>
      <c r="AE677" s="655" t="s">
        <v>48</v>
      </c>
      <c r="AF677" s="656"/>
      <c r="AG677" s="656"/>
      <c r="AH677" s="657"/>
      <c r="AI677" s="179" t="s">
        <v>400</v>
      </c>
      <c r="AJ677" s="179"/>
      <c r="AK677" s="179"/>
      <c r="AL677" s="177"/>
      <c r="AM677" s="179" t="s">
        <v>329</v>
      </c>
      <c r="AN677" s="179"/>
      <c r="AO677" s="179"/>
      <c r="AP677" s="177"/>
      <c r="AQ677" s="177" t="s">
        <v>263</v>
      </c>
      <c r="AR677" s="169"/>
      <c r="AS677" s="169"/>
      <c r="AT677" s="170"/>
      <c r="AU677" s="217" t="s">
        <v>206</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265</v>
      </c>
      <c r="AH678" s="173"/>
      <c r="AI678" s="180"/>
      <c r="AJ678" s="180"/>
      <c r="AK678" s="180"/>
      <c r="AL678" s="178"/>
      <c r="AM678" s="180"/>
      <c r="AN678" s="180"/>
      <c r="AO678" s="180"/>
      <c r="AP678" s="178"/>
      <c r="AQ678" s="658"/>
      <c r="AR678" s="194"/>
      <c r="AS678" s="172" t="s">
        <v>265</v>
      </c>
      <c r="AT678" s="173"/>
      <c r="AU678" s="194"/>
      <c r="AV678" s="194"/>
      <c r="AW678" s="172" t="s">
        <v>255</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45</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50</v>
      </c>
      <c r="Z681" s="188"/>
      <c r="AA681" s="189"/>
      <c r="AB681" s="190" t="s">
        <v>46</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276</v>
      </c>
      <c r="F682" s="167"/>
      <c r="G682" s="168" t="s">
        <v>274</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41</v>
      </c>
      <c r="AC682" s="169"/>
      <c r="AD682" s="170"/>
      <c r="AE682" s="655" t="s">
        <v>48</v>
      </c>
      <c r="AF682" s="656"/>
      <c r="AG682" s="656"/>
      <c r="AH682" s="657"/>
      <c r="AI682" s="179" t="s">
        <v>400</v>
      </c>
      <c r="AJ682" s="179"/>
      <c r="AK682" s="179"/>
      <c r="AL682" s="177"/>
      <c r="AM682" s="179" t="s">
        <v>329</v>
      </c>
      <c r="AN682" s="179"/>
      <c r="AO682" s="179"/>
      <c r="AP682" s="177"/>
      <c r="AQ682" s="177" t="s">
        <v>263</v>
      </c>
      <c r="AR682" s="169"/>
      <c r="AS682" s="169"/>
      <c r="AT682" s="170"/>
      <c r="AU682" s="217" t="s">
        <v>206</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265</v>
      </c>
      <c r="AH683" s="173"/>
      <c r="AI683" s="180"/>
      <c r="AJ683" s="180"/>
      <c r="AK683" s="180"/>
      <c r="AL683" s="178"/>
      <c r="AM683" s="180"/>
      <c r="AN683" s="180"/>
      <c r="AO683" s="180"/>
      <c r="AP683" s="178"/>
      <c r="AQ683" s="658"/>
      <c r="AR683" s="194"/>
      <c r="AS683" s="172" t="s">
        <v>265</v>
      </c>
      <c r="AT683" s="173"/>
      <c r="AU683" s="194"/>
      <c r="AV683" s="194"/>
      <c r="AW683" s="172" t="s">
        <v>255</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45</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50</v>
      </c>
      <c r="Z686" s="188"/>
      <c r="AA686" s="189"/>
      <c r="AB686" s="190" t="s">
        <v>46</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276</v>
      </c>
      <c r="F687" s="167"/>
      <c r="G687" s="168" t="s">
        <v>274</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41</v>
      </c>
      <c r="AC687" s="169"/>
      <c r="AD687" s="170"/>
      <c r="AE687" s="655" t="s">
        <v>48</v>
      </c>
      <c r="AF687" s="656"/>
      <c r="AG687" s="656"/>
      <c r="AH687" s="657"/>
      <c r="AI687" s="179" t="s">
        <v>400</v>
      </c>
      <c r="AJ687" s="179"/>
      <c r="AK687" s="179"/>
      <c r="AL687" s="177"/>
      <c r="AM687" s="179" t="s">
        <v>329</v>
      </c>
      <c r="AN687" s="179"/>
      <c r="AO687" s="179"/>
      <c r="AP687" s="177"/>
      <c r="AQ687" s="177" t="s">
        <v>263</v>
      </c>
      <c r="AR687" s="169"/>
      <c r="AS687" s="169"/>
      <c r="AT687" s="170"/>
      <c r="AU687" s="217" t="s">
        <v>206</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265</v>
      </c>
      <c r="AH688" s="173"/>
      <c r="AI688" s="180"/>
      <c r="AJ688" s="180"/>
      <c r="AK688" s="180"/>
      <c r="AL688" s="178"/>
      <c r="AM688" s="180"/>
      <c r="AN688" s="180"/>
      <c r="AO688" s="180"/>
      <c r="AP688" s="178"/>
      <c r="AQ688" s="658"/>
      <c r="AR688" s="194"/>
      <c r="AS688" s="172" t="s">
        <v>265</v>
      </c>
      <c r="AT688" s="173"/>
      <c r="AU688" s="194"/>
      <c r="AV688" s="194"/>
      <c r="AW688" s="172" t="s">
        <v>255</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45</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50</v>
      </c>
      <c r="Z691" s="188"/>
      <c r="AA691" s="189"/>
      <c r="AB691" s="190" t="s">
        <v>46</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276</v>
      </c>
      <c r="F692" s="167"/>
      <c r="G692" s="168" t="s">
        <v>274</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41</v>
      </c>
      <c r="AC692" s="169"/>
      <c r="AD692" s="170"/>
      <c r="AE692" s="655" t="s">
        <v>48</v>
      </c>
      <c r="AF692" s="656"/>
      <c r="AG692" s="656"/>
      <c r="AH692" s="657"/>
      <c r="AI692" s="179" t="s">
        <v>400</v>
      </c>
      <c r="AJ692" s="179"/>
      <c r="AK692" s="179"/>
      <c r="AL692" s="177"/>
      <c r="AM692" s="179" t="s">
        <v>329</v>
      </c>
      <c r="AN692" s="179"/>
      <c r="AO692" s="179"/>
      <c r="AP692" s="177"/>
      <c r="AQ692" s="177" t="s">
        <v>263</v>
      </c>
      <c r="AR692" s="169"/>
      <c r="AS692" s="169"/>
      <c r="AT692" s="170"/>
      <c r="AU692" s="217" t="s">
        <v>206</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265</v>
      </c>
      <c r="AH693" s="173"/>
      <c r="AI693" s="180"/>
      <c r="AJ693" s="180"/>
      <c r="AK693" s="180"/>
      <c r="AL693" s="178"/>
      <c r="AM693" s="180"/>
      <c r="AN693" s="180"/>
      <c r="AO693" s="180"/>
      <c r="AP693" s="178"/>
      <c r="AQ693" s="658"/>
      <c r="AR693" s="194"/>
      <c r="AS693" s="172" t="s">
        <v>265</v>
      </c>
      <c r="AT693" s="173"/>
      <c r="AU693" s="194"/>
      <c r="AV693" s="194"/>
      <c r="AW693" s="172" t="s">
        <v>255</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45</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50</v>
      </c>
      <c r="Z696" s="188"/>
      <c r="AA696" s="189"/>
      <c r="AB696" s="190" t="s">
        <v>46</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4" t="s">
        <v>125</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47" t="s">
        <v>105</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0" ht="27" customHeight="1" x14ac:dyDescent="0.15">
      <c r="A701" s="3"/>
      <c r="B701" s="9"/>
      <c r="C701" s="650" t="s">
        <v>71</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62</v>
      </c>
      <c r="AE701" s="651"/>
      <c r="AF701" s="651"/>
      <c r="AG701" s="653" t="s">
        <v>52</v>
      </c>
      <c r="AH701" s="651"/>
      <c r="AI701" s="651"/>
      <c r="AJ701" s="651"/>
      <c r="AK701" s="651"/>
      <c r="AL701" s="651"/>
      <c r="AM701" s="651"/>
      <c r="AN701" s="651"/>
      <c r="AO701" s="651"/>
      <c r="AP701" s="651"/>
      <c r="AQ701" s="651"/>
      <c r="AR701" s="651"/>
      <c r="AS701" s="651"/>
      <c r="AT701" s="651"/>
      <c r="AU701" s="651"/>
      <c r="AV701" s="651"/>
      <c r="AW701" s="651"/>
      <c r="AX701" s="654"/>
    </row>
    <row r="702" spans="1:50" ht="48" customHeight="1" x14ac:dyDescent="0.15">
      <c r="A702" s="88" t="s">
        <v>211</v>
      </c>
      <c r="B702" s="89"/>
      <c r="C702" s="616" t="s">
        <v>213</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19</v>
      </c>
      <c r="AE702" s="620"/>
      <c r="AF702" s="620"/>
      <c r="AG702" s="621" t="s">
        <v>212</v>
      </c>
      <c r="AH702" s="622"/>
      <c r="AI702" s="622"/>
      <c r="AJ702" s="622"/>
      <c r="AK702" s="622"/>
      <c r="AL702" s="622"/>
      <c r="AM702" s="622"/>
      <c r="AN702" s="622"/>
      <c r="AO702" s="622"/>
      <c r="AP702" s="622"/>
      <c r="AQ702" s="622"/>
      <c r="AR702" s="622"/>
      <c r="AS702" s="622"/>
      <c r="AT702" s="622"/>
      <c r="AU702" s="622"/>
      <c r="AV702" s="622"/>
      <c r="AW702" s="622"/>
      <c r="AX702" s="623"/>
    </row>
    <row r="703" spans="1:50" ht="48" customHeight="1" x14ac:dyDescent="0.15">
      <c r="A703" s="90"/>
      <c r="B703" s="91"/>
      <c r="C703" s="624" t="s">
        <v>87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19</v>
      </c>
      <c r="AE703" s="588"/>
      <c r="AF703" s="588"/>
      <c r="AG703" s="582" t="s">
        <v>212</v>
      </c>
      <c r="AH703" s="583"/>
      <c r="AI703" s="583"/>
      <c r="AJ703" s="583"/>
      <c r="AK703" s="583"/>
      <c r="AL703" s="583"/>
      <c r="AM703" s="583"/>
      <c r="AN703" s="583"/>
      <c r="AO703" s="583"/>
      <c r="AP703" s="583"/>
      <c r="AQ703" s="583"/>
      <c r="AR703" s="583"/>
      <c r="AS703" s="583"/>
      <c r="AT703" s="583"/>
      <c r="AU703" s="583"/>
      <c r="AV703" s="583"/>
      <c r="AW703" s="583"/>
      <c r="AX703" s="584"/>
    </row>
    <row r="704" spans="1:50" ht="48" customHeight="1" x14ac:dyDescent="0.15">
      <c r="A704" s="92"/>
      <c r="B704" s="93"/>
      <c r="C704" s="626" t="s">
        <v>215</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19</v>
      </c>
      <c r="AE704" s="599"/>
      <c r="AF704" s="599"/>
      <c r="AG704" s="97" t="s">
        <v>212</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90</v>
      </c>
      <c r="B705" s="155"/>
      <c r="C705" s="629" t="s">
        <v>94</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468</v>
      </c>
      <c r="AE705" s="633"/>
      <c r="AF705" s="633"/>
      <c r="AG705" s="94" t="s">
        <v>399</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4" t="s">
        <v>115</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224</v>
      </c>
      <c r="AE706" s="588"/>
      <c r="AF706" s="60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7" t="s">
        <v>335</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224</v>
      </c>
      <c r="AE707" s="641"/>
      <c r="AF707" s="641"/>
      <c r="AG707" s="97"/>
      <c r="AH707" s="98"/>
      <c r="AI707" s="98"/>
      <c r="AJ707" s="98"/>
      <c r="AK707" s="98"/>
      <c r="AL707" s="98"/>
      <c r="AM707" s="98"/>
      <c r="AN707" s="98"/>
      <c r="AO707" s="98"/>
      <c r="AP707" s="98"/>
      <c r="AQ707" s="98"/>
      <c r="AR707" s="98"/>
      <c r="AS707" s="98"/>
      <c r="AT707" s="98"/>
      <c r="AU707" s="98"/>
      <c r="AV707" s="98"/>
      <c r="AW707" s="98"/>
      <c r="AX707" s="99"/>
    </row>
    <row r="708" spans="1:50" ht="45" customHeight="1" x14ac:dyDescent="0.15">
      <c r="A708" s="106"/>
      <c r="B708" s="107"/>
      <c r="C708" s="642" t="s">
        <v>16</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19</v>
      </c>
      <c r="AE708" s="572"/>
      <c r="AF708" s="572"/>
      <c r="AG708" s="574" t="s">
        <v>511</v>
      </c>
      <c r="AH708" s="575"/>
      <c r="AI708" s="575"/>
      <c r="AJ708" s="575"/>
      <c r="AK708" s="575"/>
      <c r="AL708" s="575"/>
      <c r="AM708" s="575"/>
      <c r="AN708" s="575"/>
      <c r="AO708" s="575"/>
      <c r="AP708" s="575"/>
      <c r="AQ708" s="575"/>
      <c r="AR708" s="575"/>
      <c r="AS708" s="575"/>
      <c r="AT708" s="575"/>
      <c r="AU708" s="575"/>
      <c r="AV708" s="575"/>
      <c r="AW708" s="575"/>
      <c r="AX708" s="576"/>
    </row>
    <row r="709" spans="1:50" ht="45" customHeight="1" x14ac:dyDescent="0.15">
      <c r="A709" s="106"/>
      <c r="B709" s="107"/>
      <c r="C709" s="585" t="s">
        <v>185</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19</v>
      </c>
      <c r="AE709" s="588"/>
      <c r="AF709" s="588"/>
      <c r="AG709" s="582" t="s">
        <v>511</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06"/>
      <c r="B710" s="107"/>
      <c r="C710" s="585" t="s">
        <v>23</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468</v>
      </c>
      <c r="AE710" s="588"/>
      <c r="AF710" s="588"/>
      <c r="AG710" s="582" t="s">
        <v>399</v>
      </c>
      <c r="AH710" s="583"/>
      <c r="AI710" s="583"/>
      <c r="AJ710" s="583"/>
      <c r="AK710" s="583"/>
      <c r="AL710" s="583"/>
      <c r="AM710" s="583"/>
      <c r="AN710" s="583"/>
      <c r="AO710" s="583"/>
      <c r="AP710" s="583"/>
      <c r="AQ710" s="583"/>
      <c r="AR710" s="583"/>
      <c r="AS710" s="583"/>
      <c r="AT710" s="583"/>
      <c r="AU710" s="583"/>
      <c r="AV710" s="583"/>
      <c r="AW710" s="583"/>
      <c r="AX710" s="584"/>
    </row>
    <row r="711" spans="1:50" ht="48.75" customHeight="1" x14ac:dyDescent="0.15">
      <c r="A711" s="106"/>
      <c r="B711" s="107"/>
      <c r="C711" s="585" t="s">
        <v>84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19</v>
      </c>
      <c r="AE711" s="588"/>
      <c r="AF711" s="588"/>
      <c r="AG711" s="582" t="s">
        <v>511</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106"/>
      <c r="B712" s="107"/>
      <c r="C712" s="585" t="s">
        <v>296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468</v>
      </c>
      <c r="AE712" s="599"/>
      <c r="AF712" s="599"/>
      <c r="AG712" s="600" t="s">
        <v>399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06"/>
      <c r="B713" s="107"/>
      <c r="C713" s="603" t="s">
        <v>309</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t="s">
        <v>468</v>
      </c>
      <c r="AE713" s="588"/>
      <c r="AF713" s="606"/>
      <c r="AG713" s="582" t="s">
        <v>399</v>
      </c>
      <c r="AH713" s="583"/>
      <c r="AI713" s="583"/>
      <c r="AJ713" s="583"/>
      <c r="AK713" s="583"/>
      <c r="AL713" s="583"/>
      <c r="AM713" s="583"/>
      <c r="AN713" s="583"/>
      <c r="AO713" s="583"/>
      <c r="AP713" s="583"/>
      <c r="AQ713" s="583"/>
      <c r="AR713" s="583"/>
      <c r="AS713" s="583"/>
      <c r="AT713" s="583"/>
      <c r="AU713" s="583"/>
      <c r="AV713" s="583"/>
      <c r="AW713" s="583"/>
      <c r="AX713" s="584"/>
    </row>
    <row r="714" spans="1:50" ht="26.25" customHeight="1" x14ac:dyDescent="0.15">
      <c r="A714" s="108"/>
      <c r="B714" s="109"/>
      <c r="C714" s="607" t="s">
        <v>344</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468</v>
      </c>
      <c r="AE714" s="611"/>
      <c r="AF714" s="612"/>
      <c r="AG714" s="613" t="s">
        <v>399</v>
      </c>
      <c r="AH714" s="614"/>
      <c r="AI714" s="614"/>
      <c r="AJ714" s="614"/>
      <c r="AK714" s="614"/>
      <c r="AL714" s="614"/>
      <c r="AM714" s="614"/>
      <c r="AN714" s="614"/>
      <c r="AO714" s="614"/>
      <c r="AP714" s="614"/>
      <c r="AQ714" s="614"/>
      <c r="AR714" s="614"/>
      <c r="AS714" s="614"/>
      <c r="AT714" s="614"/>
      <c r="AU714" s="614"/>
      <c r="AV714" s="614"/>
      <c r="AW714" s="614"/>
      <c r="AX714" s="615"/>
    </row>
    <row r="715" spans="1:50" ht="44.25" customHeight="1" x14ac:dyDescent="0.15">
      <c r="A715" s="104" t="s">
        <v>92</v>
      </c>
      <c r="B715" s="105"/>
      <c r="C715" s="568" t="s">
        <v>345</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19</v>
      </c>
      <c r="AE715" s="572"/>
      <c r="AF715" s="573"/>
      <c r="AG715" s="574" t="s">
        <v>0</v>
      </c>
      <c r="AH715" s="575"/>
      <c r="AI715" s="575"/>
      <c r="AJ715" s="575"/>
      <c r="AK715" s="575"/>
      <c r="AL715" s="575"/>
      <c r="AM715" s="575"/>
      <c r="AN715" s="575"/>
      <c r="AO715" s="575"/>
      <c r="AP715" s="575"/>
      <c r="AQ715" s="575"/>
      <c r="AR715" s="575"/>
      <c r="AS715" s="575"/>
      <c r="AT715" s="575"/>
      <c r="AU715" s="575"/>
      <c r="AV715" s="575"/>
      <c r="AW715" s="575"/>
      <c r="AX715" s="576"/>
    </row>
    <row r="716" spans="1:50" ht="35.25" customHeight="1" x14ac:dyDescent="0.15">
      <c r="A716" s="106"/>
      <c r="B716" s="107"/>
      <c r="C716" s="577" t="s">
        <v>101</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468</v>
      </c>
      <c r="AE716" s="581"/>
      <c r="AF716" s="581"/>
      <c r="AG716" s="582" t="s">
        <v>399</v>
      </c>
      <c r="AH716" s="583"/>
      <c r="AI716" s="583"/>
      <c r="AJ716" s="583"/>
      <c r="AK716" s="583"/>
      <c r="AL716" s="583"/>
      <c r="AM716" s="583"/>
      <c r="AN716" s="583"/>
      <c r="AO716" s="583"/>
      <c r="AP716" s="583"/>
      <c r="AQ716" s="583"/>
      <c r="AR716" s="583"/>
      <c r="AS716" s="583"/>
      <c r="AT716" s="583"/>
      <c r="AU716" s="583"/>
      <c r="AV716" s="583"/>
      <c r="AW716" s="583"/>
      <c r="AX716" s="584"/>
    </row>
    <row r="717" spans="1:50" ht="44.25" customHeight="1" x14ac:dyDescent="0.15">
      <c r="A717" s="106"/>
      <c r="B717" s="107"/>
      <c r="C717" s="585" t="s">
        <v>277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19</v>
      </c>
      <c r="AE717" s="588"/>
      <c r="AF717" s="588"/>
      <c r="AG717" s="582" t="s">
        <v>0</v>
      </c>
      <c r="AH717" s="583"/>
      <c r="AI717" s="583"/>
      <c r="AJ717" s="583"/>
      <c r="AK717" s="583"/>
      <c r="AL717" s="583"/>
      <c r="AM717" s="583"/>
      <c r="AN717" s="583"/>
      <c r="AO717" s="583"/>
      <c r="AP717" s="583"/>
      <c r="AQ717" s="583"/>
      <c r="AR717" s="583"/>
      <c r="AS717" s="583"/>
      <c r="AT717" s="583"/>
      <c r="AU717" s="583"/>
      <c r="AV717" s="583"/>
      <c r="AW717" s="583"/>
      <c r="AX717" s="584"/>
    </row>
    <row r="718" spans="1:50" ht="27" customHeight="1" x14ac:dyDescent="0.15">
      <c r="A718" s="108"/>
      <c r="B718" s="109"/>
      <c r="C718" s="585" t="s">
        <v>97</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468</v>
      </c>
      <c r="AE718" s="588"/>
      <c r="AF718" s="588"/>
      <c r="AG718" s="163" t="s">
        <v>399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59</v>
      </c>
      <c r="B719" s="158"/>
      <c r="C719" s="589" t="s">
        <v>218</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468</v>
      </c>
      <c r="AE719" s="572"/>
      <c r="AF719" s="572"/>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2" t="s">
        <v>234</v>
      </c>
      <c r="D720" s="593"/>
      <c r="E720" s="593"/>
      <c r="F720" s="594"/>
      <c r="G720" s="595" t="s">
        <v>51</v>
      </c>
      <c r="H720" s="593"/>
      <c r="I720" s="593"/>
      <c r="J720" s="593"/>
      <c r="K720" s="593"/>
      <c r="L720" s="593"/>
      <c r="M720" s="593"/>
      <c r="N720" s="595" t="s">
        <v>246</v>
      </c>
      <c r="O720" s="593"/>
      <c r="P720" s="593"/>
      <c r="Q720" s="593"/>
      <c r="R720" s="593"/>
      <c r="S720" s="593"/>
      <c r="T720" s="593"/>
      <c r="U720" s="593"/>
      <c r="V720" s="593"/>
      <c r="W720" s="593"/>
      <c r="X720" s="593"/>
      <c r="Y720" s="593"/>
      <c r="Z720" s="593"/>
      <c r="AA720" s="593"/>
      <c r="AB720" s="593"/>
      <c r="AC720" s="593"/>
      <c r="AD720" s="593"/>
      <c r="AE720" s="593"/>
      <c r="AF720" s="59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93</v>
      </c>
      <c r="B726" s="110"/>
      <c r="C726" s="484" t="s">
        <v>108</v>
      </c>
      <c r="D726" s="282"/>
      <c r="E726" s="282"/>
      <c r="F726" s="486"/>
      <c r="G726" s="355" t="s">
        <v>369</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67.5" customHeight="1" x14ac:dyDescent="0.15">
      <c r="A727" s="111"/>
      <c r="B727" s="112"/>
      <c r="C727" s="520" t="s">
        <v>111</v>
      </c>
      <c r="D727" s="521"/>
      <c r="E727" s="521"/>
      <c r="F727" s="522"/>
      <c r="G727" s="523" t="s">
        <v>512</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85</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66</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102</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8"/>
      <c r="B733" s="539"/>
      <c r="C733" s="539"/>
      <c r="D733" s="539"/>
      <c r="E733" s="540"/>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41" t="s">
        <v>86</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356</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2" ht="24.75" customHeight="1" x14ac:dyDescent="0.15">
      <c r="A737" s="501" t="s">
        <v>394</v>
      </c>
      <c r="B737" s="188"/>
      <c r="C737" s="188"/>
      <c r="D737" s="189"/>
      <c r="E737" s="502" t="s">
        <v>498</v>
      </c>
      <c r="F737" s="502"/>
      <c r="G737" s="502"/>
      <c r="H737" s="502"/>
      <c r="I737" s="502"/>
      <c r="J737" s="502"/>
      <c r="K737" s="502"/>
      <c r="L737" s="502"/>
      <c r="M737" s="502"/>
      <c r="N737" s="457" t="s">
        <v>196</v>
      </c>
      <c r="O737" s="457"/>
      <c r="P737" s="457"/>
      <c r="Q737" s="457"/>
      <c r="R737" s="502" t="s">
        <v>499</v>
      </c>
      <c r="S737" s="502"/>
      <c r="T737" s="502"/>
      <c r="U737" s="502"/>
      <c r="V737" s="502"/>
      <c r="W737" s="502"/>
      <c r="X737" s="502"/>
      <c r="Y737" s="502"/>
      <c r="Z737" s="502"/>
      <c r="AA737" s="457" t="s">
        <v>389</v>
      </c>
      <c r="AB737" s="457"/>
      <c r="AC737" s="457"/>
      <c r="AD737" s="457"/>
      <c r="AE737" s="502" t="s">
        <v>500</v>
      </c>
      <c r="AF737" s="502"/>
      <c r="AG737" s="502"/>
      <c r="AH737" s="502"/>
      <c r="AI737" s="502"/>
      <c r="AJ737" s="502"/>
      <c r="AK737" s="502"/>
      <c r="AL737" s="502"/>
      <c r="AM737" s="502"/>
      <c r="AN737" s="457" t="s">
        <v>387</v>
      </c>
      <c r="AO737" s="457"/>
      <c r="AP737" s="457"/>
      <c r="AQ737" s="457"/>
      <c r="AR737" s="503" t="s">
        <v>501</v>
      </c>
      <c r="AS737" s="504"/>
      <c r="AT737" s="504"/>
      <c r="AU737" s="504"/>
      <c r="AV737" s="504"/>
      <c r="AW737" s="504"/>
      <c r="AX737" s="505"/>
      <c r="AY737" s="48"/>
      <c r="AZ737" s="48"/>
    </row>
    <row r="738" spans="1:52" ht="24.75" customHeight="1" x14ac:dyDescent="0.15">
      <c r="A738" s="501" t="s">
        <v>150</v>
      </c>
      <c r="B738" s="188"/>
      <c r="C738" s="188"/>
      <c r="D738" s="189"/>
      <c r="E738" s="502" t="s">
        <v>503</v>
      </c>
      <c r="F738" s="502"/>
      <c r="G738" s="502"/>
      <c r="H738" s="502"/>
      <c r="I738" s="502"/>
      <c r="J738" s="502"/>
      <c r="K738" s="502"/>
      <c r="L738" s="502"/>
      <c r="M738" s="502"/>
      <c r="N738" s="457" t="s">
        <v>386</v>
      </c>
      <c r="O738" s="457"/>
      <c r="P738" s="457"/>
      <c r="Q738" s="457"/>
      <c r="R738" s="502" t="s">
        <v>395</v>
      </c>
      <c r="S738" s="502"/>
      <c r="T738" s="502"/>
      <c r="U738" s="502"/>
      <c r="V738" s="502"/>
      <c r="W738" s="502"/>
      <c r="X738" s="502"/>
      <c r="Y738" s="502"/>
      <c r="Z738" s="502"/>
      <c r="AA738" s="457" t="s">
        <v>168</v>
      </c>
      <c r="AB738" s="457"/>
      <c r="AC738" s="457"/>
      <c r="AD738" s="457"/>
      <c r="AE738" s="502" t="s">
        <v>514</v>
      </c>
      <c r="AF738" s="502"/>
      <c r="AG738" s="502"/>
      <c r="AH738" s="502"/>
      <c r="AI738" s="502"/>
      <c r="AJ738" s="502"/>
      <c r="AK738" s="502"/>
      <c r="AL738" s="502"/>
      <c r="AM738" s="502"/>
      <c r="AN738" s="457" t="s">
        <v>155</v>
      </c>
      <c r="AO738" s="457"/>
      <c r="AP738" s="457"/>
      <c r="AQ738" s="457"/>
      <c r="AR738" s="503" t="s">
        <v>395</v>
      </c>
      <c r="AS738" s="504"/>
      <c r="AT738" s="504"/>
      <c r="AU738" s="504"/>
      <c r="AV738" s="504"/>
      <c r="AW738" s="504"/>
      <c r="AX738" s="505"/>
    </row>
    <row r="739" spans="1:52" ht="24.75" customHeight="1" x14ac:dyDescent="0.15">
      <c r="A739" s="501" t="s">
        <v>372</v>
      </c>
      <c r="B739" s="188"/>
      <c r="C739" s="188"/>
      <c r="D739" s="189"/>
      <c r="E739" s="502" t="s">
        <v>504</v>
      </c>
      <c r="F739" s="502"/>
      <c r="G739" s="502"/>
      <c r="H739" s="502"/>
      <c r="I739" s="502"/>
      <c r="J739" s="502"/>
      <c r="K739" s="502"/>
      <c r="L739" s="502"/>
      <c r="M739" s="502"/>
      <c r="N739" s="506"/>
      <c r="O739" s="506"/>
      <c r="P739" s="506"/>
      <c r="Q739" s="506"/>
      <c r="R739" s="507"/>
      <c r="S739" s="507"/>
      <c r="T739" s="507"/>
      <c r="U739" s="507"/>
      <c r="V739" s="507"/>
      <c r="W739" s="507"/>
      <c r="X739" s="507"/>
      <c r="Y739" s="507"/>
      <c r="Z739" s="507"/>
      <c r="AA739" s="506"/>
      <c r="AB739" s="506"/>
      <c r="AC739" s="506"/>
      <c r="AD739" s="506"/>
      <c r="AE739" s="507"/>
      <c r="AF739" s="507"/>
      <c r="AG739" s="507"/>
      <c r="AH739" s="507"/>
      <c r="AI739" s="507"/>
      <c r="AJ739" s="507"/>
      <c r="AK739" s="507"/>
      <c r="AL739" s="507"/>
      <c r="AM739" s="507"/>
      <c r="AN739" s="506"/>
      <c r="AO739" s="506"/>
      <c r="AP739" s="506"/>
      <c r="AQ739" s="506"/>
      <c r="AR739" s="508"/>
      <c r="AS739" s="509"/>
      <c r="AT739" s="509"/>
      <c r="AU739" s="509"/>
      <c r="AV739" s="509"/>
      <c r="AW739" s="509"/>
      <c r="AX739" s="510"/>
    </row>
    <row r="740" spans="1:52" ht="24.75" customHeight="1" x14ac:dyDescent="0.15">
      <c r="A740" s="511" t="s">
        <v>366</v>
      </c>
      <c r="B740" s="512"/>
      <c r="C740" s="512"/>
      <c r="D740" s="513"/>
      <c r="E740" s="514" t="s">
        <v>243</v>
      </c>
      <c r="F740" s="515"/>
      <c r="G740" s="515"/>
      <c r="H740" s="19" t="str">
        <f>IF(E740="","","(")</f>
        <v>(</v>
      </c>
      <c r="I740" s="515"/>
      <c r="J740" s="515"/>
      <c r="K740" s="19" t="str">
        <f>IF(OR(I740="　",I740=""),"","-")</f>
        <v/>
      </c>
      <c r="L740" s="516">
        <v>484</v>
      </c>
      <c r="M740" s="516"/>
      <c r="N740" s="27" t="str">
        <f>IF(O740="","","-")</f>
        <v/>
      </c>
      <c r="O740" s="28"/>
      <c r="P740" s="27" t="str">
        <f>IF(E740="","",")")</f>
        <v>)</v>
      </c>
      <c r="Q740" s="514"/>
      <c r="R740" s="515"/>
      <c r="S740" s="515"/>
      <c r="T740" s="19" t="str">
        <f>IF(Q740="","","(")</f>
        <v/>
      </c>
      <c r="U740" s="515"/>
      <c r="V740" s="515"/>
      <c r="W740" s="19" t="str">
        <f>IF(OR(U740="　",U740=""),"","-")</f>
        <v/>
      </c>
      <c r="X740" s="516"/>
      <c r="Y740" s="516"/>
      <c r="Z740" s="27" t="str">
        <f>IF(AA740="","","-")</f>
        <v/>
      </c>
      <c r="AA740" s="28"/>
      <c r="AB740" s="27" t="str">
        <f>IF(Q740="","",")")</f>
        <v/>
      </c>
      <c r="AC740" s="514"/>
      <c r="AD740" s="515"/>
      <c r="AE740" s="515"/>
      <c r="AF740" s="19" t="str">
        <f>IF(AC740="","","(")</f>
        <v/>
      </c>
      <c r="AG740" s="515"/>
      <c r="AH740" s="515"/>
      <c r="AI740" s="19" t="str">
        <f>IF(OR(AG740="　",AG740=""),"","-")</f>
        <v/>
      </c>
      <c r="AJ740" s="516"/>
      <c r="AK740" s="516"/>
      <c r="AL740" s="27" t="str">
        <f>IF(AM740="","","-")</f>
        <v/>
      </c>
      <c r="AM740" s="28"/>
      <c r="AN740" s="27" t="str">
        <f>IF(AC740="","",")")</f>
        <v/>
      </c>
      <c r="AO740" s="517"/>
      <c r="AP740" s="518"/>
      <c r="AQ740" s="518"/>
      <c r="AR740" s="518"/>
      <c r="AS740" s="518"/>
      <c r="AT740" s="518"/>
      <c r="AU740" s="518"/>
      <c r="AV740" s="518"/>
      <c r="AW740" s="518"/>
      <c r="AX740" s="519"/>
    </row>
    <row r="741" spans="1:52" ht="28.35" customHeight="1" x14ac:dyDescent="0.15">
      <c r="A741" s="76" t="s">
        <v>380</v>
      </c>
      <c r="B741" s="77"/>
      <c r="C741" s="77"/>
      <c r="D741" s="77"/>
      <c r="E741" s="77"/>
      <c r="F741" s="78"/>
      <c r="G741" s="16" t="s">
        <v>401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154</v>
      </c>
      <c r="B780" s="83"/>
      <c r="C780" s="83"/>
      <c r="D780" s="83"/>
      <c r="E780" s="83"/>
      <c r="F780" s="84"/>
      <c r="G780" s="480" t="s">
        <v>458</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363</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15">
      <c r="A781" s="85"/>
      <c r="B781" s="86"/>
      <c r="C781" s="86"/>
      <c r="D781" s="86"/>
      <c r="E781" s="86"/>
      <c r="F781" s="87"/>
      <c r="G781" s="484" t="s">
        <v>57</v>
      </c>
      <c r="H781" s="282"/>
      <c r="I781" s="282"/>
      <c r="J781" s="282"/>
      <c r="K781" s="282"/>
      <c r="L781" s="485" t="s">
        <v>58</v>
      </c>
      <c r="M781" s="282"/>
      <c r="N781" s="282"/>
      <c r="O781" s="282"/>
      <c r="P781" s="282"/>
      <c r="Q781" s="282"/>
      <c r="R781" s="282"/>
      <c r="S781" s="282"/>
      <c r="T781" s="282"/>
      <c r="U781" s="282"/>
      <c r="V781" s="282"/>
      <c r="W781" s="282"/>
      <c r="X781" s="486"/>
      <c r="Y781" s="487" t="s">
        <v>60</v>
      </c>
      <c r="Z781" s="488"/>
      <c r="AA781" s="488"/>
      <c r="AB781" s="489"/>
      <c r="AC781" s="484" t="s">
        <v>57</v>
      </c>
      <c r="AD781" s="282"/>
      <c r="AE781" s="282"/>
      <c r="AF781" s="282"/>
      <c r="AG781" s="282"/>
      <c r="AH781" s="485" t="s">
        <v>58</v>
      </c>
      <c r="AI781" s="282"/>
      <c r="AJ781" s="282"/>
      <c r="AK781" s="282"/>
      <c r="AL781" s="282"/>
      <c r="AM781" s="282"/>
      <c r="AN781" s="282"/>
      <c r="AO781" s="282"/>
      <c r="AP781" s="282"/>
      <c r="AQ781" s="282"/>
      <c r="AR781" s="282"/>
      <c r="AS781" s="282"/>
      <c r="AT781" s="486"/>
      <c r="AU781" s="487" t="s">
        <v>60</v>
      </c>
      <c r="AV781" s="488"/>
      <c r="AW781" s="488"/>
      <c r="AX781" s="490"/>
    </row>
    <row r="782" spans="1:50" ht="24.75" customHeight="1" x14ac:dyDescent="0.15">
      <c r="A782" s="85"/>
      <c r="B782" s="86"/>
      <c r="C782" s="86"/>
      <c r="D782" s="86"/>
      <c r="E782" s="86"/>
      <c r="F782" s="87"/>
      <c r="G782" s="491" t="s">
        <v>505</v>
      </c>
      <c r="H782" s="492"/>
      <c r="I782" s="492"/>
      <c r="J782" s="492"/>
      <c r="K782" s="493"/>
      <c r="L782" s="494" t="s">
        <v>325</v>
      </c>
      <c r="M782" s="495"/>
      <c r="N782" s="495"/>
      <c r="O782" s="495"/>
      <c r="P782" s="495"/>
      <c r="Q782" s="495"/>
      <c r="R782" s="495"/>
      <c r="S782" s="495"/>
      <c r="T782" s="495"/>
      <c r="U782" s="495"/>
      <c r="V782" s="495"/>
      <c r="W782" s="495"/>
      <c r="X782" s="496"/>
      <c r="Y782" s="497">
        <v>46</v>
      </c>
      <c r="Z782" s="498"/>
      <c r="AA782" s="498"/>
      <c r="AB782" s="499"/>
      <c r="AC782" s="491" t="s">
        <v>399</v>
      </c>
      <c r="AD782" s="492"/>
      <c r="AE782" s="492"/>
      <c r="AF782" s="492"/>
      <c r="AG782" s="493"/>
      <c r="AH782" s="494" t="s">
        <v>399</v>
      </c>
      <c r="AI782" s="495"/>
      <c r="AJ782" s="495"/>
      <c r="AK782" s="495"/>
      <c r="AL782" s="495"/>
      <c r="AM782" s="495"/>
      <c r="AN782" s="495"/>
      <c r="AO782" s="495"/>
      <c r="AP782" s="495"/>
      <c r="AQ782" s="495"/>
      <c r="AR782" s="495"/>
      <c r="AS782" s="495"/>
      <c r="AT782" s="496"/>
      <c r="AU782" s="497" t="s">
        <v>399</v>
      </c>
      <c r="AV782" s="498"/>
      <c r="AW782" s="498"/>
      <c r="AX782" s="500"/>
    </row>
    <row r="783" spans="1:50" ht="24.75" customHeight="1" x14ac:dyDescent="0.15">
      <c r="A783" s="85"/>
      <c r="B783" s="86"/>
      <c r="C783" s="86"/>
      <c r="D783" s="86"/>
      <c r="E783" s="86"/>
      <c r="F783" s="87"/>
      <c r="G783" s="463" t="s">
        <v>399</v>
      </c>
      <c r="H783" s="464"/>
      <c r="I783" s="464"/>
      <c r="J783" s="464"/>
      <c r="K783" s="465"/>
      <c r="L783" s="466" t="s">
        <v>399</v>
      </c>
      <c r="M783" s="467"/>
      <c r="N783" s="467"/>
      <c r="O783" s="467"/>
      <c r="P783" s="467"/>
      <c r="Q783" s="467"/>
      <c r="R783" s="467"/>
      <c r="S783" s="467"/>
      <c r="T783" s="467"/>
      <c r="U783" s="467"/>
      <c r="V783" s="467"/>
      <c r="W783" s="467"/>
      <c r="X783" s="468"/>
      <c r="Y783" s="469" t="s">
        <v>399</v>
      </c>
      <c r="Z783" s="470"/>
      <c r="AA783" s="470"/>
      <c r="AB783" s="471"/>
      <c r="AC783" s="463" t="s">
        <v>399</v>
      </c>
      <c r="AD783" s="464"/>
      <c r="AE783" s="464"/>
      <c r="AF783" s="464"/>
      <c r="AG783" s="465"/>
      <c r="AH783" s="466" t="s">
        <v>399</v>
      </c>
      <c r="AI783" s="467"/>
      <c r="AJ783" s="467"/>
      <c r="AK783" s="467"/>
      <c r="AL783" s="467"/>
      <c r="AM783" s="467"/>
      <c r="AN783" s="467"/>
      <c r="AO783" s="467"/>
      <c r="AP783" s="467"/>
      <c r="AQ783" s="467"/>
      <c r="AR783" s="467"/>
      <c r="AS783" s="467"/>
      <c r="AT783" s="468"/>
      <c r="AU783" s="469" t="s">
        <v>399</v>
      </c>
      <c r="AV783" s="470"/>
      <c r="AW783" s="470"/>
      <c r="AX783" s="472"/>
    </row>
    <row r="784" spans="1:50" ht="24.75" customHeight="1" x14ac:dyDescent="0.15">
      <c r="A784" s="85"/>
      <c r="B784" s="86"/>
      <c r="C784" s="86"/>
      <c r="D784" s="86"/>
      <c r="E784" s="86"/>
      <c r="F784" s="87"/>
      <c r="G784" s="463" t="s">
        <v>399</v>
      </c>
      <c r="H784" s="464"/>
      <c r="I784" s="464"/>
      <c r="J784" s="464"/>
      <c r="K784" s="465"/>
      <c r="L784" s="466" t="s">
        <v>399</v>
      </c>
      <c r="M784" s="467"/>
      <c r="N784" s="467"/>
      <c r="O784" s="467"/>
      <c r="P784" s="467"/>
      <c r="Q784" s="467"/>
      <c r="R784" s="467"/>
      <c r="S784" s="467"/>
      <c r="T784" s="467"/>
      <c r="U784" s="467"/>
      <c r="V784" s="467"/>
      <c r="W784" s="467"/>
      <c r="X784" s="468"/>
      <c r="Y784" s="469" t="s">
        <v>399</v>
      </c>
      <c r="Z784" s="470"/>
      <c r="AA784" s="470"/>
      <c r="AB784" s="471"/>
      <c r="AC784" s="463" t="s">
        <v>399</v>
      </c>
      <c r="AD784" s="464"/>
      <c r="AE784" s="464"/>
      <c r="AF784" s="464"/>
      <c r="AG784" s="465"/>
      <c r="AH784" s="466" t="s">
        <v>399</v>
      </c>
      <c r="AI784" s="467"/>
      <c r="AJ784" s="467"/>
      <c r="AK784" s="467"/>
      <c r="AL784" s="467"/>
      <c r="AM784" s="467"/>
      <c r="AN784" s="467"/>
      <c r="AO784" s="467"/>
      <c r="AP784" s="467"/>
      <c r="AQ784" s="467"/>
      <c r="AR784" s="467"/>
      <c r="AS784" s="467"/>
      <c r="AT784" s="468"/>
      <c r="AU784" s="469" t="s">
        <v>399</v>
      </c>
      <c r="AV784" s="470"/>
      <c r="AW784" s="470"/>
      <c r="AX784" s="472"/>
    </row>
    <row r="785" spans="1:50" ht="24.75" customHeight="1" x14ac:dyDescent="0.15">
      <c r="A785" s="85"/>
      <c r="B785" s="86"/>
      <c r="C785" s="86"/>
      <c r="D785" s="86"/>
      <c r="E785" s="86"/>
      <c r="F785" s="87"/>
      <c r="G785" s="463" t="s">
        <v>399</v>
      </c>
      <c r="H785" s="464"/>
      <c r="I785" s="464"/>
      <c r="J785" s="464"/>
      <c r="K785" s="465"/>
      <c r="L785" s="466" t="s">
        <v>399</v>
      </c>
      <c r="M785" s="467"/>
      <c r="N785" s="467"/>
      <c r="O785" s="467"/>
      <c r="P785" s="467"/>
      <c r="Q785" s="467"/>
      <c r="R785" s="467"/>
      <c r="S785" s="467"/>
      <c r="T785" s="467"/>
      <c r="U785" s="467"/>
      <c r="V785" s="467"/>
      <c r="W785" s="467"/>
      <c r="X785" s="468"/>
      <c r="Y785" s="469" t="s">
        <v>399</v>
      </c>
      <c r="Z785" s="470"/>
      <c r="AA785" s="470"/>
      <c r="AB785" s="471"/>
      <c r="AC785" s="463" t="s">
        <v>399</v>
      </c>
      <c r="AD785" s="464"/>
      <c r="AE785" s="464"/>
      <c r="AF785" s="464"/>
      <c r="AG785" s="465"/>
      <c r="AH785" s="466" t="s">
        <v>399</v>
      </c>
      <c r="AI785" s="467"/>
      <c r="AJ785" s="467"/>
      <c r="AK785" s="467"/>
      <c r="AL785" s="467"/>
      <c r="AM785" s="467"/>
      <c r="AN785" s="467"/>
      <c r="AO785" s="467"/>
      <c r="AP785" s="467"/>
      <c r="AQ785" s="467"/>
      <c r="AR785" s="467"/>
      <c r="AS785" s="467"/>
      <c r="AT785" s="468"/>
      <c r="AU785" s="469" t="s">
        <v>399</v>
      </c>
      <c r="AV785" s="470"/>
      <c r="AW785" s="470"/>
      <c r="AX785" s="472"/>
    </row>
    <row r="786" spans="1:50" ht="24.75" customHeight="1" x14ac:dyDescent="0.15">
      <c r="A786" s="85"/>
      <c r="B786" s="86"/>
      <c r="C786" s="86"/>
      <c r="D786" s="86"/>
      <c r="E786" s="86"/>
      <c r="F786" s="87"/>
      <c r="G786" s="463" t="s">
        <v>399</v>
      </c>
      <c r="H786" s="464"/>
      <c r="I786" s="464"/>
      <c r="J786" s="464"/>
      <c r="K786" s="465"/>
      <c r="L786" s="466" t="s">
        <v>399</v>
      </c>
      <c r="M786" s="467"/>
      <c r="N786" s="467"/>
      <c r="O786" s="467"/>
      <c r="P786" s="467"/>
      <c r="Q786" s="467"/>
      <c r="R786" s="467"/>
      <c r="S786" s="467"/>
      <c r="T786" s="467"/>
      <c r="U786" s="467"/>
      <c r="V786" s="467"/>
      <c r="W786" s="467"/>
      <c r="X786" s="468"/>
      <c r="Y786" s="469" t="s">
        <v>399</v>
      </c>
      <c r="Z786" s="470"/>
      <c r="AA786" s="470"/>
      <c r="AB786" s="471"/>
      <c r="AC786" s="463" t="s">
        <v>399</v>
      </c>
      <c r="AD786" s="464"/>
      <c r="AE786" s="464"/>
      <c r="AF786" s="464"/>
      <c r="AG786" s="465"/>
      <c r="AH786" s="466" t="s">
        <v>399</v>
      </c>
      <c r="AI786" s="467"/>
      <c r="AJ786" s="467"/>
      <c r="AK786" s="467"/>
      <c r="AL786" s="467"/>
      <c r="AM786" s="467"/>
      <c r="AN786" s="467"/>
      <c r="AO786" s="467"/>
      <c r="AP786" s="467"/>
      <c r="AQ786" s="467"/>
      <c r="AR786" s="467"/>
      <c r="AS786" s="467"/>
      <c r="AT786" s="468"/>
      <c r="AU786" s="469" t="s">
        <v>399</v>
      </c>
      <c r="AV786" s="470"/>
      <c r="AW786" s="470"/>
      <c r="AX786" s="472"/>
    </row>
    <row r="787" spans="1:50" ht="24.75" customHeight="1" x14ac:dyDescent="0.15">
      <c r="A787" s="85"/>
      <c r="B787" s="86"/>
      <c r="C787" s="86"/>
      <c r="D787" s="86"/>
      <c r="E787" s="86"/>
      <c r="F787" s="87"/>
      <c r="G787" s="463" t="s">
        <v>399</v>
      </c>
      <c r="H787" s="464"/>
      <c r="I787" s="464"/>
      <c r="J787" s="464"/>
      <c r="K787" s="465"/>
      <c r="L787" s="466" t="s">
        <v>399</v>
      </c>
      <c r="M787" s="467"/>
      <c r="N787" s="467"/>
      <c r="O787" s="467"/>
      <c r="P787" s="467"/>
      <c r="Q787" s="467"/>
      <c r="R787" s="467"/>
      <c r="S787" s="467"/>
      <c r="T787" s="467"/>
      <c r="U787" s="467"/>
      <c r="V787" s="467"/>
      <c r="W787" s="467"/>
      <c r="X787" s="468"/>
      <c r="Y787" s="469" t="s">
        <v>399</v>
      </c>
      <c r="Z787" s="470"/>
      <c r="AA787" s="470"/>
      <c r="AB787" s="471"/>
      <c r="AC787" s="463" t="s">
        <v>399</v>
      </c>
      <c r="AD787" s="464"/>
      <c r="AE787" s="464"/>
      <c r="AF787" s="464"/>
      <c r="AG787" s="465"/>
      <c r="AH787" s="466" t="s">
        <v>399</v>
      </c>
      <c r="AI787" s="467"/>
      <c r="AJ787" s="467"/>
      <c r="AK787" s="467"/>
      <c r="AL787" s="467"/>
      <c r="AM787" s="467"/>
      <c r="AN787" s="467"/>
      <c r="AO787" s="467"/>
      <c r="AP787" s="467"/>
      <c r="AQ787" s="467"/>
      <c r="AR787" s="467"/>
      <c r="AS787" s="467"/>
      <c r="AT787" s="468"/>
      <c r="AU787" s="469" t="s">
        <v>399</v>
      </c>
      <c r="AV787" s="470"/>
      <c r="AW787" s="470"/>
      <c r="AX787" s="472"/>
    </row>
    <row r="788" spans="1:50" ht="24.75" customHeight="1" x14ac:dyDescent="0.15">
      <c r="A788" s="85"/>
      <c r="B788" s="86"/>
      <c r="C788" s="86"/>
      <c r="D788" s="86"/>
      <c r="E788" s="86"/>
      <c r="F788" s="87"/>
      <c r="G788" s="463" t="s">
        <v>399</v>
      </c>
      <c r="H788" s="464"/>
      <c r="I788" s="464"/>
      <c r="J788" s="464"/>
      <c r="K788" s="465"/>
      <c r="L788" s="466" t="s">
        <v>399</v>
      </c>
      <c r="M788" s="467"/>
      <c r="N788" s="467"/>
      <c r="O788" s="467"/>
      <c r="P788" s="467"/>
      <c r="Q788" s="467"/>
      <c r="R788" s="467"/>
      <c r="S788" s="467"/>
      <c r="T788" s="467"/>
      <c r="U788" s="467"/>
      <c r="V788" s="467"/>
      <c r="W788" s="467"/>
      <c r="X788" s="468"/>
      <c r="Y788" s="469" t="s">
        <v>399</v>
      </c>
      <c r="Z788" s="470"/>
      <c r="AA788" s="470"/>
      <c r="AB788" s="471"/>
      <c r="AC788" s="463" t="s">
        <v>399</v>
      </c>
      <c r="AD788" s="464"/>
      <c r="AE788" s="464"/>
      <c r="AF788" s="464"/>
      <c r="AG788" s="465"/>
      <c r="AH788" s="466" t="s">
        <v>399</v>
      </c>
      <c r="AI788" s="467"/>
      <c r="AJ788" s="467"/>
      <c r="AK788" s="467"/>
      <c r="AL788" s="467"/>
      <c r="AM788" s="467"/>
      <c r="AN788" s="467"/>
      <c r="AO788" s="467"/>
      <c r="AP788" s="467"/>
      <c r="AQ788" s="467"/>
      <c r="AR788" s="467"/>
      <c r="AS788" s="467"/>
      <c r="AT788" s="468"/>
      <c r="AU788" s="469" t="s">
        <v>399</v>
      </c>
      <c r="AV788" s="470"/>
      <c r="AW788" s="470"/>
      <c r="AX788" s="472"/>
    </row>
    <row r="789" spans="1:50" ht="24.75" customHeight="1" x14ac:dyDescent="0.15">
      <c r="A789" s="85"/>
      <c r="B789" s="86"/>
      <c r="C789" s="86"/>
      <c r="D789" s="86"/>
      <c r="E789" s="86"/>
      <c r="F789" s="87"/>
      <c r="G789" s="463" t="s">
        <v>399</v>
      </c>
      <c r="H789" s="464"/>
      <c r="I789" s="464"/>
      <c r="J789" s="464"/>
      <c r="K789" s="465"/>
      <c r="L789" s="466" t="s">
        <v>399</v>
      </c>
      <c r="M789" s="467"/>
      <c r="N789" s="467"/>
      <c r="O789" s="467"/>
      <c r="P789" s="467"/>
      <c r="Q789" s="467"/>
      <c r="R789" s="467"/>
      <c r="S789" s="467"/>
      <c r="T789" s="467"/>
      <c r="U789" s="467"/>
      <c r="V789" s="467"/>
      <c r="W789" s="467"/>
      <c r="X789" s="468"/>
      <c r="Y789" s="469" t="s">
        <v>399</v>
      </c>
      <c r="Z789" s="470"/>
      <c r="AA789" s="470"/>
      <c r="AB789" s="471"/>
      <c r="AC789" s="463" t="s">
        <v>399</v>
      </c>
      <c r="AD789" s="464"/>
      <c r="AE789" s="464"/>
      <c r="AF789" s="464"/>
      <c r="AG789" s="465"/>
      <c r="AH789" s="466" t="s">
        <v>399</v>
      </c>
      <c r="AI789" s="467"/>
      <c r="AJ789" s="467"/>
      <c r="AK789" s="467"/>
      <c r="AL789" s="467"/>
      <c r="AM789" s="467"/>
      <c r="AN789" s="467"/>
      <c r="AO789" s="467"/>
      <c r="AP789" s="467"/>
      <c r="AQ789" s="467"/>
      <c r="AR789" s="467"/>
      <c r="AS789" s="467"/>
      <c r="AT789" s="468"/>
      <c r="AU789" s="469" t="s">
        <v>399</v>
      </c>
      <c r="AV789" s="470"/>
      <c r="AW789" s="470"/>
      <c r="AX789" s="472"/>
    </row>
    <row r="790" spans="1:50" ht="24.75" customHeight="1" x14ac:dyDescent="0.15">
      <c r="A790" s="85"/>
      <c r="B790" s="86"/>
      <c r="C790" s="86"/>
      <c r="D790" s="86"/>
      <c r="E790" s="86"/>
      <c r="F790" s="87"/>
      <c r="G790" s="463" t="s">
        <v>399</v>
      </c>
      <c r="H790" s="464"/>
      <c r="I790" s="464"/>
      <c r="J790" s="464"/>
      <c r="K790" s="465"/>
      <c r="L790" s="466" t="s">
        <v>399</v>
      </c>
      <c r="M790" s="467"/>
      <c r="N790" s="467"/>
      <c r="O790" s="467"/>
      <c r="P790" s="467"/>
      <c r="Q790" s="467"/>
      <c r="R790" s="467"/>
      <c r="S790" s="467"/>
      <c r="T790" s="467"/>
      <c r="U790" s="467"/>
      <c r="V790" s="467"/>
      <c r="W790" s="467"/>
      <c r="X790" s="468"/>
      <c r="Y790" s="469" t="s">
        <v>399</v>
      </c>
      <c r="Z790" s="470"/>
      <c r="AA790" s="470"/>
      <c r="AB790" s="471"/>
      <c r="AC790" s="463" t="s">
        <v>399</v>
      </c>
      <c r="AD790" s="464"/>
      <c r="AE790" s="464"/>
      <c r="AF790" s="464"/>
      <c r="AG790" s="465"/>
      <c r="AH790" s="466" t="s">
        <v>399</v>
      </c>
      <c r="AI790" s="467"/>
      <c r="AJ790" s="467"/>
      <c r="AK790" s="467"/>
      <c r="AL790" s="467"/>
      <c r="AM790" s="467"/>
      <c r="AN790" s="467"/>
      <c r="AO790" s="467"/>
      <c r="AP790" s="467"/>
      <c r="AQ790" s="467"/>
      <c r="AR790" s="467"/>
      <c r="AS790" s="467"/>
      <c r="AT790" s="468"/>
      <c r="AU790" s="469" t="s">
        <v>399</v>
      </c>
      <c r="AV790" s="470"/>
      <c r="AW790" s="470"/>
      <c r="AX790" s="472"/>
    </row>
    <row r="791" spans="1:50" ht="24.75" customHeight="1" x14ac:dyDescent="0.15">
      <c r="A791" s="85"/>
      <c r="B791" s="86"/>
      <c r="C791" s="86"/>
      <c r="D791" s="86"/>
      <c r="E791" s="86"/>
      <c r="F791" s="87"/>
      <c r="G791" s="463" t="s">
        <v>399</v>
      </c>
      <c r="H791" s="464"/>
      <c r="I791" s="464"/>
      <c r="J791" s="464"/>
      <c r="K791" s="465"/>
      <c r="L791" s="466" t="s">
        <v>399</v>
      </c>
      <c r="M791" s="467"/>
      <c r="N791" s="467"/>
      <c r="O791" s="467"/>
      <c r="P791" s="467"/>
      <c r="Q791" s="467"/>
      <c r="R791" s="467"/>
      <c r="S791" s="467"/>
      <c r="T791" s="467"/>
      <c r="U791" s="467"/>
      <c r="V791" s="467"/>
      <c r="W791" s="467"/>
      <c r="X791" s="468"/>
      <c r="Y791" s="469" t="s">
        <v>399</v>
      </c>
      <c r="Z791" s="470"/>
      <c r="AA791" s="470"/>
      <c r="AB791" s="471"/>
      <c r="AC791" s="463" t="s">
        <v>399</v>
      </c>
      <c r="AD791" s="464"/>
      <c r="AE791" s="464"/>
      <c r="AF791" s="464"/>
      <c r="AG791" s="465"/>
      <c r="AH791" s="466" t="s">
        <v>399</v>
      </c>
      <c r="AI791" s="467"/>
      <c r="AJ791" s="467"/>
      <c r="AK791" s="467"/>
      <c r="AL791" s="467"/>
      <c r="AM791" s="467"/>
      <c r="AN791" s="467"/>
      <c r="AO791" s="467"/>
      <c r="AP791" s="467"/>
      <c r="AQ791" s="467"/>
      <c r="AR791" s="467"/>
      <c r="AS791" s="467"/>
      <c r="AT791" s="468"/>
      <c r="AU791" s="469" t="s">
        <v>399</v>
      </c>
      <c r="AV791" s="470"/>
      <c r="AW791" s="470"/>
      <c r="AX791" s="472"/>
    </row>
    <row r="792" spans="1:50" ht="24.75" customHeight="1" x14ac:dyDescent="0.15">
      <c r="A792" s="85"/>
      <c r="B792" s="86"/>
      <c r="C792" s="86"/>
      <c r="D792" s="86"/>
      <c r="E792" s="86"/>
      <c r="F792" s="87"/>
      <c r="G792" s="473" t="s">
        <v>63</v>
      </c>
      <c r="H792" s="474"/>
      <c r="I792" s="474"/>
      <c r="J792" s="474"/>
      <c r="K792" s="474"/>
      <c r="L792" s="475"/>
      <c r="M792" s="375"/>
      <c r="N792" s="375"/>
      <c r="O792" s="375"/>
      <c r="P792" s="375"/>
      <c r="Q792" s="375"/>
      <c r="R792" s="375"/>
      <c r="S792" s="375"/>
      <c r="T792" s="375"/>
      <c r="U792" s="375"/>
      <c r="V792" s="375"/>
      <c r="W792" s="375"/>
      <c r="X792" s="376"/>
      <c r="Y792" s="476">
        <f>SUM(Y782:AB791)</f>
        <v>46</v>
      </c>
      <c r="Z792" s="477"/>
      <c r="AA792" s="477"/>
      <c r="AB792" s="478"/>
      <c r="AC792" s="473" t="s">
        <v>63</v>
      </c>
      <c r="AD792" s="474"/>
      <c r="AE792" s="474"/>
      <c r="AF792" s="474"/>
      <c r="AG792" s="474"/>
      <c r="AH792" s="475"/>
      <c r="AI792" s="375"/>
      <c r="AJ792" s="375"/>
      <c r="AK792" s="375"/>
      <c r="AL792" s="375"/>
      <c r="AM792" s="375"/>
      <c r="AN792" s="375"/>
      <c r="AO792" s="375"/>
      <c r="AP792" s="375"/>
      <c r="AQ792" s="375"/>
      <c r="AR792" s="375"/>
      <c r="AS792" s="375"/>
      <c r="AT792" s="376"/>
      <c r="AU792" s="476">
        <f>SUM(AU782:AX791)</f>
        <v>0</v>
      </c>
      <c r="AV792" s="477"/>
      <c r="AW792" s="477"/>
      <c r="AX792" s="479"/>
    </row>
    <row r="793" spans="1:50" ht="24.75" hidden="1" customHeight="1" x14ac:dyDescent="0.15">
      <c r="A793" s="85"/>
      <c r="B793" s="86"/>
      <c r="C793" s="86"/>
      <c r="D793" s="86"/>
      <c r="E793" s="86"/>
      <c r="F793" s="87"/>
      <c r="G793" s="480" t="s">
        <v>340</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339</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hidden="1" customHeight="1" x14ac:dyDescent="0.15">
      <c r="A794" s="85"/>
      <c r="B794" s="86"/>
      <c r="C794" s="86"/>
      <c r="D794" s="86"/>
      <c r="E794" s="86"/>
      <c r="F794" s="87"/>
      <c r="G794" s="484" t="s">
        <v>57</v>
      </c>
      <c r="H794" s="282"/>
      <c r="I794" s="282"/>
      <c r="J794" s="282"/>
      <c r="K794" s="282"/>
      <c r="L794" s="485" t="s">
        <v>58</v>
      </c>
      <c r="M794" s="282"/>
      <c r="N794" s="282"/>
      <c r="O794" s="282"/>
      <c r="P794" s="282"/>
      <c r="Q794" s="282"/>
      <c r="R794" s="282"/>
      <c r="S794" s="282"/>
      <c r="T794" s="282"/>
      <c r="U794" s="282"/>
      <c r="V794" s="282"/>
      <c r="W794" s="282"/>
      <c r="X794" s="486"/>
      <c r="Y794" s="487" t="s">
        <v>60</v>
      </c>
      <c r="Z794" s="488"/>
      <c r="AA794" s="488"/>
      <c r="AB794" s="489"/>
      <c r="AC794" s="484" t="s">
        <v>57</v>
      </c>
      <c r="AD794" s="282"/>
      <c r="AE794" s="282"/>
      <c r="AF794" s="282"/>
      <c r="AG794" s="282"/>
      <c r="AH794" s="485" t="s">
        <v>58</v>
      </c>
      <c r="AI794" s="282"/>
      <c r="AJ794" s="282"/>
      <c r="AK794" s="282"/>
      <c r="AL794" s="282"/>
      <c r="AM794" s="282"/>
      <c r="AN794" s="282"/>
      <c r="AO794" s="282"/>
      <c r="AP794" s="282"/>
      <c r="AQ794" s="282"/>
      <c r="AR794" s="282"/>
      <c r="AS794" s="282"/>
      <c r="AT794" s="486"/>
      <c r="AU794" s="487" t="s">
        <v>60</v>
      </c>
      <c r="AV794" s="488"/>
      <c r="AW794" s="488"/>
      <c r="AX794" s="490"/>
    </row>
    <row r="795" spans="1:50" ht="24.75" hidden="1" customHeight="1" x14ac:dyDescent="0.15">
      <c r="A795" s="85"/>
      <c r="B795" s="86"/>
      <c r="C795" s="86"/>
      <c r="D795" s="86"/>
      <c r="E795" s="86"/>
      <c r="F795" s="87"/>
      <c r="G795" s="491"/>
      <c r="H795" s="492"/>
      <c r="I795" s="492"/>
      <c r="J795" s="492"/>
      <c r="K795" s="493"/>
      <c r="L795" s="494"/>
      <c r="M795" s="495"/>
      <c r="N795" s="495"/>
      <c r="O795" s="495"/>
      <c r="P795" s="495"/>
      <c r="Q795" s="495"/>
      <c r="R795" s="495"/>
      <c r="S795" s="495"/>
      <c r="T795" s="495"/>
      <c r="U795" s="495"/>
      <c r="V795" s="495"/>
      <c r="W795" s="495"/>
      <c r="X795" s="496"/>
      <c r="Y795" s="497"/>
      <c r="Z795" s="498"/>
      <c r="AA795" s="498"/>
      <c r="AB795" s="499"/>
      <c r="AC795" s="491"/>
      <c r="AD795" s="492"/>
      <c r="AE795" s="492"/>
      <c r="AF795" s="492"/>
      <c r="AG795" s="493"/>
      <c r="AH795" s="494"/>
      <c r="AI795" s="495"/>
      <c r="AJ795" s="495"/>
      <c r="AK795" s="495"/>
      <c r="AL795" s="495"/>
      <c r="AM795" s="495"/>
      <c r="AN795" s="495"/>
      <c r="AO795" s="495"/>
      <c r="AP795" s="495"/>
      <c r="AQ795" s="495"/>
      <c r="AR795" s="495"/>
      <c r="AS795" s="495"/>
      <c r="AT795" s="496"/>
      <c r="AU795" s="497"/>
      <c r="AV795" s="498"/>
      <c r="AW795" s="498"/>
      <c r="AX795" s="500"/>
    </row>
    <row r="796" spans="1:50" ht="24.75" hidden="1" customHeight="1" x14ac:dyDescent="0.15">
      <c r="A796" s="85"/>
      <c r="B796" s="86"/>
      <c r="C796" s="86"/>
      <c r="D796" s="86"/>
      <c r="E796" s="86"/>
      <c r="F796" s="87"/>
      <c r="G796" s="463"/>
      <c r="H796" s="464"/>
      <c r="I796" s="464"/>
      <c r="J796" s="464"/>
      <c r="K796" s="465"/>
      <c r="L796" s="466"/>
      <c r="M796" s="467"/>
      <c r="N796" s="467"/>
      <c r="O796" s="467"/>
      <c r="P796" s="467"/>
      <c r="Q796" s="467"/>
      <c r="R796" s="467"/>
      <c r="S796" s="467"/>
      <c r="T796" s="467"/>
      <c r="U796" s="467"/>
      <c r="V796" s="467"/>
      <c r="W796" s="467"/>
      <c r="X796" s="468"/>
      <c r="Y796" s="469"/>
      <c r="Z796" s="470"/>
      <c r="AA796" s="470"/>
      <c r="AB796" s="471"/>
      <c r="AC796" s="463"/>
      <c r="AD796" s="464"/>
      <c r="AE796" s="464"/>
      <c r="AF796" s="464"/>
      <c r="AG796" s="465"/>
      <c r="AH796" s="466"/>
      <c r="AI796" s="467"/>
      <c r="AJ796" s="467"/>
      <c r="AK796" s="467"/>
      <c r="AL796" s="467"/>
      <c r="AM796" s="467"/>
      <c r="AN796" s="467"/>
      <c r="AO796" s="467"/>
      <c r="AP796" s="467"/>
      <c r="AQ796" s="467"/>
      <c r="AR796" s="467"/>
      <c r="AS796" s="467"/>
      <c r="AT796" s="468"/>
      <c r="AU796" s="469"/>
      <c r="AV796" s="470"/>
      <c r="AW796" s="470"/>
      <c r="AX796" s="472"/>
    </row>
    <row r="797" spans="1:50" ht="24.75" hidden="1" customHeight="1" x14ac:dyDescent="0.15">
      <c r="A797" s="85"/>
      <c r="B797" s="86"/>
      <c r="C797" s="86"/>
      <c r="D797" s="86"/>
      <c r="E797" s="86"/>
      <c r="F797" s="87"/>
      <c r="G797" s="463"/>
      <c r="H797" s="464"/>
      <c r="I797" s="464"/>
      <c r="J797" s="464"/>
      <c r="K797" s="465"/>
      <c r="L797" s="466"/>
      <c r="M797" s="467"/>
      <c r="N797" s="467"/>
      <c r="O797" s="467"/>
      <c r="P797" s="467"/>
      <c r="Q797" s="467"/>
      <c r="R797" s="467"/>
      <c r="S797" s="467"/>
      <c r="T797" s="467"/>
      <c r="U797" s="467"/>
      <c r="V797" s="467"/>
      <c r="W797" s="467"/>
      <c r="X797" s="468"/>
      <c r="Y797" s="469"/>
      <c r="Z797" s="470"/>
      <c r="AA797" s="470"/>
      <c r="AB797" s="471"/>
      <c r="AC797" s="463"/>
      <c r="AD797" s="464"/>
      <c r="AE797" s="464"/>
      <c r="AF797" s="464"/>
      <c r="AG797" s="465"/>
      <c r="AH797" s="466"/>
      <c r="AI797" s="467"/>
      <c r="AJ797" s="467"/>
      <c r="AK797" s="467"/>
      <c r="AL797" s="467"/>
      <c r="AM797" s="467"/>
      <c r="AN797" s="467"/>
      <c r="AO797" s="467"/>
      <c r="AP797" s="467"/>
      <c r="AQ797" s="467"/>
      <c r="AR797" s="467"/>
      <c r="AS797" s="467"/>
      <c r="AT797" s="468"/>
      <c r="AU797" s="469"/>
      <c r="AV797" s="470"/>
      <c r="AW797" s="470"/>
      <c r="AX797" s="472"/>
    </row>
    <row r="798" spans="1:50" ht="24.75" hidden="1" customHeight="1" x14ac:dyDescent="0.15">
      <c r="A798" s="85"/>
      <c r="B798" s="86"/>
      <c r="C798" s="86"/>
      <c r="D798" s="86"/>
      <c r="E798" s="86"/>
      <c r="F798" s="87"/>
      <c r="G798" s="463"/>
      <c r="H798" s="464"/>
      <c r="I798" s="464"/>
      <c r="J798" s="464"/>
      <c r="K798" s="465"/>
      <c r="L798" s="466"/>
      <c r="M798" s="467"/>
      <c r="N798" s="467"/>
      <c r="O798" s="467"/>
      <c r="P798" s="467"/>
      <c r="Q798" s="467"/>
      <c r="R798" s="467"/>
      <c r="S798" s="467"/>
      <c r="T798" s="467"/>
      <c r="U798" s="467"/>
      <c r="V798" s="467"/>
      <c r="W798" s="467"/>
      <c r="X798" s="468"/>
      <c r="Y798" s="469"/>
      <c r="Z798" s="470"/>
      <c r="AA798" s="470"/>
      <c r="AB798" s="471"/>
      <c r="AC798" s="463"/>
      <c r="AD798" s="464"/>
      <c r="AE798" s="464"/>
      <c r="AF798" s="464"/>
      <c r="AG798" s="465"/>
      <c r="AH798" s="466"/>
      <c r="AI798" s="467"/>
      <c r="AJ798" s="467"/>
      <c r="AK798" s="467"/>
      <c r="AL798" s="467"/>
      <c r="AM798" s="467"/>
      <c r="AN798" s="467"/>
      <c r="AO798" s="467"/>
      <c r="AP798" s="467"/>
      <c r="AQ798" s="467"/>
      <c r="AR798" s="467"/>
      <c r="AS798" s="467"/>
      <c r="AT798" s="468"/>
      <c r="AU798" s="469"/>
      <c r="AV798" s="470"/>
      <c r="AW798" s="470"/>
      <c r="AX798" s="472"/>
    </row>
    <row r="799" spans="1:50" ht="24.75" hidden="1" customHeight="1" x14ac:dyDescent="0.15">
      <c r="A799" s="85"/>
      <c r="B799" s="86"/>
      <c r="C799" s="86"/>
      <c r="D799" s="86"/>
      <c r="E799" s="86"/>
      <c r="F799" s="87"/>
      <c r="G799" s="463"/>
      <c r="H799" s="464"/>
      <c r="I799" s="464"/>
      <c r="J799" s="464"/>
      <c r="K799" s="465"/>
      <c r="L799" s="466"/>
      <c r="M799" s="467"/>
      <c r="N799" s="467"/>
      <c r="O799" s="467"/>
      <c r="P799" s="467"/>
      <c r="Q799" s="467"/>
      <c r="R799" s="467"/>
      <c r="S799" s="467"/>
      <c r="T799" s="467"/>
      <c r="U799" s="467"/>
      <c r="V799" s="467"/>
      <c r="W799" s="467"/>
      <c r="X799" s="468"/>
      <c r="Y799" s="469"/>
      <c r="Z799" s="470"/>
      <c r="AA799" s="470"/>
      <c r="AB799" s="471"/>
      <c r="AC799" s="463"/>
      <c r="AD799" s="464"/>
      <c r="AE799" s="464"/>
      <c r="AF799" s="464"/>
      <c r="AG799" s="465"/>
      <c r="AH799" s="466"/>
      <c r="AI799" s="467"/>
      <c r="AJ799" s="467"/>
      <c r="AK799" s="467"/>
      <c r="AL799" s="467"/>
      <c r="AM799" s="467"/>
      <c r="AN799" s="467"/>
      <c r="AO799" s="467"/>
      <c r="AP799" s="467"/>
      <c r="AQ799" s="467"/>
      <c r="AR799" s="467"/>
      <c r="AS799" s="467"/>
      <c r="AT799" s="468"/>
      <c r="AU799" s="469"/>
      <c r="AV799" s="470"/>
      <c r="AW799" s="470"/>
      <c r="AX799" s="472"/>
    </row>
    <row r="800" spans="1:50" ht="24.75" hidden="1" customHeight="1" x14ac:dyDescent="0.15">
      <c r="A800" s="85"/>
      <c r="B800" s="86"/>
      <c r="C800" s="86"/>
      <c r="D800" s="86"/>
      <c r="E800" s="86"/>
      <c r="F800" s="87"/>
      <c r="G800" s="463"/>
      <c r="H800" s="464"/>
      <c r="I800" s="464"/>
      <c r="J800" s="464"/>
      <c r="K800" s="465"/>
      <c r="L800" s="466"/>
      <c r="M800" s="467"/>
      <c r="N800" s="467"/>
      <c r="O800" s="467"/>
      <c r="P800" s="467"/>
      <c r="Q800" s="467"/>
      <c r="R800" s="467"/>
      <c r="S800" s="467"/>
      <c r="T800" s="467"/>
      <c r="U800" s="467"/>
      <c r="V800" s="467"/>
      <c r="W800" s="467"/>
      <c r="X800" s="468"/>
      <c r="Y800" s="469"/>
      <c r="Z800" s="470"/>
      <c r="AA800" s="470"/>
      <c r="AB800" s="471"/>
      <c r="AC800" s="463"/>
      <c r="AD800" s="464"/>
      <c r="AE800" s="464"/>
      <c r="AF800" s="464"/>
      <c r="AG800" s="465"/>
      <c r="AH800" s="466"/>
      <c r="AI800" s="467"/>
      <c r="AJ800" s="467"/>
      <c r="AK800" s="467"/>
      <c r="AL800" s="467"/>
      <c r="AM800" s="467"/>
      <c r="AN800" s="467"/>
      <c r="AO800" s="467"/>
      <c r="AP800" s="467"/>
      <c r="AQ800" s="467"/>
      <c r="AR800" s="467"/>
      <c r="AS800" s="467"/>
      <c r="AT800" s="468"/>
      <c r="AU800" s="469"/>
      <c r="AV800" s="470"/>
      <c r="AW800" s="470"/>
      <c r="AX800" s="472"/>
    </row>
    <row r="801" spans="1:50" ht="24.75" hidden="1" customHeight="1" x14ac:dyDescent="0.15">
      <c r="A801" s="85"/>
      <c r="B801" s="86"/>
      <c r="C801" s="86"/>
      <c r="D801" s="86"/>
      <c r="E801" s="86"/>
      <c r="F801" s="87"/>
      <c r="G801" s="463"/>
      <c r="H801" s="464"/>
      <c r="I801" s="464"/>
      <c r="J801" s="464"/>
      <c r="K801" s="465"/>
      <c r="L801" s="466"/>
      <c r="M801" s="467"/>
      <c r="N801" s="467"/>
      <c r="O801" s="467"/>
      <c r="P801" s="467"/>
      <c r="Q801" s="467"/>
      <c r="R801" s="467"/>
      <c r="S801" s="467"/>
      <c r="T801" s="467"/>
      <c r="U801" s="467"/>
      <c r="V801" s="467"/>
      <c r="W801" s="467"/>
      <c r="X801" s="468"/>
      <c r="Y801" s="469"/>
      <c r="Z801" s="470"/>
      <c r="AA801" s="470"/>
      <c r="AB801" s="471"/>
      <c r="AC801" s="463"/>
      <c r="AD801" s="464"/>
      <c r="AE801" s="464"/>
      <c r="AF801" s="464"/>
      <c r="AG801" s="465"/>
      <c r="AH801" s="466"/>
      <c r="AI801" s="467"/>
      <c r="AJ801" s="467"/>
      <c r="AK801" s="467"/>
      <c r="AL801" s="467"/>
      <c r="AM801" s="467"/>
      <c r="AN801" s="467"/>
      <c r="AO801" s="467"/>
      <c r="AP801" s="467"/>
      <c r="AQ801" s="467"/>
      <c r="AR801" s="467"/>
      <c r="AS801" s="467"/>
      <c r="AT801" s="468"/>
      <c r="AU801" s="469"/>
      <c r="AV801" s="470"/>
      <c r="AW801" s="470"/>
      <c r="AX801" s="472"/>
    </row>
    <row r="802" spans="1:50" ht="24.75" hidden="1" customHeight="1" x14ac:dyDescent="0.15">
      <c r="A802" s="85"/>
      <c r="B802" s="86"/>
      <c r="C802" s="86"/>
      <c r="D802" s="86"/>
      <c r="E802" s="86"/>
      <c r="F802" s="87"/>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471"/>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2"/>
    </row>
    <row r="803" spans="1:50" ht="24.75" hidden="1" customHeight="1" x14ac:dyDescent="0.15">
      <c r="A803" s="85"/>
      <c r="B803" s="86"/>
      <c r="C803" s="86"/>
      <c r="D803" s="86"/>
      <c r="E803" s="86"/>
      <c r="F803" s="87"/>
      <c r="G803" s="463"/>
      <c r="H803" s="464"/>
      <c r="I803" s="464"/>
      <c r="J803" s="464"/>
      <c r="K803" s="465"/>
      <c r="L803" s="466"/>
      <c r="M803" s="467"/>
      <c r="N803" s="467"/>
      <c r="O803" s="467"/>
      <c r="P803" s="467"/>
      <c r="Q803" s="467"/>
      <c r="R803" s="467"/>
      <c r="S803" s="467"/>
      <c r="T803" s="467"/>
      <c r="U803" s="467"/>
      <c r="V803" s="467"/>
      <c r="W803" s="467"/>
      <c r="X803" s="468"/>
      <c r="Y803" s="469"/>
      <c r="Z803" s="470"/>
      <c r="AA803" s="470"/>
      <c r="AB803" s="471"/>
      <c r="AC803" s="463"/>
      <c r="AD803" s="464"/>
      <c r="AE803" s="464"/>
      <c r="AF803" s="464"/>
      <c r="AG803" s="465"/>
      <c r="AH803" s="466"/>
      <c r="AI803" s="467"/>
      <c r="AJ803" s="467"/>
      <c r="AK803" s="467"/>
      <c r="AL803" s="467"/>
      <c r="AM803" s="467"/>
      <c r="AN803" s="467"/>
      <c r="AO803" s="467"/>
      <c r="AP803" s="467"/>
      <c r="AQ803" s="467"/>
      <c r="AR803" s="467"/>
      <c r="AS803" s="467"/>
      <c r="AT803" s="468"/>
      <c r="AU803" s="469"/>
      <c r="AV803" s="470"/>
      <c r="AW803" s="470"/>
      <c r="AX803" s="472"/>
    </row>
    <row r="804" spans="1:50" ht="24.75" hidden="1" customHeight="1" x14ac:dyDescent="0.15">
      <c r="A804" s="85"/>
      <c r="B804" s="86"/>
      <c r="C804" s="86"/>
      <c r="D804" s="86"/>
      <c r="E804" s="86"/>
      <c r="F804" s="87"/>
      <c r="G804" s="463"/>
      <c r="H804" s="464"/>
      <c r="I804" s="464"/>
      <c r="J804" s="464"/>
      <c r="K804" s="465"/>
      <c r="L804" s="466"/>
      <c r="M804" s="467"/>
      <c r="N804" s="467"/>
      <c r="O804" s="467"/>
      <c r="P804" s="467"/>
      <c r="Q804" s="467"/>
      <c r="R804" s="467"/>
      <c r="S804" s="467"/>
      <c r="T804" s="467"/>
      <c r="U804" s="467"/>
      <c r="V804" s="467"/>
      <c r="W804" s="467"/>
      <c r="X804" s="468"/>
      <c r="Y804" s="469"/>
      <c r="Z804" s="470"/>
      <c r="AA804" s="470"/>
      <c r="AB804" s="471"/>
      <c r="AC804" s="463"/>
      <c r="AD804" s="464"/>
      <c r="AE804" s="464"/>
      <c r="AF804" s="464"/>
      <c r="AG804" s="465"/>
      <c r="AH804" s="466"/>
      <c r="AI804" s="467"/>
      <c r="AJ804" s="467"/>
      <c r="AK804" s="467"/>
      <c r="AL804" s="467"/>
      <c r="AM804" s="467"/>
      <c r="AN804" s="467"/>
      <c r="AO804" s="467"/>
      <c r="AP804" s="467"/>
      <c r="AQ804" s="467"/>
      <c r="AR804" s="467"/>
      <c r="AS804" s="467"/>
      <c r="AT804" s="468"/>
      <c r="AU804" s="469"/>
      <c r="AV804" s="470"/>
      <c r="AW804" s="470"/>
      <c r="AX804" s="472"/>
    </row>
    <row r="805" spans="1:50" ht="24.75" hidden="1" customHeight="1" x14ac:dyDescent="0.15">
      <c r="A805" s="85"/>
      <c r="B805" s="86"/>
      <c r="C805" s="86"/>
      <c r="D805" s="86"/>
      <c r="E805" s="86"/>
      <c r="F805" s="87"/>
      <c r="G805" s="473" t="s">
        <v>63</v>
      </c>
      <c r="H805" s="474"/>
      <c r="I805" s="474"/>
      <c r="J805" s="474"/>
      <c r="K805" s="474"/>
      <c r="L805" s="475"/>
      <c r="M805" s="375"/>
      <c r="N805" s="375"/>
      <c r="O805" s="375"/>
      <c r="P805" s="375"/>
      <c r="Q805" s="375"/>
      <c r="R805" s="375"/>
      <c r="S805" s="375"/>
      <c r="T805" s="375"/>
      <c r="U805" s="375"/>
      <c r="V805" s="375"/>
      <c r="W805" s="375"/>
      <c r="X805" s="376"/>
      <c r="Y805" s="476">
        <f>SUM(Y795:AB804)</f>
        <v>0</v>
      </c>
      <c r="Z805" s="477"/>
      <c r="AA805" s="477"/>
      <c r="AB805" s="478"/>
      <c r="AC805" s="473" t="s">
        <v>63</v>
      </c>
      <c r="AD805" s="474"/>
      <c r="AE805" s="474"/>
      <c r="AF805" s="474"/>
      <c r="AG805" s="474"/>
      <c r="AH805" s="475"/>
      <c r="AI805" s="375"/>
      <c r="AJ805" s="375"/>
      <c r="AK805" s="375"/>
      <c r="AL805" s="375"/>
      <c r="AM805" s="375"/>
      <c r="AN805" s="375"/>
      <c r="AO805" s="375"/>
      <c r="AP805" s="375"/>
      <c r="AQ805" s="375"/>
      <c r="AR805" s="375"/>
      <c r="AS805" s="375"/>
      <c r="AT805" s="376"/>
      <c r="AU805" s="476">
        <f>SUM(AU795:AX804)</f>
        <v>0</v>
      </c>
      <c r="AV805" s="477"/>
      <c r="AW805" s="477"/>
      <c r="AX805" s="479"/>
    </row>
    <row r="806" spans="1:50" ht="24.75" hidden="1" customHeight="1" x14ac:dyDescent="0.15">
      <c r="A806" s="85"/>
      <c r="B806" s="86"/>
      <c r="C806" s="86"/>
      <c r="D806" s="86"/>
      <c r="E806" s="86"/>
      <c r="F806" s="87"/>
      <c r="G806" s="480" t="s">
        <v>342</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233</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15">
      <c r="A807" s="85"/>
      <c r="B807" s="86"/>
      <c r="C807" s="86"/>
      <c r="D807" s="86"/>
      <c r="E807" s="86"/>
      <c r="F807" s="87"/>
      <c r="G807" s="484" t="s">
        <v>57</v>
      </c>
      <c r="H807" s="282"/>
      <c r="I807" s="282"/>
      <c r="J807" s="282"/>
      <c r="K807" s="282"/>
      <c r="L807" s="485" t="s">
        <v>58</v>
      </c>
      <c r="M807" s="282"/>
      <c r="N807" s="282"/>
      <c r="O807" s="282"/>
      <c r="P807" s="282"/>
      <c r="Q807" s="282"/>
      <c r="R807" s="282"/>
      <c r="S807" s="282"/>
      <c r="T807" s="282"/>
      <c r="U807" s="282"/>
      <c r="V807" s="282"/>
      <c r="W807" s="282"/>
      <c r="X807" s="486"/>
      <c r="Y807" s="487" t="s">
        <v>60</v>
      </c>
      <c r="Z807" s="488"/>
      <c r="AA807" s="488"/>
      <c r="AB807" s="489"/>
      <c r="AC807" s="484" t="s">
        <v>57</v>
      </c>
      <c r="AD807" s="282"/>
      <c r="AE807" s="282"/>
      <c r="AF807" s="282"/>
      <c r="AG807" s="282"/>
      <c r="AH807" s="485" t="s">
        <v>58</v>
      </c>
      <c r="AI807" s="282"/>
      <c r="AJ807" s="282"/>
      <c r="AK807" s="282"/>
      <c r="AL807" s="282"/>
      <c r="AM807" s="282"/>
      <c r="AN807" s="282"/>
      <c r="AO807" s="282"/>
      <c r="AP807" s="282"/>
      <c r="AQ807" s="282"/>
      <c r="AR807" s="282"/>
      <c r="AS807" s="282"/>
      <c r="AT807" s="486"/>
      <c r="AU807" s="487" t="s">
        <v>60</v>
      </c>
      <c r="AV807" s="488"/>
      <c r="AW807" s="488"/>
      <c r="AX807" s="490"/>
    </row>
    <row r="808" spans="1:50" ht="24.75" hidden="1" customHeight="1" x14ac:dyDescent="0.15">
      <c r="A808" s="85"/>
      <c r="B808" s="86"/>
      <c r="C808" s="86"/>
      <c r="D808" s="86"/>
      <c r="E808" s="86"/>
      <c r="F808" s="87"/>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row>
    <row r="809" spans="1:50" ht="24.75" hidden="1" customHeight="1" x14ac:dyDescent="0.15">
      <c r="A809" s="85"/>
      <c r="B809" s="86"/>
      <c r="C809" s="86"/>
      <c r="D809" s="86"/>
      <c r="E809" s="86"/>
      <c r="F809" s="87"/>
      <c r="G809" s="463"/>
      <c r="H809" s="464"/>
      <c r="I809" s="464"/>
      <c r="J809" s="464"/>
      <c r="K809" s="465"/>
      <c r="L809" s="466"/>
      <c r="M809" s="467"/>
      <c r="N809" s="467"/>
      <c r="O809" s="467"/>
      <c r="P809" s="467"/>
      <c r="Q809" s="467"/>
      <c r="R809" s="467"/>
      <c r="S809" s="467"/>
      <c r="T809" s="467"/>
      <c r="U809" s="467"/>
      <c r="V809" s="467"/>
      <c r="W809" s="467"/>
      <c r="X809" s="468"/>
      <c r="Y809" s="469"/>
      <c r="Z809" s="470"/>
      <c r="AA809" s="470"/>
      <c r="AB809" s="471"/>
      <c r="AC809" s="463"/>
      <c r="AD809" s="464"/>
      <c r="AE809" s="464"/>
      <c r="AF809" s="464"/>
      <c r="AG809" s="465"/>
      <c r="AH809" s="466"/>
      <c r="AI809" s="467"/>
      <c r="AJ809" s="467"/>
      <c r="AK809" s="467"/>
      <c r="AL809" s="467"/>
      <c r="AM809" s="467"/>
      <c r="AN809" s="467"/>
      <c r="AO809" s="467"/>
      <c r="AP809" s="467"/>
      <c r="AQ809" s="467"/>
      <c r="AR809" s="467"/>
      <c r="AS809" s="467"/>
      <c r="AT809" s="468"/>
      <c r="AU809" s="469"/>
      <c r="AV809" s="470"/>
      <c r="AW809" s="470"/>
      <c r="AX809" s="472"/>
    </row>
    <row r="810" spans="1:50" ht="24.75" hidden="1" customHeight="1" x14ac:dyDescent="0.15">
      <c r="A810" s="85"/>
      <c r="B810" s="86"/>
      <c r="C810" s="86"/>
      <c r="D810" s="86"/>
      <c r="E810" s="86"/>
      <c r="F810" s="87"/>
      <c r="G810" s="463"/>
      <c r="H810" s="464"/>
      <c r="I810" s="464"/>
      <c r="J810" s="464"/>
      <c r="K810" s="465"/>
      <c r="L810" s="466"/>
      <c r="M810" s="467"/>
      <c r="N810" s="467"/>
      <c r="O810" s="467"/>
      <c r="P810" s="467"/>
      <c r="Q810" s="467"/>
      <c r="R810" s="467"/>
      <c r="S810" s="467"/>
      <c r="T810" s="467"/>
      <c r="U810" s="467"/>
      <c r="V810" s="467"/>
      <c r="W810" s="467"/>
      <c r="X810" s="468"/>
      <c r="Y810" s="469"/>
      <c r="Z810" s="470"/>
      <c r="AA810" s="470"/>
      <c r="AB810" s="471"/>
      <c r="AC810" s="463"/>
      <c r="AD810" s="464"/>
      <c r="AE810" s="464"/>
      <c r="AF810" s="464"/>
      <c r="AG810" s="465"/>
      <c r="AH810" s="466"/>
      <c r="AI810" s="467"/>
      <c r="AJ810" s="467"/>
      <c r="AK810" s="467"/>
      <c r="AL810" s="467"/>
      <c r="AM810" s="467"/>
      <c r="AN810" s="467"/>
      <c r="AO810" s="467"/>
      <c r="AP810" s="467"/>
      <c r="AQ810" s="467"/>
      <c r="AR810" s="467"/>
      <c r="AS810" s="467"/>
      <c r="AT810" s="468"/>
      <c r="AU810" s="469"/>
      <c r="AV810" s="470"/>
      <c r="AW810" s="470"/>
      <c r="AX810" s="472"/>
    </row>
    <row r="811" spans="1:50" ht="24.75" hidden="1" customHeight="1" x14ac:dyDescent="0.15">
      <c r="A811" s="85"/>
      <c r="B811" s="86"/>
      <c r="C811" s="86"/>
      <c r="D811" s="86"/>
      <c r="E811" s="86"/>
      <c r="F811" s="87"/>
      <c r="G811" s="463"/>
      <c r="H811" s="464"/>
      <c r="I811" s="464"/>
      <c r="J811" s="464"/>
      <c r="K811" s="465"/>
      <c r="L811" s="466"/>
      <c r="M811" s="467"/>
      <c r="N811" s="467"/>
      <c r="O811" s="467"/>
      <c r="P811" s="467"/>
      <c r="Q811" s="467"/>
      <c r="R811" s="467"/>
      <c r="S811" s="467"/>
      <c r="T811" s="467"/>
      <c r="U811" s="467"/>
      <c r="V811" s="467"/>
      <c r="W811" s="467"/>
      <c r="X811" s="468"/>
      <c r="Y811" s="469"/>
      <c r="Z811" s="470"/>
      <c r="AA811" s="470"/>
      <c r="AB811" s="471"/>
      <c r="AC811" s="463"/>
      <c r="AD811" s="464"/>
      <c r="AE811" s="464"/>
      <c r="AF811" s="464"/>
      <c r="AG811" s="465"/>
      <c r="AH811" s="466"/>
      <c r="AI811" s="467"/>
      <c r="AJ811" s="467"/>
      <c r="AK811" s="467"/>
      <c r="AL811" s="467"/>
      <c r="AM811" s="467"/>
      <c r="AN811" s="467"/>
      <c r="AO811" s="467"/>
      <c r="AP811" s="467"/>
      <c r="AQ811" s="467"/>
      <c r="AR811" s="467"/>
      <c r="AS811" s="467"/>
      <c r="AT811" s="468"/>
      <c r="AU811" s="469"/>
      <c r="AV811" s="470"/>
      <c r="AW811" s="470"/>
      <c r="AX811" s="472"/>
    </row>
    <row r="812" spans="1:50" ht="24.75" hidden="1" customHeight="1" x14ac:dyDescent="0.15">
      <c r="A812" s="85"/>
      <c r="B812" s="86"/>
      <c r="C812" s="86"/>
      <c r="D812" s="86"/>
      <c r="E812" s="86"/>
      <c r="F812" s="87"/>
      <c r="G812" s="463"/>
      <c r="H812" s="464"/>
      <c r="I812" s="464"/>
      <c r="J812" s="464"/>
      <c r="K812" s="465"/>
      <c r="L812" s="466"/>
      <c r="M812" s="467"/>
      <c r="N812" s="467"/>
      <c r="O812" s="467"/>
      <c r="P812" s="467"/>
      <c r="Q812" s="467"/>
      <c r="R812" s="467"/>
      <c r="S812" s="467"/>
      <c r="T812" s="467"/>
      <c r="U812" s="467"/>
      <c r="V812" s="467"/>
      <c r="W812" s="467"/>
      <c r="X812" s="468"/>
      <c r="Y812" s="469"/>
      <c r="Z812" s="470"/>
      <c r="AA812" s="470"/>
      <c r="AB812" s="471"/>
      <c r="AC812" s="463"/>
      <c r="AD812" s="464"/>
      <c r="AE812" s="464"/>
      <c r="AF812" s="464"/>
      <c r="AG812" s="465"/>
      <c r="AH812" s="466"/>
      <c r="AI812" s="467"/>
      <c r="AJ812" s="467"/>
      <c r="AK812" s="467"/>
      <c r="AL812" s="467"/>
      <c r="AM812" s="467"/>
      <c r="AN812" s="467"/>
      <c r="AO812" s="467"/>
      <c r="AP812" s="467"/>
      <c r="AQ812" s="467"/>
      <c r="AR812" s="467"/>
      <c r="AS812" s="467"/>
      <c r="AT812" s="468"/>
      <c r="AU812" s="469"/>
      <c r="AV812" s="470"/>
      <c r="AW812" s="470"/>
      <c r="AX812" s="472"/>
    </row>
    <row r="813" spans="1:50" ht="24.75" hidden="1" customHeight="1" x14ac:dyDescent="0.15">
      <c r="A813" s="85"/>
      <c r="B813" s="86"/>
      <c r="C813" s="86"/>
      <c r="D813" s="86"/>
      <c r="E813" s="86"/>
      <c r="F813" s="87"/>
      <c r="G813" s="463"/>
      <c r="H813" s="464"/>
      <c r="I813" s="464"/>
      <c r="J813" s="464"/>
      <c r="K813" s="465"/>
      <c r="L813" s="466"/>
      <c r="M813" s="467"/>
      <c r="N813" s="467"/>
      <c r="O813" s="467"/>
      <c r="P813" s="467"/>
      <c r="Q813" s="467"/>
      <c r="R813" s="467"/>
      <c r="S813" s="467"/>
      <c r="T813" s="467"/>
      <c r="U813" s="467"/>
      <c r="V813" s="467"/>
      <c r="W813" s="467"/>
      <c r="X813" s="468"/>
      <c r="Y813" s="469"/>
      <c r="Z813" s="470"/>
      <c r="AA813" s="470"/>
      <c r="AB813" s="471"/>
      <c r="AC813" s="463"/>
      <c r="AD813" s="464"/>
      <c r="AE813" s="464"/>
      <c r="AF813" s="464"/>
      <c r="AG813" s="465"/>
      <c r="AH813" s="466"/>
      <c r="AI813" s="467"/>
      <c r="AJ813" s="467"/>
      <c r="AK813" s="467"/>
      <c r="AL813" s="467"/>
      <c r="AM813" s="467"/>
      <c r="AN813" s="467"/>
      <c r="AO813" s="467"/>
      <c r="AP813" s="467"/>
      <c r="AQ813" s="467"/>
      <c r="AR813" s="467"/>
      <c r="AS813" s="467"/>
      <c r="AT813" s="468"/>
      <c r="AU813" s="469"/>
      <c r="AV813" s="470"/>
      <c r="AW813" s="470"/>
      <c r="AX813" s="472"/>
    </row>
    <row r="814" spans="1:50" ht="24.75" hidden="1" customHeight="1" x14ac:dyDescent="0.15">
      <c r="A814" s="85"/>
      <c r="B814" s="86"/>
      <c r="C814" s="86"/>
      <c r="D814" s="86"/>
      <c r="E814" s="86"/>
      <c r="F814" s="87"/>
      <c r="G814" s="463"/>
      <c r="H814" s="464"/>
      <c r="I814" s="464"/>
      <c r="J814" s="464"/>
      <c r="K814" s="465"/>
      <c r="L814" s="466"/>
      <c r="M814" s="467"/>
      <c r="N814" s="467"/>
      <c r="O814" s="467"/>
      <c r="P814" s="467"/>
      <c r="Q814" s="467"/>
      <c r="R814" s="467"/>
      <c r="S814" s="467"/>
      <c r="T814" s="467"/>
      <c r="U814" s="467"/>
      <c r="V814" s="467"/>
      <c r="W814" s="467"/>
      <c r="X814" s="468"/>
      <c r="Y814" s="469"/>
      <c r="Z814" s="470"/>
      <c r="AA814" s="470"/>
      <c r="AB814" s="471"/>
      <c r="AC814" s="463"/>
      <c r="AD814" s="464"/>
      <c r="AE814" s="464"/>
      <c r="AF814" s="464"/>
      <c r="AG814" s="465"/>
      <c r="AH814" s="466"/>
      <c r="AI814" s="467"/>
      <c r="AJ814" s="467"/>
      <c r="AK814" s="467"/>
      <c r="AL814" s="467"/>
      <c r="AM814" s="467"/>
      <c r="AN814" s="467"/>
      <c r="AO814" s="467"/>
      <c r="AP814" s="467"/>
      <c r="AQ814" s="467"/>
      <c r="AR814" s="467"/>
      <c r="AS814" s="467"/>
      <c r="AT814" s="468"/>
      <c r="AU814" s="469"/>
      <c r="AV814" s="470"/>
      <c r="AW814" s="470"/>
      <c r="AX814" s="472"/>
    </row>
    <row r="815" spans="1:50" ht="24.75" hidden="1" customHeight="1" x14ac:dyDescent="0.15">
      <c r="A815" s="85"/>
      <c r="B815" s="86"/>
      <c r="C815" s="86"/>
      <c r="D815" s="86"/>
      <c r="E815" s="86"/>
      <c r="F815" s="87"/>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4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2"/>
    </row>
    <row r="816" spans="1:50" ht="24.75" hidden="1" customHeight="1" x14ac:dyDescent="0.15">
      <c r="A816" s="85"/>
      <c r="B816" s="86"/>
      <c r="C816" s="86"/>
      <c r="D816" s="86"/>
      <c r="E816" s="86"/>
      <c r="F816" s="87"/>
      <c r="G816" s="463"/>
      <c r="H816" s="464"/>
      <c r="I816" s="464"/>
      <c r="J816" s="464"/>
      <c r="K816" s="465"/>
      <c r="L816" s="466"/>
      <c r="M816" s="467"/>
      <c r="N816" s="467"/>
      <c r="O816" s="467"/>
      <c r="P816" s="467"/>
      <c r="Q816" s="467"/>
      <c r="R816" s="467"/>
      <c r="S816" s="467"/>
      <c r="T816" s="467"/>
      <c r="U816" s="467"/>
      <c r="V816" s="467"/>
      <c r="W816" s="467"/>
      <c r="X816" s="468"/>
      <c r="Y816" s="469"/>
      <c r="Z816" s="470"/>
      <c r="AA816" s="470"/>
      <c r="AB816" s="471"/>
      <c r="AC816" s="463"/>
      <c r="AD816" s="464"/>
      <c r="AE816" s="464"/>
      <c r="AF816" s="464"/>
      <c r="AG816" s="465"/>
      <c r="AH816" s="466"/>
      <c r="AI816" s="467"/>
      <c r="AJ816" s="467"/>
      <c r="AK816" s="467"/>
      <c r="AL816" s="467"/>
      <c r="AM816" s="467"/>
      <c r="AN816" s="467"/>
      <c r="AO816" s="467"/>
      <c r="AP816" s="467"/>
      <c r="AQ816" s="467"/>
      <c r="AR816" s="467"/>
      <c r="AS816" s="467"/>
      <c r="AT816" s="468"/>
      <c r="AU816" s="469"/>
      <c r="AV816" s="470"/>
      <c r="AW816" s="470"/>
      <c r="AX816" s="472"/>
    </row>
    <row r="817" spans="1:50" ht="24.75" hidden="1" customHeight="1" x14ac:dyDescent="0.15">
      <c r="A817" s="85"/>
      <c r="B817" s="86"/>
      <c r="C817" s="86"/>
      <c r="D817" s="86"/>
      <c r="E817" s="86"/>
      <c r="F817" s="87"/>
      <c r="G817" s="463"/>
      <c r="H817" s="464"/>
      <c r="I817" s="464"/>
      <c r="J817" s="464"/>
      <c r="K817" s="465"/>
      <c r="L817" s="466"/>
      <c r="M817" s="467"/>
      <c r="N817" s="467"/>
      <c r="O817" s="467"/>
      <c r="P817" s="467"/>
      <c r="Q817" s="467"/>
      <c r="R817" s="467"/>
      <c r="S817" s="467"/>
      <c r="T817" s="467"/>
      <c r="U817" s="467"/>
      <c r="V817" s="467"/>
      <c r="W817" s="467"/>
      <c r="X817" s="468"/>
      <c r="Y817" s="469"/>
      <c r="Z817" s="470"/>
      <c r="AA817" s="470"/>
      <c r="AB817" s="471"/>
      <c r="AC817" s="463"/>
      <c r="AD817" s="464"/>
      <c r="AE817" s="464"/>
      <c r="AF817" s="464"/>
      <c r="AG817" s="465"/>
      <c r="AH817" s="466"/>
      <c r="AI817" s="467"/>
      <c r="AJ817" s="467"/>
      <c r="AK817" s="467"/>
      <c r="AL817" s="467"/>
      <c r="AM817" s="467"/>
      <c r="AN817" s="467"/>
      <c r="AO817" s="467"/>
      <c r="AP817" s="467"/>
      <c r="AQ817" s="467"/>
      <c r="AR817" s="467"/>
      <c r="AS817" s="467"/>
      <c r="AT817" s="468"/>
      <c r="AU817" s="469"/>
      <c r="AV817" s="470"/>
      <c r="AW817" s="470"/>
      <c r="AX817" s="472"/>
    </row>
    <row r="818" spans="1:50" ht="24.75" hidden="1" customHeight="1" x14ac:dyDescent="0.15">
      <c r="A818" s="85"/>
      <c r="B818" s="86"/>
      <c r="C818" s="86"/>
      <c r="D818" s="86"/>
      <c r="E818" s="86"/>
      <c r="F818" s="87"/>
      <c r="G818" s="473" t="s">
        <v>63</v>
      </c>
      <c r="H818" s="474"/>
      <c r="I818" s="474"/>
      <c r="J818" s="474"/>
      <c r="K818" s="474"/>
      <c r="L818" s="475"/>
      <c r="M818" s="375"/>
      <c r="N818" s="375"/>
      <c r="O818" s="375"/>
      <c r="P818" s="375"/>
      <c r="Q818" s="375"/>
      <c r="R818" s="375"/>
      <c r="S818" s="375"/>
      <c r="T818" s="375"/>
      <c r="U818" s="375"/>
      <c r="V818" s="375"/>
      <c r="W818" s="375"/>
      <c r="X818" s="376"/>
      <c r="Y818" s="476">
        <f>SUM(Y808:AB817)</f>
        <v>0</v>
      </c>
      <c r="Z818" s="477"/>
      <c r="AA818" s="477"/>
      <c r="AB818" s="478"/>
      <c r="AC818" s="473" t="s">
        <v>63</v>
      </c>
      <c r="AD818" s="474"/>
      <c r="AE818" s="474"/>
      <c r="AF818" s="474"/>
      <c r="AG818" s="474"/>
      <c r="AH818" s="475"/>
      <c r="AI818" s="375"/>
      <c r="AJ818" s="375"/>
      <c r="AK818" s="375"/>
      <c r="AL818" s="375"/>
      <c r="AM818" s="375"/>
      <c r="AN818" s="375"/>
      <c r="AO818" s="375"/>
      <c r="AP818" s="375"/>
      <c r="AQ818" s="375"/>
      <c r="AR818" s="375"/>
      <c r="AS818" s="375"/>
      <c r="AT818" s="376"/>
      <c r="AU818" s="476">
        <f>SUM(AU808:AX817)</f>
        <v>0</v>
      </c>
      <c r="AV818" s="477"/>
      <c r="AW818" s="477"/>
      <c r="AX818" s="479"/>
    </row>
    <row r="819" spans="1:50" ht="24.75" hidden="1" customHeight="1" x14ac:dyDescent="0.15">
      <c r="A819" s="85"/>
      <c r="B819" s="86"/>
      <c r="C819" s="86"/>
      <c r="D819" s="86"/>
      <c r="E819" s="86"/>
      <c r="F819" s="87"/>
      <c r="G819" s="480" t="s">
        <v>311</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257</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85"/>
      <c r="B820" s="86"/>
      <c r="C820" s="86"/>
      <c r="D820" s="86"/>
      <c r="E820" s="86"/>
      <c r="F820" s="87"/>
      <c r="G820" s="484" t="s">
        <v>57</v>
      </c>
      <c r="H820" s="282"/>
      <c r="I820" s="282"/>
      <c r="J820" s="282"/>
      <c r="K820" s="282"/>
      <c r="L820" s="485" t="s">
        <v>58</v>
      </c>
      <c r="M820" s="282"/>
      <c r="N820" s="282"/>
      <c r="O820" s="282"/>
      <c r="P820" s="282"/>
      <c r="Q820" s="282"/>
      <c r="R820" s="282"/>
      <c r="S820" s="282"/>
      <c r="T820" s="282"/>
      <c r="U820" s="282"/>
      <c r="V820" s="282"/>
      <c r="W820" s="282"/>
      <c r="X820" s="486"/>
      <c r="Y820" s="487" t="s">
        <v>60</v>
      </c>
      <c r="Z820" s="488"/>
      <c r="AA820" s="488"/>
      <c r="AB820" s="489"/>
      <c r="AC820" s="484" t="s">
        <v>57</v>
      </c>
      <c r="AD820" s="282"/>
      <c r="AE820" s="282"/>
      <c r="AF820" s="282"/>
      <c r="AG820" s="282"/>
      <c r="AH820" s="485" t="s">
        <v>58</v>
      </c>
      <c r="AI820" s="282"/>
      <c r="AJ820" s="282"/>
      <c r="AK820" s="282"/>
      <c r="AL820" s="282"/>
      <c r="AM820" s="282"/>
      <c r="AN820" s="282"/>
      <c r="AO820" s="282"/>
      <c r="AP820" s="282"/>
      <c r="AQ820" s="282"/>
      <c r="AR820" s="282"/>
      <c r="AS820" s="282"/>
      <c r="AT820" s="486"/>
      <c r="AU820" s="487" t="s">
        <v>60</v>
      </c>
      <c r="AV820" s="488"/>
      <c r="AW820" s="488"/>
      <c r="AX820" s="490"/>
    </row>
    <row r="821" spans="1:50" s="1" customFormat="1" ht="24.75" hidden="1" customHeight="1" x14ac:dyDescent="0.15">
      <c r="A821" s="85"/>
      <c r="B821" s="86"/>
      <c r="C821" s="86"/>
      <c r="D821" s="86"/>
      <c r="E821" s="86"/>
      <c r="F821" s="87"/>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row>
    <row r="822" spans="1:50" ht="24.75" hidden="1" customHeight="1" x14ac:dyDescent="0.15">
      <c r="A822" s="85"/>
      <c r="B822" s="86"/>
      <c r="C822" s="86"/>
      <c r="D822" s="86"/>
      <c r="E822" s="86"/>
      <c r="F822" s="87"/>
      <c r="G822" s="463"/>
      <c r="H822" s="464"/>
      <c r="I822" s="464"/>
      <c r="J822" s="464"/>
      <c r="K822" s="465"/>
      <c r="L822" s="466"/>
      <c r="M822" s="467"/>
      <c r="N822" s="467"/>
      <c r="O822" s="467"/>
      <c r="P822" s="467"/>
      <c r="Q822" s="467"/>
      <c r="R822" s="467"/>
      <c r="S822" s="467"/>
      <c r="T822" s="467"/>
      <c r="U822" s="467"/>
      <c r="V822" s="467"/>
      <c r="W822" s="467"/>
      <c r="X822" s="468"/>
      <c r="Y822" s="469"/>
      <c r="Z822" s="470"/>
      <c r="AA822" s="470"/>
      <c r="AB822" s="471"/>
      <c r="AC822" s="463"/>
      <c r="AD822" s="464"/>
      <c r="AE822" s="464"/>
      <c r="AF822" s="464"/>
      <c r="AG822" s="465"/>
      <c r="AH822" s="466"/>
      <c r="AI822" s="467"/>
      <c r="AJ822" s="467"/>
      <c r="AK822" s="467"/>
      <c r="AL822" s="467"/>
      <c r="AM822" s="467"/>
      <c r="AN822" s="467"/>
      <c r="AO822" s="467"/>
      <c r="AP822" s="467"/>
      <c r="AQ822" s="467"/>
      <c r="AR822" s="467"/>
      <c r="AS822" s="467"/>
      <c r="AT822" s="468"/>
      <c r="AU822" s="469"/>
      <c r="AV822" s="470"/>
      <c r="AW822" s="470"/>
      <c r="AX822" s="472"/>
    </row>
    <row r="823" spans="1:50" ht="24.75" hidden="1" customHeight="1" x14ac:dyDescent="0.15">
      <c r="A823" s="85"/>
      <c r="B823" s="86"/>
      <c r="C823" s="86"/>
      <c r="D823" s="86"/>
      <c r="E823" s="86"/>
      <c r="F823" s="87"/>
      <c r="G823" s="463"/>
      <c r="H823" s="464"/>
      <c r="I823" s="464"/>
      <c r="J823" s="464"/>
      <c r="K823" s="465"/>
      <c r="L823" s="466"/>
      <c r="M823" s="467"/>
      <c r="N823" s="467"/>
      <c r="O823" s="467"/>
      <c r="P823" s="467"/>
      <c r="Q823" s="467"/>
      <c r="R823" s="467"/>
      <c r="S823" s="467"/>
      <c r="T823" s="467"/>
      <c r="U823" s="467"/>
      <c r="V823" s="467"/>
      <c r="W823" s="467"/>
      <c r="X823" s="468"/>
      <c r="Y823" s="469"/>
      <c r="Z823" s="470"/>
      <c r="AA823" s="470"/>
      <c r="AB823" s="471"/>
      <c r="AC823" s="463"/>
      <c r="AD823" s="464"/>
      <c r="AE823" s="464"/>
      <c r="AF823" s="464"/>
      <c r="AG823" s="465"/>
      <c r="AH823" s="466"/>
      <c r="AI823" s="467"/>
      <c r="AJ823" s="467"/>
      <c r="AK823" s="467"/>
      <c r="AL823" s="467"/>
      <c r="AM823" s="467"/>
      <c r="AN823" s="467"/>
      <c r="AO823" s="467"/>
      <c r="AP823" s="467"/>
      <c r="AQ823" s="467"/>
      <c r="AR823" s="467"/>
      <c r="AS823" s="467"/>
      <c r="AT823" s="468"/>
      <c r="AU823" s="469"/>
      <c r="AV823" s="470"/>
      <c r="AW823" s="470"/>
      <c r="AX823" s="472"/>
    </row>
    <row r="824" spans="1:50" ht="24.75" hidden="1" customHeight="1" x14ac:dyDescent="0.15">
      <c r="A824" s="85"/>
      <c r="B824" s="86"/>
      <c r="C824" s="86"/>
      <c r="D824" s="86"/>
      <c r="E824" s="86"/>
      <c r="F824" s="87"/>
      <c r="G824" s="463"/>
      <c r="H824" s="464"/>
      <c r="I824" s="464"/>
      <c r="J824" s="464"/>
      <c r="K824" s="465"/>
      <c r="L824" s="466"/>
      <c r="M824" s="467"/>
      <c r="N824" s="467"/>
      <c r="O824" s="467"/>
      <c r="P824" s="467"/>
      <c r="Q824" s="467"/>
      <c r="R824" s="467"/>
      <c r="S824" s="467"/>
      <c r="T824" s="467"/>
      <c r="U824" s="467"/>
      <c r="V824" s="467"/>
      <c r="W824" s="467"/>
      <c r="X824" s="468"/>
      <c r="Y824" s="469"/>
      <c r="Z824" s="470"/>
      <c r="AA824" s="470"/>
      <c r="AB824" s="471"/>
      <c r="AC824" s="463"/>
      <c r="AD824" s="464"/>
      <c r="AE824" s="464"/>
      <c r="AF824" s="464"/>
      <c r="AG824" s="465"/>
      <c r="AH824" s="466"/>
      <c r="AI824" s="467"/>
      <c r="AJ824" s="467"/>
      <c r="AK824" s="467"/>
      <c r="AL824" s="467"/>
      <c r="AM824" s="467"/>
      <c r="AN824" s="467"/>
      <c r="AO824" s="467"/>
      <c r="AP824" s="467"/>
      <c r="AQ824" s="467"/>
      <c r="AR824" s="467"/>
      <c r="AS824" s="467"/>
      <c r="AT824" s="468"/>
      <c r="AU824" s="469"/>
      <c r="AV824" s="470"/>
      <c r="AW824" s="470"/>
      <c r="AX824" s="472"/>
    </row>
    <row r="825" spans="1:50" ht="24.75" hidden="1" customHeight="1" x14ac:dyDescent="0.15">
      <c r="A825" s="85"/>
      <c r="B825" s="86"/>
      <c r="C825" s="86"/>
      <c r="D825" s="86"/>
      <c r="E825" s="86"/>
      <c r="F825" s="87"/>
      <c r="G825" s="463"/>
      <c r="H825" s="464"/>
      <c r="I825" s="464"/>
      <c r="J825" s="464"/>
      <c r="K825" s="465"/>
      <c r="L825" s="466"/>
      <c r="M825" s="467"/>
      <c r="N825" s="467"/>
      <c r="O825" s="467"/>
      <c r="P825" s="467"/>
      <c r="Q825" s="467"/>
      <c r="R825" s="467"/>
      <c r="S825" s="467"/>
      <c r="T825" s="467"/>
      <c r="U825" s="467"/>
      <c r="V825" s="467"/>
      <c r="W825" s="467"/>
      <c r="X825" s="468"/>
      <c r="Y825" s="469"/>
      <c r="Z825" s="470"/>
      <c r="AA825" s="470"/>
      <c r="AB825" s="471"/>
      <c r="AC825" s="463"/>
      <c r="AD825" s="464"/>
      <c r="AE825" s="464"/>
      <c r="AF825" s="464"/>
      <c r="AG825" s="465"/>
      <c r="AH825" s="466"/>
      <c r="AI825" s="467"/>
      <c r="AJ825" s="467"/>
      <c r="AK825" s="467"/>
      <c r="AL825" s="467"/>
      <c r="AM825" s="467"/>
      <c r="AN825" s="467"/>
      <c r="AO825" s="467"/>
      <c r="AP825" s="467"/>
      <c r="AQ825" s="467"/>
      <c r="AR825" s="467"/>
      <c r="AS825" s="467"/>
      <c r="AT825" s="468"/>
      <c r="AU825" s="469"/>
      <c r="AV825" s="470"/>
      <c r="AW825" s="470"/>
      <c r="AX825" s="472"/>
    </row>
    <row r="826" spans="1:50" ht="24.75" hidden="1" customHeight="1" x14ac:dyDescent="0.15">
      <c r="A826" s="85"/>
      <c r="B826" s="86"/>
      <c r="C826" s="86"/>
      <c r="D826" s="86"/>
      <c r="E826" s="86"/>
      <c r="F826" s="87"/>
      <c r="G826" s="463"/>
      <c r="H826" s="464"/>
      <c r="I826" s="464"/>
      <c r="J826" s="464"/>
      <c r="K826" s="465"/>
      <c r="L826" s="466"/>
      <c r="M826" s="467"/>
      <c r="N826" s="467"/>
      <c r="O826" s="467"/>
      <c r="P826" s="467"/>
      <c r="Q826" s="467"/>
      <c r="R826" s="467"/>
      <c r="S826" s="467"/>
      <c r="T826" s="467"/>
      <c r="U826" s="467"/>
      <c r="V826" s="467"/>
      <c r="W826" s="467"/>
      <c r="X826" s="468"/>
      <c r="Y826" s="469"/>
      <c r="Z826" s="470"/>
      <c r="AA826" s="470"/>
      <c r="AB826" s="471"/>
      <c r="AC826" s="463"/>
      <c r="AD826" s="464"/>
      <c r="AE826" s="464"/>
      <c r="AF826" s="464"/>
      <c r="AG826" s="465"/>
      <c r="AH826" s="466"/>
      <c r="AI826" s="467"/>
      <c r="AJ826" s="467"/>
      <c r="AK826" s="467"/>
      <c r="AL826" s="467"/>
      <c r="AM826" s="467"/>
      <c r="AN826" s="467"/>
      <c r="AO826" s="467"/>
      <c r="AP826" s="467"/>
      <c r="AQ826" s="467"/>
      <c r="AR826" s="467"/>
      <c r="AS826" s="467"/>
      <c r="AT826" s="468"/>
      <c r="AU826" s="469"/>
      <c r="AV826" s="470"/>
      <c r="AW826" s="470"/>
      <c r="AX826" s="472"/>
    </row>
    <row r="827" spans="1:50" ht="24.75" hidden="1" customHeight="1" x14ac:dyDescent="0.15">
      <c r="A827" s="85"/>
      <c r="B827" s="86"/>
      <c r="C827" s="86"/>
      <c r="D827" s="86"/>
      <c r="E827" s="86"/>
      <c r="F827" s="87"/>
      <c r="G827" s="463"/>
      <c r="H827" s="464"/>
      <c r="I827" s="464"/>
      <c r="J827" s="464"/>
      <c r="K827" s="465"/>
      <c r="L827" s="466"/>
      <c r="M827" s="467"/>
      <c r="N827" s="467"/>
      <c r="O827" s="467"/>
      <c r="P827" s="467"/>
      <c r="Q827" s="467"/>
      <c r="R827" s="467"/>
      <c r="S827" s="467"/>
      <c r="T827" s="467"/>
      <c r="U827" s="467"/>
      <c r="V827" s="467"/>
      <c r="W827" s="467"/>
      <c r="X827" s="468"/>
      <c r="Y827" s="469"/>
      <c r="Z827" s="470"/>
      <c r="AA827" s="470"/>
      <c r="AB827" s="471"/>
      <c r="AC827" s="463"/>
      <c r="AD827" s="464"/>
      <c r="AE827" s="464"/>
      <c r="AF827" s="464"/>
      <c r="AG827" s="465"/>
      <c r="AH827" s="466"/>
      <c r="AI827" s="467"/>
      <c r="AJ827" s="467"/>
      <c r="AK827" s="467"/>
      <c r="AL827" s="467"/>
      <c r="AM827" s="467"/>
      <c r="AN827" s="467"/>
      <c r="AO827" s="467"/>
      <c r="AP827" s="467"/>
      <c r="AQ827" s="467"/>
      <c r="AR827" s="467"/>
      <c r="AS827" s="467"/>
      <c r="AT827" s="468"/>
      <c r="AU827" s="469"/>
      <c r="AV827" s="470"/>
      <c r="AW827" s="470"/>
      <c r="AX827" s="472"/>
    </row>
    <row r="828" spans="1:50" ht="24.75" hidden="1" customHeight="1" x14ac:dyDescent="0.15">
      <c r="A828" s="85"/>
      <c r="B828" s="86"/>
      <c r="C828" s="86"/>
      <c r="D828" s="86"/>
      <c r="E828" s="86"/>
      <c r="F828" s="87"/>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4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2"/>
    </row>
    <row r="829" spans="1:50" ht="24.75" hidden="1" customHeight="1" x14ac:dyDescent="0.15">
      <c r="A829" s="85"/>
      <c r="B829" s="86"/>
      <c r="C829" s="86"/>
      <c r="D829" s="86"/>
      <c r="E829" s="86"/>
      <c r="F829" s="87"/>
      <c r="G829" s="463"/>
      <c r="H829" s="464"/>
      <c r="I829" s="464"/>
      <c r="J829" s="464"/>
      <c r="K829" s="465"/>
      <c r="L829" s="466"/>
      <c r="M829" s="467"/>
      <c r="N829" s="467"/>
      <c r="O829" s="467"/>
      <c r="P829" s="467"/>
      <c r="Q829" s="467"/>
      <c r="R829" s="467"/>
      <c r="S829" s="467"/>
      <c r="T829" s="467"/>
      <c r="U829" s="467"/>
      <c r="V829" s="467"/>
      <c r="W829" s="467"/>
      <c r="X829" s="468"/>
      <c r="Y829" s="469"/>
      <c r="Z829" s="470"/>
      <c r="AA829" s="470"/>
      <c r="AB829" s="471"/>
      <c r="AC829" s="463"/>
      <c r="AD829" s="464"/>
      <c r="AE829" s="464"/>
      <c r="AF829" s="464"/>
      <c r="AG829" s="465"/>
      <c r="AH829" s="466"/>
      <c r="AI829" s="467"/>
      <c r="AJ829" s="467"/>
      <c r="AK829" s="467"/>
      <c r="AL829" s="467"/>
      <c r="AM829" s="467"/>
      <c r="AN829" s="467"/>
      <c r="AO829" s="467"/>
      <c r="AP829" s="467"/>
      <c r="AQ829" s="467"/>
      <c r="AR829" s="467"/>
      <c r="AS829" s="467"/>
      <c r="AT829" s="468"/>
      <c r="AU829" s="469"/>
      <c r="AV829" s="470"/>
      <c r="AW829" s="470"/>
      <c r="AX829" s="472"/>
    </row>
    <row r="830" spans="1:50" ht="24.75" hidden="1" customHeight="1" x14ac:dyDescent="0.15">
      <c r="A830" s="85"/>
      <c r="B830" s="86"/>
      <c r="C830" s="86"/>
      <c r="D830" s="86"/>
      <c r="E830" s="86"/>
      <c r="F830" s="87"/>
      <c r="G830" s="463"/>
      <c r="H830" s="464"/>
      <c r="I830" s="464"/>
      <c r="J830" s="464"/>
      <c r="K830" s="465"/>
      <c r="L830" s="466"/>
      <c r="M830" s="467"/>
      <c r="N830" s="467"/>
      <c r="O830" s="467"/>
      <c r="P830" s="467"/>
      <c r="Q830" s="467"/>
      <c r="R830" s="467"/>
      <c r="S830" s="467"/>
      <c r="T830" s="467"/>
      <c r="U830" s="467"/>
      <c r="V830" s="467"/>
      <c r="W830" s="467"/>
      <c r="X830" s="468"/>
      <c r="Y830" s="469"/>
      <c r="Z830" s="470"/>
      <c r="AA830" s="470"/>
      <c r="AB830" s="471"/>
      <c r="AC830" s="463"/>
      <c r="AD830" s="464"/>
      <c r="AE830" s="464"/>
      <c r="AF830" s="464"/>
      <c r="AG830" s="465"/>
      <c r="AH830" s="466"/>
      <c r="AI830" s="467"/>
      <c r="AJ830" s="467"/>
      <c r="AK830" s="467"/>
      <c r="AL830" s="467"/>
      <c r="AM830" s="467"/>
      <c r="AN830" s="467"/>
      <c r="AO830" s="467"/>
      <c r="AP830" s="467"/>
      <c r="AQ830" s="467"/>
      <c r="AR830" s="467"/>
      <c r="AS830" s="467"/>
      <c r="AT830" s="468"/>
      <c r="AU830" s="469"/>
      <c r="AV830" s="470"/>
      <c r="AW830" s="470"/>
      <c r="AX830" s="472"/>
    </row>
    <row r="831" spans="1:50" ht="24.75" hidden="1" customHeight="1" x14ac:dyDescent="0.15">
      <c r="A831" s="85"/>
      <c r="B831" s="86"/>
      <c r="C831" s="86"/>
      <c r="D831" s="86"/>
      <c r="E831" s="86"/>
      <c r="F831" s="87"/>
      <c r="G831" s="473" t="s">
        <v>63</v>
      </c>
      <c r="H831" s="474"/>
      <c r="I831" s="474"/>
      <c r="J831" s="474"/>
      <c r="K831" s="474"/>
      <c r="L831" s="475"/>
      <c r="M831" s="375"/>
      <c r="N831" s="375"/>
      <c r="O831" s="375"/>
      <c r="P831" s="375"/>
      <c r="Q831" s="375"/>
      <c r="R831" s="375"/>
      <c r="S831" s="375"/>
      <c r="T831" s="375"/>
      <c r="U831" s="375"/>
      <c r="V831" s="375"/>
      <c r="W831" s="375"/>
      <c r="X831" s="376"/>
      <c r="Y831" s="476">
        <f>SUM(Y821:AB830)</f>
        <v>0</v>
      </c>
      <c r="Z831" s="477"/>
      <c r="AA831" s="477"/>
      <c r="AB831" s="478"/>
      <c r="AC831" s="473" t="s">
        <v>63</v>
      </c>
      <c r="AD831" s="474"/>
      <c r="AE831" s="474"/>
      <c r="AF831" s="474"/>
      <c r="AG831" s="474"/>
      <c r="AH831" s="475"/>
      <c r="AI831" s="375"/>
      <c r="AJ831" s="375"/>
      <c r="AK831" s="375"/>
      <c r="AL831" s="375"/>
      <c r="AM831" s="375"/>
      <c r="AN831" s="375"/>
      <c r="AO831" s="375"/>
      <c r="AP831" s="375"/>
      <c r="AQ831" s="375"/>
      <c r="AR831" s="375"/>
      <c r="AS831" s="375"/>
      <c r="AT831" s="376"/>
      <c r="AU831" s="476">
        <f>SUM(AU821:AX830)</f>
        <v>0</v>
      </c>
      <c r="AV831" s="477"/>
      <c r="AW831" s="477"/>
      <c r="AX831" s="479"/>
    </row>
    <row r="832" spans="1:50" ht="24.75" hidden="1" customHeight="1" x14ac:dyDescent="0.15">
      <c r="A832" s="458" t="s">
        <v>220</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461" t="s">
        <v>352</v>
      </c>
      <c r="AM832" s="462"/>
      <c r="AN832" s="462"/>
      <c r="AO832" s="38" t="s">
        <v>248</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73</v>
      </c>
      <c r="D837" s="456"/>
      <c r="E837" s="456"/>
      <c r="F837" s="456"/>
      <c r="G837" s="456"/>
      <c r="H837" s="456"/>
      <c r="I837" s="456"/>
      <c r="J837" s="236" t="s">
        <v>76</v>
      </c>
      <c r="K837" s="457"/>
      <c r="L837" s="457"/>
      <c r="M837" s="457"/>
      <c r="N837" s="457"/>
      <c r="O837" s="457"/>
      <c r="P837" s="456" t="s">
        <v>22</v>
      </c>
      <c r="Q837" s="456"/>
      <c r="R837" s="456"/>
      <c r="S837" s="456"/>
      <c r="T837" s="456"/>
      <c r="U837" s="456"/>
      <c r="V837" s="456"/>
      <c r="W837" s="456"/>
      <c r="X837" s="456"/>
      <c r="Y837" s="450" t="s">
        <v>312</v>
      </c>
      <c r="Z837" s="450"/>
      <c r="AA837" s="450"/>
      <c r="AB837" s="450"/>
      <c r="AC837" s="236" t="s">
        <v>266</v>
      </c>
      <c r="AD837" s="236"/>
      <c r="AE837" s="236"/>
      <c r="AF837" s="236"/>
      <c r="AG837" s="236"/>
      <c r="AH837" s="450" t="s">
        <v>370</v>
      </c>
      <c r="AI837" s="456"/>
      <c r="AJ837" s="456"/>
      <c r="AK837" s="456"/>
      <c r="AL837" s="456" t="s">
        <v>21</v>
      </c>
      <c r="AM837" s="456"/>
      <c r="AN837" s="456"/>
      <c r="AO837" s="411"/>
      <c r="AP837" s="236" t="s">
        <v>315</v>
      </c>
      <c r="AQ837" s="236"/>
      <c r="AR837" s="236"/>
      <c r="AS837" s="236"/>
      <c r="AT837" s="236"/>
      <c r="AU837" s="236"/>
      <c r="AV837" s="236"/>
      <c r="AW837" s="236"/>
      <c r="AX837" s="236"/>
    </row>
    <row r="838" spans="1:50" ht="150" customHeight="1" x14ac:dyDescent="0.15">
      <c r="A838" s="413">
        <v>1</v>
      </c>
      <c r="B838" s="413">
        <v>1</v>
      </c>
      <c r="C838" s="452" t="s">
        <v>461</v>
      </c>
      <c r="D838" s="452"/>
      <c r="E838" s="452"/>
      <c r="F838" s="452"/>
      <c r="G838" s="452"/>
      <c r="H838" s="452"/>
      <c r="I838" s="452"/>
      <c r="J838" s="415">
        <v>4011101023372</v>
      </c>
      <c r="K838" s="415"/>
      <c r="L838" s="415"/>
      <c r="M838" s="415"/>
      <c r="N838" s="415"/>
      <c r="O838" s="415"/>
      <c r="P838" s="416" t="s">
        <v>502</v>
      </c>
      <c r="Q838" s="416"/>
      <c r="R838" s="416"/>
      <c r="S838" s="416"/>
      <c r="T838" s="416"/>
      <c r="U838" s="416"/>
      <c r="V838" s="416"/>
      <c r="W838" s="416"/>
      <c r="X838" s="416"/>
      <c r="Y838" s="417">
        <v>46</v>
      </c>
      <c r="Z838" s="418"/>
      <c r="AA838" s="418"/>
      <c r="AB838" s="419"/>
      <c r="AC838" s="453" t="s">
        <v>134</v>
      </c>
      <c r="AD838" s="454"/>
      <c r="AE838" s="454"/>
      <c r="AF838" s="454"/>
      <c r="AG838" s="454"/>
      <c r="AH838" s="455" t="s">
        <v>399</v>
      </c>
      <c r="AI838" s="455"/>
      <c r="AJ838" s="455"/>
      <c r="AK838" s="455"/>
      <c r="AL838" s="422" t="s">
        <v>399</v>
      </c>
      <c r="AM838" s="423"/>
      <c r="AN838" s="423"/>
      <c r="AO838" s="424"/>
      <c r="AP838" s="211" t="s">
        <v>399</v>
      </c>
      <c r="AQ838" s="211"/>
      <c r="AR838" s="211"/>
      <c r="AS838" s="211"/>
      <c r="AT838" s="211"/>
      <c r="AU838" s="211"/>
      <c r="AV838" s="211"/>
      <c r="AW838" s="211"/>
      <c r="AX838" s="211"/>
    </row>
    <row r="839" spans="1:50" ht="71.25" customHeight="1" x14ac:dyDescent="0.15">
      <c r="A839" s="413">
        <v>2</v>
      </c>
      <c r="B839" s="413">
        <v>1</v>
      </c>
      <c r="C839" s="452" t="s">
        <v>354</v>
      </c>
      <c r="D839" s="452"/>
      <c r="E839" s="452"/>
      <c r="F839" s="452"/>
      <c r="G839" s="452"/>
      <c r="H839" s="452"/>
      <c r="I839" s="452"/>
      <c r="J839" s="415">
        <v>3011001027739</v>
      </c>
      <c r="K839" s="415"/>
      <c r="L839" s="415"/>
      <c r="M839" s="415"/>
      <c r="N839" s="415"/>
      <c r="O839" s="415"/>
      <c r="P839" s="416" t="s">
        <v>513</v>
      </c>
      <c r="Q839" s="416"/>
      <c r="R839" s="416"/>
      <c r="S839" s="416"/>
      <c r="T839" s="416"/>
      <c r="U839" s="416"/>
      <c r="V839" s="416"/>
      <c r="W839" s="416"/>
      <c r="X839" s="416"/>
      <c r="Y839" s="417">
        <v>37</v>
      </c>
      <c r="Z839" s="418"/>
      <c r="AA839" s="418"/>
      <c r="AB839" s="419"/>
      <c r="AC839" s="453" t="s">
        <v>134</v>
      </c>
      <c r="AD839" s="453"/>
      <c r="AE839" s="453"/>
      <c r="AF839" s="453"/>
      <c r="AG839" s="453"/>
      <c r="AH839" s="455" t="s">
        <v>399</v>
      </c>
      <c r="AI839" s="455"/>
      <c r="AJ839" s="455"/>
      <c r="AK839" s="455"/>
      <c r="AL839" s="422" t="s">
        <v>399</v>
      </c>
      <c r="AM839" s="423"/>
      <c r="AN839" s="423"/>
      <c r="AO839" s="424"/>
      <c r="AP839" s="211" t="s">
        <v>399</v>
      </c>
      <c r="AQ839" s="211"/>
      <c r="AR839" s="211"/>
      <c r="AS839" s="211"/>
      <c r="AT839" s="211"/>
      <c r="AU839" s="211"/>
      <c r="AV839" s="211"/>
      <c r="AW839" s="211"/>
      <c r="AX839" s="211"/>
    </row>
    <row r="840" spans="1:50" ht="71.25" customHeight="1" x14ac:dyDescent="0.15">
      <c r="A840" s="413">
        <v>3</v>
      </c>
      <c r="B840" s="413">
        <v>1</v>
      </c>
      <c r="C840" s="452" t="s">
        <v>509</v>
      </c>
      <c r="D840" s="452"/>
      <c r="E840" s="452"/>
      <c r="F840" s="452"/>
      <c r="G840" s="452"/>
      <c r="H840" s="452"/>
      <c r="I840" s="452"/>
      <c r="J840" s="415">
        <v>6010001008795</v>
      </c>
      <c r="K840" s="415"/>
      <c r="L840" s="415"/>
      <c r="M840" s="415"/>
      <c r="N840" s="415"/>
      <c r="O840" s="415"/>
      <c r="P840" s="416" t="s">
        <v>513</v>
      </c>
      <c r="Q840" s="416"/>
      <c r="R840" s="416"/>
      <c r="S840" s="416"/>
      <c r="T840" s="416"/>
      <c r="U840" s="416"/>
      <c r="V840" s="416"/>
      <c r="W840" s="416"/>
      <c r="X840" s="416"/>
      <c r="Y840" s="417">
        <v>17</v>
      </c>
      <c r="Z840" s="418"/>
      <c r="AA840" s="418"/>
      <c r="AB840" s="419"/>
      <c r="AC840" s="453" t="s">
        <v>134</v>
      </c>
      <c r="AD840" s="453"/>
      <c r="AE840" s="453"/>
      <c r="AF840" s="453"/>
      <c r="AG840" s="453"/>
      <c r="AH840" s="421" t="s">
        <v>399</v>
      </c>
      <c r="AI840" s="421"/>
      <c r="AJ840" s="421"/>
      <c r="AK840" s="421"/>
      <c r="AL840" s="422" t="s">
        <v>399</v>
      </c>
      <c r="AM840" s="423"/>
      <c r="AN840" s="423"/>
      <c r="AO840" s="424"/>
      <c r="AP840" s="211" t="s">
        <v>399</v>
      </c>
      <c r="AQ840" s="211"/>
      <c r="AR840" s="211"/>
      <c r="AS840" s="211"/>
      <c r="AT840" s="211"/>
      <c r="AU840" s="211"/>
      <c r="AV840" s="211"/>
      <c r="AW840" s="211"/>
      <c r="AX840" s="211"/>
    </row>
    <row r="841" spans="1:50" ht="71.25" customHeight="1" x14ac:dyDescent="0.15">
      <c r="A841" s="413">
        <v>4</v>
      </c>
      <c r="B841" s="413">
        <v>1</v>
      </c>
      <c r="C841" s="452" t="s">
        <v>507</v>
      </c>
      <c r="D841" s="452"/>
      <c r="E841" s="452"/>
      <c r="F841" s="452"/>
      <c r="G841" s="452"/>
      <c r="H841" s="452"/>
      <c r="I841" s="452"/>
      <c r="J841" s="415">
        <v>2010001008824</v>
      </c>
      <c r="K841" s="415"/>
      <c r="L841" s="415"/>
      <c r="M841" s="415"/>
      <c r="N841" s="415"/>
      <c r="O841" s="415"/>
      <c r="P841" s="416" t="s">
        <v>513</v>
      </c>
      <c r="Q841" s="416"/>
      <c r="R841" s="416"/>
      <c r="S841" s="416"/>
      <c r="T841" s="416"/>
      <c r="U841" s="416"/>
      <c r="V841" s="416"/>
      <c r="W841" s="416"/>
      <c r="X841" s="416"/>
      <c r="Y841" s="417">
        <v>16</v>
      </c>
      <c r="Z841" s="418"/>
      <c r="AA841" s="418"/>
      <c r="AB841" s="419"/>
      <c r="AC841" s="453" t="s">
        <v>134</v>
      </c>
      <c r="AD841" s="453"/>
      <c r="AE841" s="453"/>
      <c r="AF841" s="453"/>
      <c r="AG841" s="453"/>
      <c r="AH841" s="421" t="s">
        <v>399</v>
      </c>
      <c r="AI841" s="421"/>
      <c r="AJ841" s="421"/>
      <c r="AK841" s="421"/>
      <c r="AL841" s="422" t="s">
        <v>399</v>
      </c>
      <c r="AM841" s="423"/>
      <c r="AN841" s="423"/>
      <c r="AO841" s="424"/>
      <c r="AP841" s="211" t="s">
        <v>399</v>
      </c>
      <c r="AQ841" s="211"/>
      <c r="AR841" s="211"/>
      <c r="AS841" s="211"/>
      <c r="AT841" s="211"/>
      <c r="AU841" s="211"/>
      <c r="AV841" s="211"/>
      <c r="AW841" s="211"/>
      <c r="AX841" s="211"/>
    </row>
    <row r="842" spans="1:50" ht="71.25" customHeight="1" x14ac:dyDescent="0.15">
      <c r="A842" s="413">
        <v>5</v>
      </c>
      <c r="B842" s="413">
        <v>1</v>
      </c>
      <c r="C842" s="452" t="s">
        <v>508</v>
      </c>
      <c r="D842" s="452"/>
      <c r="E842" s="452"/>
      <c r="F842" s="452"/>
      <c r="G842" s="452"/>
      <c r="H842" s="452"/>
      <c r="I842" s="452"/>
      <c r="J842" s="415">
        <v>2010001008733</v>
      </c>
      <c r="K842" s="415"/>
      <c r="L842" s="415"/>
      <c r="M842" s="415"/>
      <c r="N842" s="415"/>
      <c r="O842" s="415"/>
      <c r="P842" s="416" t="s">
        <v>513</v>
      </c>
      <c r="Q842" s="416"/>
      <c r="R842" s="416"/>
      <c r="S842" s="416"/>
      <c r="T842" s="416"/>
      <c r="U842" s="416"/>
      <c r="V842" s="416"/>
      <c r="W842" s="416"/>
      <c r="X842" s="416"/>
      <c r="Y842" s="417">
        <v>10</v>
      </c>
      <c r="Z842" s="418"/>
      <c r="AA842" s="418"/>
      <c r="AB842" s="419"/>
      <c r="AC842" s="420" t="s">
        <v>134</v>
      </c>
      <c r="AD842" s="420"/>
      <c r="AE842" s="420"/>
      <c r="AF842" s="420"/>
      <c r="AG842" s="420"/>
      <c r="AH842" s="421" t="s">
        <v>399</v>
      </c>
      <c r="AI842" s="421"/>
      <c r="AJ842" s="421"/>
      <c r="AK842" s="421"/>
      <c r="AL842" s="422" t="s">
        <v>399</v>
      </c>
      <c r="AM842" s="423"/>
      <c r="AN842" s="423"/>
      <c r="AO842" s="424"/>
      <c r="AP842" s="211" t="s">
        <v>399</v>
      </c>
      <c r="AQ842" s="211"/>
      <c r="AR842" s="211"/>
      <c r="AS842" s="211"/>
      <c r="AT842" s="211"/>
      <c r="AU842" s="211"/>
      <c r="AV842" s="211"/>
      <c r="AW842" s="211"/>
      <c r="AX842" s="211"/>
    </row>
    <row r="843" spans="1:50" ht="71.25" customHeight="1" x14ac:dyDescent="0.15">
      <c r="A843" s="413">
        <v>6</v>
      </c>
      <c r="B843" s="413">
        <v>1</v>
      </c>
      <c r="C843" s="452" t="s">
        <v>384</v>
      </c>
      <c r="D843" s="452"/>
      <c r="E843" s="452"/>
      <c r="F843" s="452"/>
      <c r="G843" s="452"/>
      <c r="H843" s="452"/>
      <c r="I843" s="452"/>
      <c r="J843" s="415">
        <v>5010001146209</v>
      </c>
      <c r="K843" s="415"/>
      <c r="L843" s="415"/>
      <c r="M843" s="415"/>
      <c r="N843" s="415"/>
      <c r="O843" s="415"/>
      <c r="P843" s="416" t="s">
        <v>513</v>
      </c>
      <c r="Q843" s="416"/>
      <c r="R843" s="416"/>
      <c r="S843" s="416"/>
      <c r="T843" s="416"/>
      <c r="U843" s="416"/>
      <c r="V843" s="416"/>
      <c r="W843" s="416"/>
      <c r="X843" s="416"/>
      <c r="Y843" s="417">
        <v>6</v>
      </c>
      <c r="Z843" s="418"/>
      <c r="AA843" s="418"/>
      <c r="AB843" s="419"/>
      <c r="AC843" s="420" t="s">
        <v>134</v>
      </c>
      <c r="AD843" s="420"/>
      <c r="AE843" s="420"/>
      <c r="AF843" s="420"/>
      <c r="AG843" s="420"/>
      <c r="AH843" s="421" t="s">
        <v>399</v>
      </c>
      <c r="AI843" s="421"/>
      <c r="AJ843" s="421"/>
      <c r="AK843" s="421"/>
      <c r="AL843" s="422" t="s">
        <v>399</v>
      </c>
      <c r="AM843" s="423"/>
      <c r="AN843" s="423"/>
      <c r="AO843" s="424"/>
      <c r="AP843" s="211" t="s">
        <v>399</v>
      </c>
      <c r="AQ843" s="211"/>
      <c r="AR843" s="211"/>
      <c r="AS843" s="211"/>
      <c r="AT843" s="211"/>
      <c r="AU843" s="211"/>
      <c r="AV843" s="211"/>
      <c r="AW843" s="211"/>
      <c r="AX843" s="211"/>
    </row>
    <row r="844" spans="1:50" ht="71.25" customHeight="1" x14ac:dyDescent="0.15">
      <c r="A844" s="413">
        <v>7</v>
      </c>
      <c r="B844" s="413">
        <v>1</v>
      </c>
      <c r="C844" s="452" t="s">
        <v>129</v>
      </c>
      <c r="D844" s="452"/>
      <c r="E844" s="452"/>
      <c r="F844" s="452"/>
      <c r="G844" s="452"/>
      <c r="H844" s="452"/>
      <c r="I844" s="452"/>
      <c r="J844" s="415">
        <v>5010001146209</v>
      </c>
      <c r="K844" s="415"/>
      <c r="L844" s="415"/>
      <c r="M844" s="415"/>
      <c r="N844" s="415"/>
      <c r="O844" s="415"/>
      <c r="P844" s="416" t="s">
        <v>513</v>
      </c>
      <c r="Q844" s="416"/>
      <c r="R844" s="416"/>
      <c r="S844" s="416"/>
      <c r="T844" s="416"/>
      <c r="U844" s="416"/>
      <c r="V844" s="416"/>
      <c r="W844" s="416"/>
      <c r="X844" s="416"/>
      <c r="Y844" s="417">
        <v>3</v>
      </c>
      <c r="Z844" s="418"/>
      <c r="AA844" s="418"/>
      <c r="AB844" s="419"/>
      <c r="AC844" s="420" t="s">
        <v>134</v>
      </c>
      <c r="AD844" s="420"/>
      <c r="AE844" s="420"/>
      <c r="AF844" s="420"/>
      <c r="AG844" s="420"/>
      <c r="AH844" s="421" t="s">
        <v>399</v>
      </c>
      <c r="AI844" s="421"/>
      <c r="AJ844" s="421"/>
      <c r="AK844" s="421"/>
      <c r="AL844" s="422" t="s">
        <v>399</v>
      </c>
      <c r="AM844" s="423"/>
      <c r="AN844" s="423"/>
      <c r="AO844" s="424"/>
      <c r="AP844" s="211" t="s">
        <v>399</v>
      </c>
      <c r="AQ844" s="211"/>
      <c r="AR844" s="211"/>
      <c r="AS844" s="211"/>
      <c r="AT844" s="211"/>
      <c r="AU844" s="211"/>
      <c r="AV844" s="211"/>
      <c r="AW844" s="211"/>
      <c r="AX844" s="211"/>
    </row>
    <row r="845" spans="1:50" ht="71.25" customHeight="1" x14ac:dyDescent="0.15">
      <c r="A845" s="413">
        <v>8</v>
      </c>
      <c r="B845" s="413">
        <v>1</v>
      </c>
      <c r="C845" s="452" t="s">
        <v>398</v>
      </c>
      <c r="D845" s="452"/>
      <c r="E845" s="452"/>
      <c r="F845" s="452"/>
      <c r="G845" s="452"/>
      <c r="H845" s="452"/>
      <c r="I845" s="452"/>
      <c r="J845" s="415">
        <v>4010005002086</v>
      </c>
      <c r="K845" s="415"/>
      <c r="L845" s="415"/>
      <c r="M845" s="415"/>
      <c r="N845" s="415"/>
      <c r="O845" s="415"/>
      <c r="P845" s="416" t="s">
        <v>513</v>
      </c>
      <c r="Q845" s="416"/>
      <c r="R845" s="416"/>
      <c r="S845" s="416"/>
      <c r="T845" s="416"/>
      <c r="U845" s="416"/>
      <c r="V845" s="416"/>
      <c r="W845" s="416"/>
      <c r="X845" s="416"/>
      <c r="Y845" s="417">
        <v>1</v>
      </c>
      <c r="Z845" s="418"/>
      <c r="AA845" s="418"/>
      <c r="AB845" s="419"/>
      <c r="AC845" s="420" t="s">
        <v>134</v>
      </c>
      <c r="AD845" s="420"/>
      <c r="AE845" s="420"/>
      <c r="AF845" s="420"/>
      <c r="AG845" s="420"/>
      <c r="AH845" s="421" t="s">
        <v>399</v>
      </c>
      <c r="AI845" s="421"/>
      <c r="AJ845" s="421"/>
      <c r="AK845" s="421"/>
      <c r="AL845" s="422" t="s">
        <v>399</v>
      </c>
      <c r="AM845" s="423"/>
      <c r="AN845" s="423"/>
      <c r="AO845" s="424"/>
      <c r="AP845" s="211" t="s">
        <v>399</v>
      </c>
      <c r="AQ845" s="211"/>
      <c r="AR845" s="211"/>
      <c r="AS845" s="211"/>
      <c r="AT845" s="211"/>
      <c r="AU845" s="211"/>
      <c r="AV845" s="211"/>
      <c r="AW845" s="211"/>
      <c r="AX845" s="211"/>
    </row>
    <row r="846" spans="1:50" ht="71.25" customHeight="1" x14ac:dyDescent="0.15">
      <c r="A846" s="413">
        <v>9</v>
      </c>
      <c r="B846" s="413">
        <v>1</v>
      </c>
      <c r="C846" s="452" t="s">
        <v>510</v>
      </c>
      <c r="D846" s="452"/>
      <c r="E846" s="452"/>
      <c r="F846" s="452"/>
      <c r="G846" s="452"/>
      <c r="H846" s="452"/>
      <c r="I846" s="452"/>
      <c r="J846" s="415">
        <v>3010401050012</v>
      </c>
      <c r="K846" s="415"/>
      <c r="L846" s="415"/>
      <c r="M846" s="415"/>
      <c r="N846" s="415"/>
      <c r="O846" s="415"/>
      <c r="P846" s="416" t="s">
        <v>513</v>
      </c>
      <c r="Q846" s="416"/>
      <c r="R846" s="416"/>
      <c r="S846" s="416"/>
      <c r="T846" s="416"/>
      <c r="U846" s="416"/>
      <c r="V846" s="416"/>
      <c r="W846" s="416"/>
      <c r="X846" s="416"/>
      <c r="Y846" s="417">
        <v>0.8</v>
      </c>
      <c r="Z846" s="418"/>
      <c r="AA846" s="418"/>
      <c r="AB846" s="419"/>
      <c r="AC846" s="420" t="s">
        <v>134</v>
      </c>
      <c r="AD846" s="420"/>
      <c r="AE846" s="420"/>
      <c r="AF846" s="420"/>
      <c r="AG846" s="420"/>
      <c r="AH846" s="421" t="s">
        <v>399</v>
      </c>
      <c r="AI846" s="421"/>
      <c r="AJ846" s="421"/>
      <c r="AK846" s="421"/>
      <c r="AL846" s="422" t="s">
        <v>399</v>
      </c>
      <c r="AM846" s="423"/>
      <c r="AN846" s="423"/>
      <c r="AO846" s="424"/>
      <c r="AP846" s="211" t="s">
        <v>399</v>
      </c>
      <c r="AQ846" s="211"/>
      <c r="AR846" s="211"/>
      <c r="AS846" s="211"/>
      <c r="AT846" s="211"/>
      <c r="AU846" s="211"/>
      <c r="AV846" s="211"/>
      <c r="AW846" s="211"/>
      <c r="AX846" s="211"/>
    </row>
    <row r="847" spans="1:50" ht="30" hidden="1" customHeight="1" x14ac:dyDescent="0.15">
      <c r="A847" s="413">
        <v>10</v>
      </c>
      <c r="B847" s="413">
        <v>1</v>
      </c>
      <c r="C847" s="452"/>
      <c r="D847" s="452"/>
      <c r="E847" s="452"/>
      <c r="F847" s="452"/>
      <c r="G847" s="452"/>
      <c r="H847" s="452"/>
      <c r="I847" s="452"/>
      <c r="J847" s="415"/>
      <c r="K847" s="415"/>
      <c r="L847" s="415"/>
      <c r="M847" s="415"/>
      <c r="N847" s="415"/>
      <c r="O847" s="415"/>
      <c r="P847" s="416"/>
      <c r="Q847" s="416"/>
      <c r="R847" s="416"/>
      <c r="S847" s="416"/>
      <c r="T847" s="416"/>
      <c r="U847" s="416"/>
      <c r="V847" s="416"/>
      <c r="W847" s="416"/>
      <c r="X847" s="416"/>
      <c r="Y847" s="417"/>
      <c r="Z847" s="418"/>
      <c r="AA847" s="418"/>
      <c r="AB847" s="419"/>
      <c r="AC847" s="420"/>
      <c r="AD847" s="420"/>
      <c r="AE847" s="420"/>
      <c r="AF847" s="420"/>
      <c r="AG847" s="420"/>
      <c r="AH847" s="421"/>
      <c r="AI847" s="421"/>
      <c r="AJ847" s="421"/>
      <c r="AK847" s="421"/>
      <c r="AL847" s="422"/>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56"/>
      <c r="B870" s="456"/>
      <c r="C870" s="456" t="s">
        <v>73</v>
      </c>
      <c r="D870" s="456"/>
      <c r="E870" s="456"/>
      <c r="F870" s="456"/>
      <c r="G870" s="456"/>
      <c r="H870" s="456"/>
      <c r="I870" s="456"/>
      <c r="J870" s="236" t="s">
        <v>76</v>
      </c>
      <c r="K870" s="457"/>
      <c r="L870" s="457"/>
      <c r="M870" s="457"/>
      <c r="N870" s="457"/>
      <c r="O870" s="457"/>
      <c r="P870" s="456" t="s">
        <v>22</v>
      </c>
      <c r="Q870" s="456"/>
      <c r="R870" s="456"/>
      <c r="S870" s="456"/>
      <c r="T870" s="456"/>
      <c r="U870" s="456"/>
      <c r="V870" s="456"/>
      <c r="W870" s="456"/>
      <c r="X870" s="456"/>
      <c r="Y870" s="450" t="s">
        <v>312</v>
      </c>
      <c r="Z870" s="450"/>
      <c r="AA870" s="450"/>
      <c r="AB870" s="450"/>
      <c r="AC870" s="236" t="s">
        <v>266</v>
      </c>
      <c r="AD870" s="236"/>
      <c r="AE870" s="236"/>
      <c r="AF870" s="236"/>
      <c r="AG870" s="236"/>
      <c r="AH870" s="450" t="s">
        <v>370</v>
      </c>
      <c r="AI870" s="456"/>
      <c r="AJ870" s="456"/>
      <c r="AK870" s="456"/>
      <c r="AL870" s="456" t="s">
        <v>21</v>
      </c>
      <c r="AM870" s="456"/>
      <c r="AN870" s="456"/>
      <c r="AO870" s="411"/>
      <c r="AP870" s="236" t="s">
        <v>315</v>
      </c>
      <c r="AQ870" s="236"/>
      <c r="AR870" s="236"/>
      <c r="AS870" s="236"/>
      <c r="AT870" s="236"/>
      <c r="AU870" s="236"/>
      <c r="AV870" s="236"/>
      <c r="AW870" s="236"/>
      <c r="AX870" s="236"/>
    </row>
    <row r="871" spans="1:50" ht="30" hidden="1" customHeight="1" x14ac:dyDescent="0.15">
      <c r="A871" s="413">
        <v>1</v>
      </c>
      <c r="B871" s="413">
        <v>1</v>
      </c>
      <c r="C871" s="452"/>
      <c r="D871" s="452"/>
      <c r="E871" s="452"/>
      <c r="F871" s="452"/>
      <c r="G871" s="452"/>
      <c r="H871" s="452"/>
      <c r="I871" s="452"/>
      <c r="J871" s="415"/>
      <c r="K871" s="415"/>
      <c r="L871" s="415"/>
      <c r="M871" s="415"/>
      <c r="N871" s="415"/>
      <c r="O871" s="415"/>
      <c r="P871" s="416"/>
      <c r="Q871" s="416"/>
      <c r="R871" s="416"/>
      <c r="S871" s="416"/>
      <c r="T871" s="416"/>
      <c r="U871" s="416"/>
      <c r="V871" s="416"/>
      <c r="W871" s="416"/>
      <c r="X871" s="416"/>
      <c r="Y871" s="417"/>
      <c r="Z871" s="418"/>
      <c r="AA871" s="418"/>
      <c r="AB871" s="419"/>
      <c r="AC871" s="453"/>
      <c r="AD871" s="454"/>
      <c r="AE871" s="454"/>
      <c r="AF871" s="454"/>
      <c r="AG871" s="454"/>
      <c r="AH871" s="455"/>
      <c r="AI871" s="455"/>
      <c r="AJ871" s="455"/>
      <c r="AK871" s="455"/>
      <c r="AL871" s="422"/>
      <c r="AM871" s="423"/>
      <c r="AN871" s="423"/>
      <c r="AO871" s="424"/>
      <c r="AP871" s="211"/>
      <c r="AQ871" s="211"/>
      <c r="AR871" s="211"/>
      <c r="AS871" s="211"/>
      <c r="AT871" s="211"/>
      <c r="AU871" s="211"/>
      <c r="AV871" s="211"/>
      <c r="AW871" s="211"/>
      <c r="AX871" s="211"/>
    </row>
    <row r="872" spans="1:50" ht="30" hidden="1" customHeight="1" x14ac:dyDescent="0.15">
      <c r="A872" s="413">
        <v>2</v>
      </c>
      <c r="B872" s="413">
        <v>1</v>
      </c>
      <c r="C872" s="452"/>
      <c r="D872" s="452"/>
      <c r="E872" s="452"/>
      <c r="F872" s="452"/>
      <c r="G872" s="452"/>
      <c r="H872" s="452"/>
      <c r="I872" s="452"/>
      <c r="J872" s="415"/>
      <c r="K872" s="415"/>
      <c r="L872" s="415"/>
      <c r="M872" s="415"/>
      <c r="N872" s="415"/>
      <c r="O872" s="415"/>
      <c r="P872" s="416"/>
      <c r="Q872" s="416"/>
      <c r="R872" s="416"/>
      <c r="S872" s="416"/>
      <c r="T872" s="416"/>
      <c r="U872" s="416"/>
      <c r="V872" s="416"/>
      <c r="W872" s="416"/>
      <c r="X872" s="416"/>
      <c r="Y872" s="417"/>
      <c r="Z872" s="418"/>
      <c r="AA872" s="418"/>
      <c r="AB872" s="419"/>
      <c r="AC872" s="453"/>
      <c r="AD872" s="453"/>
      <c r="AE872" s="453"/>
      <c r="AF872" s="453"/>
      <c r="AG872" s="453"/>
      <c r="AH872" s="455"/>
      <c r="AI872" s="455"/>
      <c r="AJ872" s="455"/>
      <c r="AK872" s="455"/>
      <c r="AL872" s="422"/>
      <c r="AM872" s="423"/>
      <c r="AN872" s="423"/>
      <c r="AO872" s="424"/>
      <c r="AP872" s="211"/>
      <c r="AQ872" s="211"/>
      <c r="AR872" s="211"/>
      <c r="AS872" s="211"/>
      <c r="AT872" s="211"/>
      <c r="AU872" s="211"/>
      <c r="AV872" s="211"/>
      <c r="AW872" s="211"/>
      <c r="AX872" s="211"/>
    </row>
    <row r="873" spans="1:50" ht="30" hidden="1" customHeight="1" x14ac:dyDescent="0.15">
      <c r="A873" s="413">
        <v>3</v>
      </c>
      <c r="B873" s="413">
        <v>1</v>
      </c>
      <c r="C873" s="452"/>
      <c r="D873" s="452"/>
      <c r="E873" s="452"/>
      <c r="F873" s="452"/>
      <c r="G873" s="452"/>
      <c r="H873" s="452"/>
      <c r="I873" s="452"/>
      <c r="J873" s="415"/>
      <c r="K873" s="415"/>
      <c r="L873" s="415"/>
      <c r="M873" s="415"/>
      <c r="N873" s="415"/>
      <c r="O873" s="415"/>
      <c r="P873" s="416"/>
      <c r="Q873" s="416"/>
      <c r="R873" s="416"/>
      <c r="S873" s="416"/>
      <c r="T873" s="416"/>
      <c r="U873" s="416"/>
      <c r="V873" s="416"/>
      <c r="W873" s="416"/>
      <c r="X873" s="416"/>
      <c r="Y873" s="417"/>
      <c r="Z873" s="418"/>
      <c r="AA873" s="418"/>
      <c r="AB873" s="419"/>
      <c r="AC873" s="453"/>
      <c r="AD873" s="453"/>
      <c r="AE873" s="453"/>
      <c r="AF873" s="453"/>
      <c r="AG873" s="453"/>
      <c r="AH873" s="421"/>
      <c r="AI873" s="421"/>
      <c r="AJ873" s="421"/>
      <c r="AK873" s="421"/>
      <c r="AL873" s="422"/>
      <c r="AM873" s="423"/>
      <c r="AN873" s="423"/>
      <c r="AO873" s="424"/>
      <c r="AP873" s="211"/>
      <c r="AQ873" s="211"/>
      <c r="AR873" s="211"/>
      <c r="AS873" s="211"/>
      <c r="AT873" s="211"/>
      <c r="AU873" s="211"/>
      <c r="AV873" s="211"/>
      <c r="AW873" s="211"/>
      <c r="AX873" s="211"/>
    </row>
    <row r="874" spans="1:50" ht="30" hidden="1" customHeight="1" x14ac:dyDescent="0.15">
      <c r="A874" s="413">
        <v>4</v>
      </c>
      <c r="B874" s="413">
        <v>1</v>
      </c>
      <c r="C874" s="452"/>
      <c r="D874" s="452"/>
      <c r="E874" s="452"/>
      <c r="F874" s="452"/>
      <c r="G874" s="452"/>
      <c r="H874" s="452"/>
      <c r="I874" s="452"/>
      <c r="J874" s="415"/>
      <c r="K874" s="415"/>
      <c r="L874" s="415"/>
      <c r="M874" s="415"/>
      <c r="N874" s="415"/>
      <c r="O874" s="415"/>
      <c r="P874" s="416"/>
      <c r="Q874" s="416"/>
      <c r="R874" s="416"/>
      <c r="S874" s="416"/>
      <c r="T874" s="416"/>
      <c r="U874" s="416"/>
      <c r="V874" s="416"/>
      <c r="W874" s="416"/>
      <c r="X874" s="416"/>
      <c r="Y874" s="417"/>
      <c r="Z874" s="418"/>
      <c r="AA874" s="418"/>
      <c r="AB874" s="419"/>
      <c r="AC874" s="453"/>
      <c r="AD874" s="453"/>
      <c r="AE874" s="453"/>
      <c r="AF874" s="453"/>
      <c r="AG874" s="453"/>
      <c r="AH874" s="421"/>
      <c r="AI874" s="421"/>
      <c r="AJ874" s="421"/>
      <c r="AK874" s="421"/>
      <c r="AL874" s="422"/>
      <c r="AM874" s="423"/>
      <c r="AN874" s="423"/>
      <c r="AO874" s="424"/>
      <c r="AP874" s="211"/>
      <c r="AQ874" s="211"/>
      <c r="AR874" s="211"/>
      <c r="AS874" s="211"/>
      <c r="AT874" s="211"/>
      <c r="AU874" s="211"/>
      <c r="AV874" s="211"/>
      <c r="AW874" s="211"/>
      <c r="AX874" s="211"/>
    </row>
    <row r="875" spans="1:50" ht="30" hidden="1" customHeight="1" x14ac:dyDescent="0.15">
      <c r="A875" s="413">
        <v>5</v>
      </c>
      <c r="B875" s="413">
        <v>1</v>
      </c>
      <c r="C875" s="452"/>
      <c r="D875" s="452"/>
      <c r="E875" s="452"/>
      <c r="F875" s="452"/>
      <c r="G875" s="452"/>
      <c r="H875" s="452"/>
      <c r="I875" s="452"/>
      <c r="J875" s="415"/>
      <c r="K875" s="415"/>
      <c r="L875" s="415"/>
      <c r="M875" s="415"/>
      <c r="N875" s="415"/>
      <c r="O875" s="415"/>
      <c r="P875" s="416"/>
      <c r="Q875" s="416"/>
      <c r="R875" s="416"/>
      <c r="S875" s="416"/>
      <c r="T875" s="416"/>
      <c r="U875" s="416"/>
      <c r="V875" s="416"/>
      <c r="W875" s="416"/>
      <c r="X875" s="416"/>
      <c r="Y875" s="417"/>
      <c r="Z875" s="418"/>
      <c r="AA875" s="418"/>
      <c r="AB875" s="419"/>
      <c r="AC875" s="420"/>
      <c r="AD875" s="420"/>
      <c r="AE875" s="420"/>
      <c r="AF875" s="420"/>
      <c r="AG875" s="420"/>
      <c r="AH875" s="421"/>
      <c r="AI875" s="421"/>
      <c r="AJ875" s="421"/>
      <c r="AK875" s="421"/>
      <c r="AL875" s="422"/>
      <c r="AM875" s="423"/>
      <c r="AN875" s="423"/>
      <c r="AO875" s="424"/>
      <c r="AP875" s="211"/>
      <c r="AQ875" s="211"/>
      <c r="AR875" s="211"/>
      <c r="AS875" s="211"/>
      <c r="AT875" s="211"/>
      <c r="AU875" s="211"/>
      <c r="AV875" s="211"/>
      <c r="AW875" s="211"/>
      <c r="AX875" s="211"/>
    </row>
    <row r="876" spans="1:50" ht="30" hidden="1" customHeight="1" x14ac:dyDescent="0.15">
      <c r="A876" s="413">
        <v>6</v>
      </c>
      <c r="B876" s="413">
        <v>1</v>
      </c>
      <c r="C876" s="452"/>
      <c r="D876" s="452"/>
      <c r="E876" s="452"/>
      <c r="F876" s="452"/>
      <c r="G876" s="452"/>
      <c r="H876" s="452"/>
      <c r="I876" s="452"/>
      <c r="J876" s="415"/>
      <c r="K876" s="415"/>
      <c r="L876" s="415"/>
      <c r="M876" s="415"/>
      <c r="N876" s="415"/>
      <c r="O876" s="415"/>
      <c r="P876" s="416"/>
      <c r="Q876" s="416"/>
      <c r="R876" s="416"/>
      <c r="S876" s="416"/>
      <c r="T876" s="416"/>
      <c r="U876" s="416"/>
      <c r="V876" s="416"/>
      <c r="W876" s="416"/>
      <c r="X876" s="416"/>
      <c r="Y876" s="417"/>
      <c r="Z876" s="418"/>
      <c r="AA876" s="418"/>
      <c r="AB876" s="419"/>
      <c r="AC876" s="420"/>
      <c r="AD876" s="420"/>
      <c r="AE876" s="420"/>
      <c r="AF876" s="420"/>
      <c r="AG876" s="420"/>
      <c r="AH876" s="421"/>
      <c r="AI876" s="421"/>
      <c r="AJ876" s="421"/>
      <c r="AK876" s="421"/>
      <c r="AL876" s="422"/>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2"/>
      <c r="D877" s="452"/>
      <c r="E877" s="452"/>
      <c r="F877" s="452"/>
      <c r="G877" s="452"/>
      <c r="H877" s="452"/>
      <c r="I877" s="452"/>
      <c r="J877" s="415"/>
      <c r="K877" s="415"/>
      <c r="L877" s="415"/>
      <c r="M877" s="415"/>
      <c r="N877" s="415"/>
      <c r="O877" s="415"/>
      <c r="P877" s="416"/>
      <c r="Q877" s="416"/>
      <c r="R877" s="416"/>
      <c r="S877" s="416"/>
      <c r="T877" s="416"/>
      <c r="U877" s="416"/>
      <c r="V877" s="416"/>
      <c r="W877" s="416"/>
      <c r="X877" s="416"/>
      <c r="Y877" s="417"/>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2"/>
      <c r="D878" s="452"/>
      <c r="E878" s="452"/>
      <c r="F878" s="452"/>
      <c r="G878" s="452"/>
      <c r="H878" s="452"/>
      <c r="I878" s="452"/>
      <c r="J878" s="415"/>
      <c r="K878" s="415"/>
      <c r="L878" s="415"/>
      <c r="M878" s="415"/>
      <c r="N878" s="415"/>
      <c r="O878" s="415"/>
      <c r="P878" s="416"/>
      <c r="Q878" s="416"/>
      <c r="R878" s="416"/>
      <c r="S878" s="416"/>
      <c r="T878" s="416"/>
      <c r="U878" s="416"/>
      <c r="V878" s="416"/>
      <c r="W878" s="416"/>
      <c r="X878" s="416"/>
      <c r="Y878" s="417"/>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2"/>
      <c r="D879" s="452"/>
      <c r="E879" s="452"/>
      <c r="F879" s="452"/>
      <c r="G879" s="452"/>
      <c r="H879" s="452"/>
      <c r="I879" s="452"/>
      <c r="J879" s="415"/>
      <c r="K879" s="415"/>
      <c r="L879" s="415"/>
      <c r="M879" s="415"/>
      <c r="N879" s="415"/>
      <c r="O879" s="415"/>
      <c r="P879" s="416"/>
      <c r="Q879" s="416"/>
      <c r="R879" s="416"/>
      <c r="S879" s="416"/>
      <c r="T879" s="416"/>
      <c r="U879" s="416"/>
      <c r="V879" s="416"/>
      <c r="W879" s="416"/>
      <c r="X879" s="416"/>
      <c r="Y879" s="417"/>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2"/>
      <c r="D880" s="452"/>
      <c r="E880" s="452"/>
      <c r="F880" s="452"/>
      <c r="G880" s="452"/>
      <c r="H880" s="452"/>
      <c r="I880" s="452"/>
      <c r="J880" s="415"/>
      <c r="K880" s="415"/>
      <c r="L880" s="415"/>
      <c r="M880" s="415"/>
      <c r="N880" s="415"/>
      <c r="O880" s="415"/>
      <c r="P880" s="416"/>
      <c r="Q880" s="416"/>
      <c r="R880" s="416"/>
      <c r="S880" s="416"/>
      <c r="T880" s="416"/>
      <c r="U880" s="416"/>
      <c r="V880" s="416"/>
      <c r="W880" s="416"/>
      <c r="X880" s="416"/>
      <c r="Y880" s="417"/>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56"/>
      <c r="B903" s="456"/>
      <c r="C903" s="456" t="s">
        <v>73</v>
      </c>
      <c r="D903" s="456"/>
      <c r="E903" s="456"/>
      <c r="F903" s="456"/>
      <c r="G903" s="456"/>
      <c r="H903" s="456"/>
      <c r="I903" s="456"/>
      <c r="J903" s="236" t="s">
        <v>76</v>
      </c>
      <c r="K903" s="457"/>
      <c r="L903" s="457"/>
      <c r="M903" s="457"/>
      <c r="N903" s="457"/>
      <c r="O903" s="457"/>
      <c r="P903" s="456" t="s">
        <v>22</v>
      </c>
      <c r="Q903" s="456"/>
      <c r="R903" s="456"/>
      <c r="S903" s="456"/>
      <c r="T903" s="456"/>
      <c r="U903" s="456"/>
      <c r="V903" s="456"/>
      <c r="W903" s="456"/>
      <c r="X903" s="456"/>
      <c r="Y903" s="450" t="s">
        <v>312</v>
      </c>
      <c r="Z903" s="450"/>
      <c r="AA903" s="450"/>
      <c r="AB903" s="450"/>
      <c r="AC903" s="236" t="s">
        <v>266</v>
      </c>
      <c r="AD903" s="236"/>
      <c r="AE903" s="236"/>
      <c r="AF903" s="236"/>
      <c r="AG903" s="236"/>
      <c r="AH903" s="450" t="s">
        <v>370</v>
      </c>
      <c r="AI903" s="456"/>
      <c r="AJ903" s="456"/>
      <c r="AK903" s="456"/>
      <c r="AL903" s="456" t="s">
        <v>21</v>
      </c>
      <c r="AM903" s="456"/>
      <c r="AN903" s="456"/>
      <c r="AO903" s="411"/>
      <c r="AP903" s="236" t="s">
        <v>315</v>
      </c>
      <c r="AQ903" s="236"/>
      <c r="AR903" s="236"/>
      <c r="AS903" s="236"/>
      <c r="AT903" s="236"/>
      <c r="AU903" s="236"/>
      <c r="AV903" s="236"/>
      <c r="AW903" s="236"/>
      <c r="AX903" s="236"/>
    </row>
    <row r="904" spans="1:50" ht="30" hidden="1" customHeight="1" x14ac:dyDescent="0.15">
      <c r="A904" s="413">
        <v>1</v>
      </c>
      <c r="B904" s="413">
        <v>1</v>
      </c>
      <c r="C904" s="452"/>
      <c r="D904" s="452"/>
      <c r="E904" s="452"/>
      <c r="F904" s="452"/>
      <c r="G904" s="452"/>
      <c r="H904" s="452"/>
      <c r="I904" s="452"/>
      <c r="J904" s="415"/>
      <c r="K904" s="415"/>
      <c r="L904" s="415"/>
      <c r="M904" s="415"/>
      <c r="N904" s="415"/>
      <c r="O904" s="415"/>
      <c r="P904" s="416"/>
      <c r="Q904" s="416"/>
      <c r="R904" s="416"/>
      <c r="S904" s="416"/>
      <c r="T904" s="416"/>
      <c r="U904" s="416"/>
      <c r="V904" s="416"/>
      <c r="W904" s="416"/>
      <c r="X904" s="416"/>
      <c r="Y904" s="417"/>
      <c r="Z904" s="418"/>
      <c r="AA904" s="418"/>
      <c r="AB904" s="419"/>
      <c r="AC904" s="453"/>
      <c r="AD904" s="454"/>
      <c r="AE904" s="454"/>
      <c r="AF904" s="454"/>
      <c r="AG904" s="454"/>
      <c r="AH904" s="455"/>
      <c r="AI904" s="455"/>
      <c r="AJ904" s="455"/>
      <c r="AK904" s="455"/>
      <c r="AL904" s="422"/>
      <c r="AM904" s="423"/>
      <c r="AN904" s="423"/>
      <c r="AO904" s="424"/>
      <c r="AP904" s="211"/>
      <c r="AQ904" s="211"/>
      <c r="AR904" s="211"/>
      <c r="AS904" s="211"/>
      <c r="AT904" s="211"/>
      <c r="AU904" s="211"/>
      <c r="AV904" s="211"/>
      <c r="AW904" s="211"/>
      <c r="AX904" s="211"/>
    </row>
    <row r="905" spans="1:50" ht="30" hidden="1" customHeight="1" x14ac:dyDescent="0.15">
      <c r="A905" s="413">
        <v>2</v>
      </c>
      <c r="B905" s="413">
        <v>1</v>
      </c>
      <c r="C905" s="452"/>
      <c r="D905" s="452"/>
      <c r="E905" s="452"/>
      <c r="F905" s="452"/>
      <c r="G905" s="452"/>
      <c r="H905" s="452"/>
      <c r="I905" s="452"/>
      <c r="J905" s="415"/>
      <c r="K905" s="415"/>
      <c r="L905" s="415"/>
      <c r="M905" s="415"/>
      <c r="N905" s="415"/>
      <c r="O905" s="415"/>
      <c r="P905" s="416"/>
      <c r="Q905" s="416"/>
      <c r="R905" s="416"/>
      <c r="S905" s="416"/>
      <c r="T905" s="416"/>
      <c r="U905" s="416"/>
      <c r="V905" s="416"/>
      <c r="W905" s="416"/>
      <c r="X905" s="416"/>
      <c r="Y905" s="417"/>
      <c r="Z905" s="418"/>
      <c r="AA905" s="418"/>
      <c r="AB905" s="419"/>
      <c r="AC905" s="453"/>
      <c r="AD905" s="453"/>
      <c r="AE905" s="453"/>
      <c r="AF905" s="453"/>
      <c r="AG905" s="453"/>
      <c r="AH905" s="455"/>
      <c r="AI905" s="455"/>
      <c r="AJ905" s="455"/>
      <c r="AK905" s="455"/>
      <c r="AL905" s="422"/>
      <c r="AM905" s="423"/>
      <c r="AN905" s="423"/>
      <c r="AO905" s="424"/>
      <c r="AP905" s="211"/>
      <c r="AQ905" s="211"/>
      <c r="AR905" s="211"/>
      <c r="AS905" s="211"/>
      <c r="AT905" s="211"/>
      <c r="AU905" s="211"/>
      <c r="AV905" s="211"/>
      <c r="AW905" s="211"/>
      <c r="AX905" s="211"/>
    </row>
    <row r="906" spans="1:50" ht="30" hidden="1" customHeight="1" x14ac:dyDescent="0.15">
      <c r="A906" s="413">
        <v>3</v>
      </c>
      <c r="B906" s="413">
        <v>1</v>
      </c>
      <c r="C906" s="452"/>
      <c r="D906" s="452"/>
      <c r="E906" s="452"/>
      <c r="F906" s="452"/>
      <c r="G906" s="452"/>
      <c r="H906" s="452"/>
      <c r="I906" s="452"/>
      <c r="J906" s="415"/>
      <c r="K906" s="415"/>
      <c r="L906" s="415"/>
      <c r="M906" s="415"/>
      <c r="N906" s="415"/>
      <c r="O906" s="415"/>
      <c r="P906" s="416"/>
      <c r="Q906" s="416"/>
      <c r="R906" s="416"/>
      <c r="S906" s="416"/>
      <c r="T906" s="416"/>
      <c r="U906" s="416"/>
      <c r="V906" s="416"/>
      <c r="W906" s="416"/>
      <c r="X906" s="416"/>
      <c r="Y906" s="417"/>
      <c r="Z906" s="418"/>
      <c r="AA906" s="418"/>
      <c r="AB906" s="419"/>
      <c r="AC906" s="453"/>
      <c r="AD906" s="453"/>
      <c r="AE906" s="453"/>
      <c r="AF906" s="453"/>
      <c r="AG906" s="453"/>
      <c r="AH906" s="421"/>
      <c r="AI906" s="421"/>
      <c r="AJ906" s="421"/>
      <c r="AK906" s="421"/>
      <c r="AL906" s="422"/>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6"/>
      <c r="B936" s="456"/>
      <c r="C936" s="456" t="s">
        <v>73</v>
      </c>
      <c r="D936" s="456"/>
      <c r="E936" s="456"/>
      <c r="F936" s="456"/>
      <c r="G936" s="456"/>
      <c r="H936" s="456"/>
      <c r="I936" s="456"/>
      <c r="J936" s="236" t="s">
        <v>76</v>
      </c>
      <c r="K936" s="457"/>
      <c r="L936" s="457"/>
      <c r="M936" s="457"/>
      <c r="N936" s="457"/>
      <c r="O936" s="457"/>
      <c r="P936" s="456" t="s">
        <v>22</v>
      </c>
      <c r="Q936" s="456"/>
      <c r="R936" s="456"/>
      <c r="S936" s="456"/>
      <c r="T936" s="456"/>
      <c r="U936" s="456"/>
      <c r="V936" s="456"/>
      <c r="W936" s="456"/>
      <c r="X936" s="456"/>
      <c r="Y936" s="450" t="s">
        <v>312</v>
      </c>
      <c r="Z936" s="450"/>
      <c r="AA936" s="450"/>
      <c r="AB936" s="450"/>
      <c r="AC936" s="236" t="s">
        <v>266</v>
      </c>
      <c r="AD936" s="236"/>
      <c r="AE936" s="236"/>
      <c r="AF936" s="236"/>
      <c r="AG936" s="236"/>
      <c r="AH936" s="450" t="s">
        <v>370</v>
      </c>
      <c r="AI936" s="456"/>
      <c r="AJ936" s="456"/>
      <c r="AK936" s="456"/>
      <c r="AL936" s="456" t="s">
        <v>21</v>
      </c>
      <c r="AM936" s="456"/>
      <c r="AN936" s="456"/>
      <c r="AO936" s="411"/>
      <c r="AP936" s="236" t="s">
        <v>315</v>
      </c>
      <c r="AQ936" s="236"/>
      <c r="AR936" s="236"/>
      <c r="AS936" s="236"/>
      <c r="AT936" s="236"/>
      <c r="AU936" s="236"/>
      <c r="AV936" s="236"/>
      <c r="AW936" s="236"/>
      <c r="AX936" s="236"/>
    </row>
    <row r="937" spans="1:50" ht="30" hidden="1" customHeight="1" x14ac:dyDescent="0.15">
      <c r="A937" s="413">
        <v>1</v>
      </c>
      <c r="B937" s="413">
        <v>1</v>
      </c>
      <c r="C937" s="452"/>
      <c r="D937" s="452"/>
      <c r="E937" s="452"/>
      <c r="F937" s="452"/>
      <c r="G937" s="452"/>
      <c r="H937" s="452"/>
      <c r="I937" s="452"/>
      <c r="J937" s="415"/>
      <c r="K937" s="415"/>
      <c r="L937" s="415"/>
      <c r="M937" s="415"/>
      <c r="N937" s="415"/>
      <c r="O937" s="415"/>
      <c r="P937" s="416"/>
      <c r="Q937" s="416"/>
      <c r="R937" s="416"/>
      <c r="S937" s="416"/>
      <c r="T937" s="416"/>
      <c r="U937" s="416"/>
      <c r="V937" s="416"/>
      <c r="W937" s="416"/>
      <c r="X937" s="416"/>
      <c r="Y937" s="417"/>
      <c r="Z937" s="418"/>
      <c r="AA937" s="418"/>
      <c r="AB937" s="419"/>
      <c r="AC937" s="453"/>
      <c r="AD937" s="454"/>
      <c r="AE937" s="454"/>
      <c r="AF937" s="454"/>
      <c r="AG937" s="454"/>
      <c r="AH937" s="455"/>
      <c r="AI937" s="455"/>
      <c r="AJ937" s="455"/>
      <c r="AK937" s="455"/>
      <c r="AL937" s="422"/>
      <c r="AM937" s="423"/>
      <c r="AN937" s="423"/>
      <c r="AO937" s="424"/>
      <c r="AP937" s="211"/>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73</v>
      </c>
      <c r="D969" s="456"/>
      <c r="E969" s="456"/>
      <c r="F969" s="456"/>
      <c r="G969" s="456"/>
      <c r="H969" s="456"/>
      <c r="I969" s="456"/>
      <c r="J969" s="236" t="s">
        <v>76</v>
      </c>
      <c r="K969" s="457"/>
      <c r="L969" s="457"/>
      <c r="M969" s="457"/>
      <c r="N969" s="457"/>
      <c r="O969" s="457"/>
      <c r="P969" s="456" t="s">
        <v>22</v>
      </c>
      <c r="Q969" s="456"/>
      <c r="R969" s="456"/>
      <c r="S969" s="456"/>
      <c r="T969" s="456"/>
      <c r="U969" s="456"/>
      <c r="V969" s="456"/>
      <c r="W969" s="456"/>
      <c r="X969" s="456"/>
      <c r="Y969" s="450" t="s">
        <v>312</v>
      </c>
      <c r="Z969" s="450"/>
      <c r="AA969" s="450"/>
      <c r="AB969" s="450"/>
      <c r="AC969" s="236" t="s">
        <v>266</v>
      </c>
      <c r="AD969" s="236"/>
      <c r="AE969" s="236"/>
      <c r="AF969" s="236"/>
      <c r="AG969" s="236"/>
      <c r="AH969" s="450" t="s">
        <v>370</v>
      </c>
      <c r="AI969" s="456"/>
      <c r="AJ969" s="456"/>
      <c r="AK969" s="456"/>
      <c r="AL969" s="456" t="s">
        <v>21</v>
      </c>
      <c r="AM969" s="456"/>
      <c r="AN969" s="456"/>
      <c r="AO969" s="411"/>
      <c r="AP969" s="236" t="s">
        <v>315</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73</v>
      </c>
      <c r="D1002" s="456"/>
      <c r="E1002" s="456"/>
      <c r="F1002" s="456"/>
      <c r="G1002" s="456"/>
      <c r="H1002" s="456"/>
      <c r="I1002" s="456"/>
      <c r="J1002" s="236" t="s">
        <v>76</v>
      </c>
      <c r="K1002" s="457"/>
      <c r="L1002" s="457"/>
      <c r="M1002" s="457"/>
      <c r="N1002" s="457"/>
      <c r="O1002" s="457"/>
      <c r="P1002" s="456" t="s">
        <v>22</v>
      </c>
      <c r="Q1002" s="456"/>
      <c r="R1002" s="456"/>
      <c r="S1002" s="456"/>
      <c r="T1002" s="456"/>
      <c r="U1002" s="456"/>
      <c r="V1002" s="456"/>
      <c r="W1002" s="456"/>
      <c r="X1002" s="456"/>
      <c r="Y1002" s="450" t="s">
        <v>312</v>
      </c>
      <c r="Z1002" s="450"/>
      <c r="AA1002" s="450"/>
      <c r="AB1002" s="450"/>
      <c r="AC1002" s="236" t="s">
        <v>266</v>
      </c>
      <c r="AD1002" s="236"/>
      <c r="AE1002" s="236"/>
      <c r="AF1002" s="236"/>
      <c r="AG1002" s="236"/>
      <c r="AH1002" s="450" t="s">
        <v>370</v>
      </c>
      <c r="AI1002" s="456"/>
      <c r="AJ1002" s="456"/>
      <c r="AK1002" s="456"/>
      <c r="AL1002" s="456" t="s">
        <v>21</v>
      </c>
      <c r="AM1002" s="456"/>
      <c r="AN1002" s="456"/>
      <c r="AO1002" s="411"/>
      <c r="AP1002" s="236" t="s">
        <v>315</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73</v>
      </c>
      <c r="D1035" s="456"/>
      <c r="E1035" s="456"/>
      <c r="F1035" s="456"/>
      <c r="G1035" s="456"/>
      <c r="H1035" s="456"/>
      <c r="I1035" s="456"/>
      <c r="J1035" s="236" t="s">
        <v>76</v>
      </c>
      <c r="K1035" s="457"/>
      <c r="L1035" s="457"/>
      <c r="M1035" s="457"/>
      <c r="N1035" s="457"/>
      <c r="O1035" s="457"/>
      <c r="P1035" s="456" t="s">
        <v>22</v>
      </c>
      <c r="Q1035" s="456"/>
      <c r="R1035" s="456"/>
      <c r="S1035" s="456"/>
      <c r="T1035" s="456"/>
      <c r="U1035" s="456"/>
      <c r="V1035" s="456"/>
      <c r="W1035" s="456"/>
      <c r="X1035" s="456"/>
      <c r="Y1035" s="450" t="s">
        <v>312</v>
      </c>
      <c r="Z1035" s="450"/>
      <c r="AA1035" s="450"/>
      <c r="AB1035" s="450"/>
      <c r="AC1035" s="236" t="s">
        <v>266</v>
      </c>
      <c r="AD1035" s="236"/>
      <c r="AE1035" s="236"/>
      <c r="AF1035" s="236"/>
      <c r="AG1035" s="236"/>
      <c r="AH1035" s="450" t="s">
        <v>370</v>
      </c>
      <c r="AI1035" s="456"/>
      <c r="AJ1035" s="456"/>
      <c r="AK1035" s="456"/>
      <c r="AL1035" s="456" t="s">
        <v>21</v>
      </c>
      <c r="AM1035" s="456"/>
      <c r="AN1035" s="456"/>
      <c r="AO1035" s="411"/>
      <c r="AP1035" s="236" t="s">
        <v>315</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73</v>
      </c>
      <c r="D1068" s="456"/>
      <c r="E1068" s="456"/>
      <c r="F1068" s="456"/>
      <c r="G1068" s="456"/>
      <c r="H1068" s="456"/>
      <c r="I1068" s="456"/>
      <c r="J1068" s="236" t="s">
        <v>76</v>
      </c>
      <c r="K1068" s="457"/>
      <c r="L1068" s="457"/>
      <c r="M1068" s="457"/>
      <c r="N1068" s="457"/>
      <c r="O1068" s="457"/>
      <c r="P1068" s="456" t="s">
        <v>22</v>
      </c>
      <c r="Q1068" s="456"/>
      <c r="R1068" s="456"/>
      <c r="S1068" s="456"/>
      <c r="T1068" s="456"/>
      <c r="U1068" s="456"/>
      <c r="V1068" s="456"/>
      <c r="W1068" s="456"/>
      <c r="X1068" s="456"/>
      <c r="Y1068" s="450" t="s">
        <v>312</v>
      </c>
      <c r="Z1068" s="450"/>
      <c r="AA1068" s="450"/>
      <c r="AB1068" s="450"/>
      <c r="AC1068" s="236" t="s">
        <v>266</v>
      </c>
      <c r="AD1068" s="236"/>
      <c r="AE1068" s="236"/>
      <c r="AF1068" s="236"/>
      <c r="AG1068" s="236"/>
      <c r="AH1068" s="450" t="s">
        <v>370</v>
      </c>
      <c r="AI1068" s="456"/>
      <c r="AJ1068" s="456"/>
      <c r="AK1068" s="456"/>
      <c r="AL1068" s="456" t="s">
        <v>21</v>
      </c>
      <c r="AM1068" s="456"/>
      <c r="AN1068" s="456"/>
      <c r="AO1068" s="411"/>
      <c r="AP1068" s="236" t="s">
        <v>315</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hidden="1" customHeight="1" x14ac:dyDescent="0.15">
      <c r="A1099" s="445" t="s">
        <v>36</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352</v>
      </c>
      <c r="AM1099" s="449"/>
      <c r="AN1099" s="449"/>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337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3"/>
      <c r="B1102" s="413"/>
      <c r="C1102" s="236" t="s">
        <v>6</v>
      </c>
      <c r="D1102" s="236"/>
      <c r="E1102" s="236" t="s">
        <v>280</v>
      </c>
      <c r="F1102" s="236"/>
      <c r="G1102" s="236"/>
      <c r="H1102" s="236"/>
      <c r="I1102" s="236"/>
      <c r="J1102" s="236" t="s">
        <v>76</v>
      </c>
      <c r="K1102" s="236"/>
      <c r="L1102" s="236"/>
      <c r="M1102" s="236"/>
      <c r="N1102" s="236"/>
      <c r="O1102" s="236"/>
      <c r="P1102" s="450" t="s">
        <v>22</v>
      </c>
      <c r="Q1102" s="450"/>
      <c r="R1102" s="450"/>
      <c r="S1102" s="450"/>
      <c r="T1102" s="450"/>
      <c r="U1102" s="450"/>
      <c r="V1102" s="450"/>
      <c r="W1102" s="450"/>
      <c r="X1102" s="450"/>
      <c r="Y1102" s="236" t="s">
        <v>278</v>
      </c>
      <c r="Z1102" s="236"/>
      <c r="AA1102" s="236"/>
      <c r="AB1102" s="236"/>
      <c r="AC1102" s="236" t="s">
        <v>279</v>
      </c>
      <c r="AD1102" s="236"/>
      <c r="AE1102" s="236"/>
      <c r="AF1102" s="236"/>
      <c r="AG1102" s="236"/>
      <c r="AH1102" s="450" t="s">
        <v>300</v>
      </c>
      <c r="AI1102" s="450"/>
      <c r="AJ1102" s="450"/>
      <c r="AK1102" s="450"/>
      <c r="AL1102" s="450" t="s">
        <v>21</v>
      </c>
      <c r="AM1102" s="450"/>
      <c r="AN1102" s="450"/>
      <c r="AO1102" s="451"/>
      <c r="AP1102" s="236" t="s">
        <v>347</v>
      </c>
      <c r="AQ1102" s="236"/>
      <c r="AR1102" s="236"/>
      <c r="AS1102" s="236"/>
      <c r="AT1102" s="236"/>
      <c r="AU1102" s="236"/>
      <c r="AV1102" s="236"/>
      <c r="AW1102" s="236"/>
      <c r="AX1102" s="236"/>
    </row>
    <row r="1103" spans="1:50" ht="30" customHeight="1" x14ac:dyDescent="0.15">
      <c r="A1103" s="413">
        <v>1</v>
      </c>
      <c r="B1103" s="413">
        <v>1</v>
      </c>
      <c r="C1103" s="414"/>
      <c r="D1103" s="414"/>
      <c r="E1103" s="211" t="s">
        <v>399</v>
      </c>
      <c r="F1103" s="211"/>
      <c r="G1103" s="211"/>
      <c r="H1103" s="211"/>
      <c r="I1103" s="211"/>
      <c r="J1103" s="415" t="s">
        <v>399</v>
      </c>
      <c r="K1103" s="415"/>
      <c r="L1103" s="415"/>
      <c r="M1103" s="415"/>
      <c r="N1103" s="415"/>
      <c r="O1103" s="415"/>
      <c r="P1103" s="416" t="s">
        <v>399</v>
      </c>
      <c r="Q1103" s="416"/>
      <c r="R1103" s="416"/>
      <c r="S1103" s="416"/>
      <c r="T1103" s="416"/>
      <c r="U1103" s="416"/>
      <c r="V1103" s="416"/>
      <c r="W1103" s="416"/>
      <c r="X1103" s="416"/>
      <c r="Y1103" s="417" t="s">
        <v>399</v>
      </c>
      <c r="Z1103" s="418"/>
      <c r="AA1103" s="418"/>
      <c r="AB1103" s="419"/>
      <c r="AC1103" s="420"/>
      <c r="AD1103" s="420"/>
      <c r="AE1103" s="420"/>
      <c r="AF1103" s="420"/>
      <c r="AG1103" s="420"/>
      <c r="AH1103" s="421" t="s">
        <v>399</v>
      </c>
      <c r="AI1103" s="421"/>
      <c r="AJ1103" s="421"/>
      <c r="AK1103" s="421"/>
      <c r="AL1103" s="422" t="s">
        <v>399</v>
      </c>
      <c r="AM1103" s="423"/>
      <c r="AN1103" s="423"/>
      <c r="AO1103" s="424"/>
      <c r="AP1103" s="211" t="s">
        <v>399</v>
      </c>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5" priority="14013">
      <formula>IF(RIGHT(TEXT(P14,"0.#"),1)=".",FALSE,TRUE)</formula>
    </cfRule>
    <cfRule type="expression" dxfId="2094" priority="14014">
      <formula>IF(RIGHT(TEXT(P14,"0.#"),1)=".",TRUE,FALSE)</formula>
    </cfRule>
  </conditionalFormatting>
  <conditionalFormatting sqref="P18:AX18">
    <cfRule type="expression" dxfId="2093" priority="13889">
      <formula>IF(RIGHT(TEXT(P18,"0.#"),1)=".",FALSE,TRUE)</formula>
    </cfRule>
    <cfRule type="expression" dxfId="2092" priority="13890">
      <formula>IF(RIGHT(TEXT(P18,"0.#"),1)=".",TRUE,FALSE)</formula>
    </cfRule>
  </conditionalFormatting>
  <conditionalFormatting sqref="Y783">
    <cfRule type="expression" dxfId="2091" priority="13885">
      <formula>IF(RIGHT(TEXT(Y783,"0.#"),1)=".",FALSE,TRUE)</formula>
    </cfRule>
    <cfRule type="expression" dxfId="2090" priority="13886">
      <formula>IF(RIGHT(TEXT(Y783,"0.#"),1)=".",TRUE,FALSE)</formula>
    </cfRule>
  </conditionalFormatting>
  <conditionalFormatting sqref="Y792">
    <cfRule type="expression" dxfId="2089" priority="13881">
      <formula>IF(RIGHT(TEXT(Y792,"0.#"),1)=".",FALSE,TRUE)</formula>
    </cfRule>
    <cfRule type="expression" dxfId="2088" priority="13882">
      <formula>IF(RIGHT(TEXT(Y792,"0.#"),1)=".",TRUE,FALSE)</formula>
    </cfRule>
  </conditionalFormatting>
  <conditionalFormatting sqref="Y823:Y830 Y821 Y810:Y817 Y808 Y797:Y804 Y795">
    <cfRule type="expression" dxfId="2087" priority="13663">
      <formula>IF(RIGHT(TEXT(Y795,"0.#"),1)=".",FALSE,TRUE)</formula>
    </cfRule>
    <cfRule type="expression" dxfId="2086" priority="13664">
      <formula>IF(RIGHT(TEXT(Y795,"0.#"),1)=".",TRUE,FALSE)</formula>
    </cfRule>
  </conditionalFormatting>
  <conditionalFormatting sqref="P16:AQ17 P15:AX15 P13:AX13">
    <cfRule type="expression" dxfId="2085" priority="13711">
      <formula>IF(RIGHT(TEXT(P13,"0.#"),1)=".",FALSE,TRUE)</formula>
    </cfRule>
    <cfRule type="expression" dxfId="2084" priority="13712">
      <formula>IF(RIGHT(TEXT(P13,"0.#"),1)=".",TRUE,FALSE)</formula>
    </cfRule>
  </conditionalFormatting>
  <conditionalFormatting sqref="P19:AJ19">
    <cfRule type="expression" dxfId="2083" priority="13709">
      <formula>IF(RIGHT(TEXT(P19,"0.#"),1)=".",FALSE,TRUE)</formula>
    </cfRule>
    <cfRule type="expression" dxfId="2082" priority="13710">
      <formula>IF(RIGHT(TEXT(P19,"0.#"),1)=".",TRUE,FALSE)</formula>
    </cfRule>
  </conditionalFormatting>
  <conditionalFormatting sqref="AE101 AQ101">
    <cfRule type="expression" dxfId="2081" priority="13701">
      <formula>IF(RIGHT(TEXT(AE101,"0.#"),1)=".",FALSE,TRUE)</formula>
    </cfRule>
    <cfRule type="expression" dxfId="2080" priority="13702">
      <formula>IF(RIGHT(TEXT(AE101,"0.#"),1)=".",TRUE,FALSE)</formula>
    </cfRule>
  </conditionalFormatting>
  <conditionalFormatting sqref="Y784:Y791">
    <cfRule type="expression" dxfId="2079" priority="13687">
      <formula>IF(RIGHT(TEXT(Y784,"0.#"),1)=".",FALSE,TRUE)</formula>
    </cfRule>
    <cfRule type="expression" dxfId="2078" priority="13688">
      <formula>IF(RIGHT(TEXT(Y784,"0.#"),1)=".",TRUE,FALSE)</formula>
    </cfRule>
  </conditionalFormatting>
  <conditionalFormatting sqref="AU783">
    <cfRule type="expression" dxfId="2077" priority="13685">
      <formula>IF(RIGHT(TEXT(AU783,"0.#"),1)=".",FALSE,TRUE)</formula>
    </cfRule>
    <cfRule type="expression" dxfId="2076" priority="13686">
      <formula>IF(RIGHT(TEXT(AU783,"0.#"),1)=".",TRUE,FALSE)</formula>
    </cfRule>
  </conditionalFormatting>
  <conditionalFormatting sqref="AU792">
    <cfRule type="expression" dxfId="2075" priority="13683">
      <formula>IF(RIGHT(TEXT(AU792,"0.#"),1)=".",FALSE,TRUE)</formula>
    </cfRule>
    <cfRule type="expression" dxfId="2074" priority="13684">
      <formula>IF(RIGHT(TEXT(AU792,"0.#"),1)=".",TRUE,FALSE)</formula>
    </cfRule>
  </conditionalFormatting>
  <conditionalFormatting sqref="AU784:AU791 AU782">
    <cfRule type="expression" dxfId="2073" priority="13681">
      <formula>IF(RIGHT(TEXT(AU782,"0.#"),1)=".",FALSE,TRUE)</formula>
    </cfRule>
    <cfRule type="expression" dxfId="2072" priority="13682">
      <formula>IF(RIGHT(TEXT(AU782,"0.#"),1)=".",TRUE,FALSE)</formula>
    </cfRule>
  </conditionalFormatting>
  <conditionalFormatting sqref="Y822 Y809 Y796">
    <cfRule type="expression" dxfId="2071" priority="13667">
      <formula>IF(RIGHT(TEXT(Y796,"0.#"),1)=".",FALSE,TRUE)</formula>
    </cfRule>
    <cfRule type="expression" dxfId="2070" priority="13668">
      <formula>IF(RIGHT(TEXT(Y796,"0.#"),1)=".",TRUE,FALSE)</formula>
    </cfRule>
  </conditionalFormatting>
  <conditionalFormatting sqref="Y831 Y818 Y805">
    <cfRule type="expression" dxfId="2069" priority="13665">
      <formula>IF(RIGHT(TEXT(Y805,"0.#"),1)=".",FALSE,TRUE)</formula>
    </cfRule>
    <cfRule type="expression" dxfId="2068" priority="13666">
      <formula>IF(RIGHT(TEXT(Y805,"0.#"),1)=".",TRUE,FALSE)</formula>
    </cfRule>
  </conditionalFormatting>
  <conditionalFormatting sqref="AU822 AU809 AU796">
    <cfRule type="expression" dxfId="2067" priority="13661">
      <formula>IF(RIGHT(TEXT(AU796,"0.#"),1)=".",FALSE,TRUE)</formula>
    </cfRule>
    <cfRule type="expression" dxfId="2066" priority="13662">
      <formula>IF(RIGHT(TEXT(AU796,"0.#"),1)=".",TRUE,FALSE)</formula>
    </cfRule>
  </conditionalFormatting>
  <conditionalFormatting sqref="AU831 AU818 AU805">
    <cfRule type="expression" dxfId="2065" priority="13659">
      <formula>IF(RIGHT(TEXT(AU805,"0.#"),1)=".",FALSE,TRUE)</formula>
    </cfRule>
    <cfRule type="expression" dxfId="2064" priority="13660">
      <formula>IF(RIGHT(TEXT(AU805,"0.#"),1)=".",TRUE,FALSE)</formula>
    </cfRule>
  </conditionalFormatting>
  <conditionalFormatting sqref="AU823:AU830 AU821 AU810:AU817 AU808 AU797:AU804 AU795">
    <cfRule type="expression" dxfId="2063" priority="13657">
      <formula>IF(RIGHT(TEXT(AU795,"0.#"),1)=".",FALSE,TRUE)</formula>
    </cfRule>
    <cfRule type="expression" dxfId="2062" priority="13658">
      <formula>IF(RIGHT(TEXT(AU795,"0.#"),1)=".",TRUE,FALSE)</formula>
    </cfRule>
  </conditionalFormatting>
  <conditionalFormatting sqref="AM87">
    <cfRule type="expression" dxfId="2061" priority="13311">
      <formula>IF(RIGHT(TEXT(AM87,"0.#"),1)=".",FALSE,TRUE)</formula>
    </cfRule>
    <cfRule type="expression" dxfId="2060" priority="13312">
      <formula>IF(RIGHT(TEXT(AM87,"0.#"),1)=".",TRUE,FALSE)</formula>
    </cfRule>
  </conditionalFormatting>
  <conditionalFormatting sqref="AE55">
    <cfRule type="expression" dxfId="2059" priority="13379">
      <formula>IF(RIGHT(TEXT(AE55,"0.#"),1)=".",FALSE,TRUE)</formula>
    </cfRule>
    <cfRule type="expression" dxfId="2058" priority="13380">
      <formula>IF(RIGHT(TEXT(AE55,"0.#"),1)=".",TRUE,FALSE)</formula>
    </cfRule>
  </conditionalFormatting>
  <conditionalFormatting sqref="AI55">
    <cfRule type="expression" dxfId="2057" priority="13377">
      <formula>IF(RIGHT(TEXT(AI55,"0.#"),1)=".",FALSE,TRUE)</formula>
    </cfRule>
    <cfRule type="expression" dxfId="2056" priority="13378">
      <formula>IF(RIGHT(TEXT(AI55,"0.#"),1)=".",TRUE,FALSE)</formula>
    </cfRule>
  </conditionalFormatting>
  <conditionalFormatting sqref="AE34 AI34 AM34">
    <cfRule type="expression" dxfId="2055" priority="13469">
      <formula>IF(RIGHT(TEXT(AE34,"0.#"),1)=".",FALSE,TRUE)</formula>
    </cfRule>
    <cfRule type="expression" dxfId="2054" priority="13470">
      <formula>IF(RIGHT(TEXT(AE34,"0.#"),1)=".",TRUE,FALSE)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0:AO867">
    <cfRule type="expression" dxfId="1807" priority="6635">
      <formula>IF(AND(AL840&gt;=0,RIGHT(TEXT(AL840,"0.#"),1)&lt;&gt;"."),TRUE,FALSE)</formula>
    </cfRule>
    <cfRule type="expression" dxfId="1806" priority="6636">
      <formula>IF(AND(AL840&gt;=0,RIGHT(TEXT(AL840,"0.#"),1)="."),TRUE,FALSE)</formula>
    </cfRule>
    <cfRule type="expression" dxfId="1805" priority="6637">
      <formula>IF(AND(AL840&lt;0,RIGHT(TEXT(AL840,"0.#"),1)&lt;&gt;"."),TRUE,FALSE)</formula>
    </cfRule>
    <cfRule type="expression" dxfId="1804" priority="6638">
      <formula>IF(AND(AL840&lt;0,RIGHT(TEXT(AL840,"0.#"),1)="."),TRUE,FALSE)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0:Y867">
    <cfRule type="expression" dxfId="1733" priority="2963">
      <formula>IF(RIGHT(TEXT(Y840,"0.#"),1)=".",FALSE,TRUE)</formula>
    </cfRule>
    <cfRule type="expression" dxfId="1732" priority="2964">
      <formula>IF(RIGHT(TEXT(Y840,"0.#"),1)=".",TRUE,FALSE)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03:AO1132">
    <cfRule type="expression" dxfId="1703" priority="2869">
      <formula>IF(AND(AL1103&gt;=0,RIGHT(TEXT(AL1103,"0.#"),1)&lt;&gt;"."),TRUE,FALSE)</formula>
    </cfRule>
    <cfRule type="expression" dxfId="1702" priority="2870">
      <formula>IF(AND(AL1103&gt;=0,RIGHT(TEXT(AL1103,"0.#"),1)="."),TRUE,FALSE)</formula>
    </cfRule>
    <cfRule type="expression" dxfId="1701" priority="2871">
      <formula>IF(AND(AL1103&lt;0,RIGHT(TEXT(AL1103,"0.#"),1)&lt;&gt;"."),TRUE,FALSE)</formula>
    </cfRule>
    <cfRule type="expression" dxfId="1700" priority="2872">
      <formula>IF(AND(AL1103&lt;0,RIGHT(TEXT(AL1103,"0.#"),1)="."),TRUE,FALSE)</formula>
    </cfRule>
  </conditionalFormatting>
  <conditionalFormatting sqref="Y1103:Y1132">
    <cfRule type="expression" dxfId="1699" priority="2867">
      <formula>IF(RIGHT(TEXT(Y1103,"0.#"),1)=".",FALSE,TRUE)</formula>
    </cfRule>
    <cfRule type="expression" dxfId="1698" priority="2868">
      <formula>IF(RIGHT(TEXT(Y1103,"0.#"),1)=".",TRUE,FALSE)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38:AO839">
    <cfRule type="expression" dxfId="1689" priority="2821">
      <formula>IF(AND(AL838&gt;=0,RIGHT(TEXT(AL838,"0.#"),1)&lt;&gt;"."),TRUE,FALSE)</formula>
    </cfRule>
    <cfRule type="expression" dxfId="1688" priority="2822">
      <formula>IF(AND(AL838&gt;=0,RIGHT(TEXT(AL838,"0.#"),1)="."),TRUE,FALSE)</formula>
    </cfRule>
    <cfRule type="expression" dxfId="1687" priority="2823">
      <formula>IF(AND(AL838&lt;0,RIGHT(TEXT(AL838,"0.#"),1)&lt;&gt;"."),TRUE,FALSE)</formula>
    </cfRule>
    <cfRule type="expression" dxfId="1686" priority="2824">
      <formula>IF(AND(AL838&lt;0,RIGHT(TEXT(AL838,"0.#"),1)="."),TRUE,FALSE)</formula>
    </cfRule>
  </conditionalFormatting>
  <conditionalFormatting sqref="Y838:Y839">
    <cfRule type="expression" dxfId="1685" priority="2819">
      <formula>IF(RIGHT(TEXT(Y838,"0.#"),1)=".",FALSE,TRUE)</formula>
    </cfRule>
    <cfRule type="expression" dxfId="1684" priority="2820">
      <formula>IF(RIGHT(TEXT(Y838,"0.#"),1)=".",TRUE,FALSE)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73:Y900">
    <cfRule type="expression" dxfId="1367" priority="2079">
      <formula>IF(RIGHT(TEXT(Y873,"0.#"),1)=".",FALSE,TRUE)</formula>
    </cfRule>
    <cfRule type="expression" dxfId="1366" priority="2080">
      <formula>IF(RIGHT(TEXT(Y873,"0.#"),1)=".",TRUE,FALSE)</formula>
    </cfRule>
  </conditionalFormatting>
  <conditionalFormatting sqref="Y871:Y872">
    <cfRule type="expression" dxfId="1365" priority="2073">
      <formula>IF(RIGHT(TEXT(Y871,"0.#"),1)=".",FALSE,TRUE)</formula>
    </cfRule>
    <cfRule type="expression" dxfId="1364" priority="2074">
      <formula>IF(RIGHT(TEXT(Y871,"0.#"),1)=".",TRUE,FALSE)</formula>
    </cfRule>
  </conditionalFormatting>
  <conditionalFormatting sqref="Y906:Y933">
    <cfRule type="expression" dxfId="1363" priority="2067">
      <formula>IF(RIGHT(TEXT(Y906,"0.#"),1)=".",FALSE,TRUE)</formula>
    </cfRule>
    <cfRule type="expression" dxfId="1362" priority="2068">
      <formula>IF(RIGHT(TEXT(Y906,"0.#"),1)=".",TRUE,FALSE)</formula>
    </cfRule>
  </conditionalFormatting>
  <conditionalFormatting sqref="Y904:Y905">
    <cfRule type="expression" dxfId="1361" priority="2061">
      <formula>IF(RIGHT(TEXT(Y904,"0.#"),1)=".",FALSE,TRUE)</formula>
    </cfRule>
    <cfRule type="expression" dxfId="1360" priority="2062">
      <formula>IF(RIGHT(TEXT(Y904,"0.#"),1)=".",TRUE,FALSE)</formula>
    </cfRule>
  </conditionalFormatting>
  <conditionalFormatting sqref="Y939:Y966">
    <cfRule type="expression" dxfId="1359" priority="2055">
      <formula>IF(RIGHT(TEXT(Y939,"0.#"),1)=".",FALSE,TRUE)</formula>
    </cfRule>
    <cfRule type="expression" dxfId="1358" priority="2056">
      <formula>IF(RIGHT(TEXT(Y939,"0.#"),1)=".",TRUE,FALSE)</formula>
    </cfRule>
  </conditionalFormatting>
  <conditionalFormatting sqref="Y937:Y938">
    <cfRule type="expression" dxfId="1357" priority="2049">
      <formula>IF(RIGHT(TEXT(Y937,"0.#"),1)=".",FALSE,TRUE)</formula>
    </cfRule>
    <cfRule type="expression" dxfId="1356" priority="2050">
      <formula>IF(RIGHT(TEXT(Y937,"0.#"),1)=".",TRUE,FALSE)</formula>
    </cfRule>
  </conditionalFormatting>
  <conditionalFormatting sqref="Y972:Y999">
    <cfRule type="expression" dxfId="1355" priority="2043">
      <formula>IF(RIGHT(TEXT(Y972,"0.#"),1)=".",FALSE,TRUE)</formula>
    </cfRule>
    <cfRule type="expression" dxfId="1354" priority="2044">
      <formula>IF(RIGHT(TEXT(Y972,"0.#"),1)=".",TRUE,FALSE)</formula>
    </cfRule>
  </conditionalFormatting>
  <conditionalFormatting sqref="Y970:Y971">
    <cfRule type="expression" dxfId="1353" priority="2037">
      <formula>IF(RIGHT(TEXT(Y970,"0.#"),1)=".",FALSE,TRUE)</formula>
    </cfRule>
    <cfRule type="expression" dxfId="1352" priority="2038">
      <formula>IF(RIGHT(TEXT(Y970,"0.#"),1)=".",TRUE,FALSE)</formula>
    </cfRule>
  </conditionalFormatting>
  <conditionalFormatting sqref="Y1005:Y1032">
    <cfRule type="expression" dxfId="1351" priority="2031">
      <formula>IF(RIGHT(TEXT(Y1005,"0.#"),1)=".",FALSE,TRUE)</formula>
    </cfRule>
    <cfRule type="expression" dxfId="1350" priority="2032">
      <formula>IF(RIGHT(TEXT(Y1005,"0.#"),1)=".",TRUE,FALSE)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3:AO900">
    <cfRule type="expression" dxfId="1269" priority="2081">
      <formula>IF(AND(AL873&gt;=0,RIGHT(TEXT(AL873,"0.#"),1)&lt;&gt;"."),TRUE,FALSE)</formula>
    </cfRule>
    <cfRule type="expression" dxfId="1268" priority="2082">
      <formula>IF(AND(AL873&gt;=0,RIGHT(TEXT(AL873,"0.#"),1)="."),TRUE,FALSE)</formula>
    </cfRule>
    <cfRule type="expression" dxfId="1267" priority="2083">
      <formula>IF(AND(AL873&lt;0,RIGHT(TEXT(AL873,"0.#"),1)&lt;&gt;"."),TRUE,FALSE)</formula>
    </cfRule>
    <cfRule type="expression" dxfId="1266" priority="2084">
      <formula>IF(AND(AL873&lt;0,RIGHT(TEXT(AL873,"0.#"),1)="."),TRUE,FALSE)</formula>
    </cfRule>
  </conditionalFormatting>
  <conditionalFormatting sqref="AL871:AO872">
    <cfRule type="expression" dxfId="1265" priority="2075">
      <formula>IF(AND(AL871&gt;=0,RIGHT(TEXT(AL871,"0.#"),1)&lt;&gt;"."),TRUE,FALSE)</formula>
    </cfRule>
    <cfRule type="expression" dxfId="1264" priority="2076">
      <formula>IF(AND(AL871&gt;=0,RIGHT(TEXT(AL871,"0.#"),1)="."),TRUE,FALSE)</formula>
    </cfRule>
    <cfRule type="expression" dxfId="1263" priority="2077">
      <formula>IF(AND(AL871&lt;0,RIGHT(TEXT(AL871,"0.#"),1)&lt;&gt;"."),TRUE,FALSE)</formula>
    </cfRule>
    <cfRule type="expression" dxfId="1262" priority="2078">
      <formula>IF(AND(AL871&lt;0,RIGHT(TEXT(AL871,"0.#"),1)="."),TRUE,FALSE)</formula>
    </cfRule>
  </conditionalFormatting>
  <conditionalFormatting sqref="AL906:AO933">
    <cfRule type="expression" dxfId="1261" priority="2069">
      <formula>IF(AND(AL906&gt;=0,RIGHT(TEXT(AL906,"0.#"),1)&lt;&gt;"."),TRUE,FALSE)</formula>
    </cfRule>
    <cfRule type="expression" dxfId="1260" priority="2070">
      <formula>IF(AND(AL906&gt;=0,RIGHT(TEXT(AL906,"0.#"),1)="."),TRUE,FALSE)</formula>
    </cfRule>
    <cfRule type="expression" dxfId="1259" priority="2071">
      <formula>IF(AND(AL906&lt;0,RIGHT(TEXT(AL906,"0.#"),1)&lt;&gt;"."),TRUE,FALSE)</formula>
    </cfRule>
    <cfRule type="expression" dxfId="1258" priority="2072">
      <formula>IF(AND(AL906&lt;0,RIGHT(TEXT(AL906,"0.#"),1)="."),TRUE,FALSE)</formula>
    </cfRule>
  </conditionalFormatting>
  <conditionalFormatting sqref="AL904:AO905">
    <cfRule type="expression" dxfId="1257" priority="2063">
      <formula>IF(AND(AL904&gt;=0,RIGHT(TEXT(AL904,"0.#"),1)&lt;&gt;"."),TRUE,FALSE)</formula>
    </cfRule>
    <cfRule type="expression" dxfId="1256" priority="2064">
      <formula>IF(AND(AL904&gt;=0,RIGHT(TEXT(AL904,"0.#"),1)="."),TRUE,FALSE)</formula>
    </cfRule>
    <cfRule type="expression" dxfId="1255" priority="2065">
      <formula>IF(AND(AL904&lt;0,RIGHT(TEXT(AL904,"0.#"),1)&lt;&gt;"."),TRUE,FALSE)</formula>
    </cfRule>
    <cfRule type="expression" dxfId="1254" priority="2066">
      <formula>IF(AND(AL904&lt;0,RIGHT(TEXT(AL904,"0.#"),1)="."),TRUE,FALSE)</formula>
    </cfRule>
  </conditionalFormatting>
  <conditionalFormatting sqref="AL939:AO966">
    <cfRule type="expression" dxfId="1253" priority="2057">
      <formula>IF(AND(AL939&gt;=0,RIGHT(TEXT(AL939,"0.#"),1)&lt;&gt;"."),TRUE,FALSE)</formula>
    </cfRule>
    <cfRule type="expression" dxfId="1252" priority="2058">
      <formula>IF(AND(AL939&gt;=0,RIGHT(TEXT(AL939,"0.#"),1)="."),TRUE,FALSE)</formula>
    </cfRule>
    <cfRule type="expression" dxfId="1251" priority="2059">
      <formula>IF(AND(AL939&lt;0,RIGHT(TEXT(AL939,"0.#"),1)&lt;&gt;"."),TRUE,FALSE)</formula>
    </cfRule>
    <cfRule type="expression" dxfId="1250" priority="2060">
      <formula>IF(AND(AL939&lt;0,RIGHT(TEXT(AL939,"0.#"),1)="."),TRUE,FALSE)</formula>
    </cfRule>
  </conditionalFormatting>
  <conditionalFormatting sqref="AL937:AO938">
    <cfRule type="expression" dxfId="1249" priority="2051">
      <formula>IF(AND(AL937&gt;=0,RIGHT(TEXT(AL937,"0.#"),1)&lt;&gt;"."),TRUE,FALSE)</formula>
    </cfRule>
    <cfRule type="expression" dxfId="1248" priority="2052">
      <formula>IF(AND(AL937&gt;=0,RIGHT(TEXT(AL937,"0.#"),1)="."),TRUE,FALSE)</formula>
    </cfRule>
    <cfRule type="expression" dxfId="1247" priority="2053">
      <formula>IF(AND(AL937&lt;0,RIGHT(TEXT(AL937,"0.#"),1)&lt;&gt;"."),TRUE,FALSE)</formula>
    </cfRule>
    <cfRule type="expression" dxfId="1246" priority="2054">
      <formula>IF(AND(AL937&lt;0,RIGHT(TEXT(AL937,"0.#"),1)="."),TRUE,FALSE)</formula>
    </cfRule>
  </conditionalFormatting>
  <conditionalFormatting sqref="AL972:AO999">
    <cfRule type="expression" dxfId="1245" priority="2045">
      <formula>IF(AND(AL972&gt;=0,RIGHT(TEXT(AL972,"0.#"),1)&lt;&gt;"."),TRUE,FALSE)</formula>
    </cfRule>
    <cfRule type="expression" dxfId="1244" priority="2046">
      <formula>IF(AND(AL972&gt;=0,RIGHT(TEXT(AL972,"0.#"),1)="."),TRUE,FALSE)</formula>
    </cfRule>
    <cfRule type="expression" dxfId="1243" priority="2047">
      <formula>IF(AND(AL972&lt;0,RIGHT(TEXT(AL972,"0.#"),1)&lt;&gt;"."),TRUE,FALSE)</formula>
    </cfRule>
    <cfRule type="expression" dxfId="1242" priority="2048">
      <formula>IF(AND(AL972&lt;0,RIGHT(TEXT(AL972,"0.#"),1)="."),TRUE,FALSE)</formula>
    </cfRule>
  </conditionalFormatting>
  <conditionalFormatting sqref="AL970:AO971">
    <cfRule type="expression" dxfId="1241" priority="2039">
      <formula>IF(AND(AL970&gt;=0,RIGHT(TEXT(AL970,"0.#"),1)&lt;&gt;"."),TRUE,FALSE)</formula>
    </cfRule>
    <cfRule type="expression" dxfId="1240" priority="2040">
      <formula>IF(AND(AL970&gt;=0,RIGHT(TEXT(AL970,"0.#"),1)="."),TRUE,FALSE)</formula>
    </cfRule>
    <cfRule type="expression" dxfId="1239" priority="2041">
      <formula>IF(AND(AL970&lt;0,RIGHT(TEXT(AL970,"0.#"),1)&lt;&gt;"."),TRUE,FALSE)</formula>
    </cfRule>
    <cfRule type="expression" dxfId="1238" priority="2042">
      <formula>IF(AND(AL970&lt;0,RIGHT(TEXT(AL970,"0.#"),1)="."),TRUE,FALSE)</formula>
    </cfRule>
  </conditionalFormatting>
  <conditionalFormatting sqref="AL1005:AO1032">
    <cfRule type="expression" dxfId="1237" priority="2033">
      <formula>IF(AND(AL1005&gt;=0,RIGHT(TEXT(AL1005,"0.#"),1)&lt;&gt;"."),TRUE,FALSE)</formula>
    </cfRule>
    <cfRule type="expression" dxfId="1236" priority="2034">
      <formula>IF(AND(AL1005&gt;=0,RIGHT(TEXT(AL1005,"0.#"),1)="."),TRUE,FALSE)</formula>
    </cfRule>
    <cfRule type="expression" dxfId="1235" priority="2035">
      <formula>IF(AND(AL1005&lt;0,RIGHT(TEXT(AL1005,"0.#"),1)&lt;&gt;"."),TRUE,FALSE)</formula>
    </cfRule>
    <cfRule type="expression" dxfId="1234" priority="2036">
      <formula>IF(AND(AL1005&lt;0,RIGHT(TEXT(AL1005,"0.#"),1)="."),TRUE,FALSE)</formula>
    </cfRule>
  </conditionalFormatting>
  <conditionalFormatting sqref="AL1003:AO1004">
    <cfRule type="expression" dxfId="1233" priority="2027">
      <formula>IF(AND(AL1003&gt;=0,RIGHT(TEXT(AL1003,"0.#"),1)&lt;&gt;"."),TRUE,FALSE)</formula>
    </cfRule>
    <cfRule type="expression" dxfId="1232" priority="2028">
      <formula>IF(AND(AL1003&gt;=0,RIGHT(TEXT(AL1003,"0.#"),1)="."),TRUE,FALSE)</formula>
    </cfRule>
    <cfRule type="expression" dxfId="1231" priority="2029">
      <formula>IF(AND(AL1003&lt;0,RIGHT(TEXT(AL1003,"0.#"),1)&lt;&gt;"."),TRUE,FALSE)</formula>
    </cfRule>
    <cfRule type="expression" dxfId="1230" priority="2030">
      <formula>IF(AND(AL1003&lt;0,RIGHT(TEXT(AL1003,"0.#"),1)="."),TRUE,FALSE)</formula>
    </cfRule>
  </conditionalFormatting>
  <conditionalFormatting sqref="Y1003:Y1004">
    <cfRule type="expression" dxfId="1229" priority="2025">
      <formula>IF(RIGHT(TEXT(Y1003,"0.#"),1)=".",FALSE,TRUE)</formula>
    </cfRule>
    <cfRule type="expression" dxfId="1228" priority="2026">
      <formula>IF(RIGHT(TEXT(Y1003,"0.#"),1)=".",TRUE,FALSE)</formula>
    </cfRule>
  </conditionalFormatting>
  <conditionalFormatting sqref="AL1038:AO1065">
    <cfRule type="expression" dxfId="1227" priority="2021">
      <formula>IF(AND(AL1038&gt;=0,RIGHT(TEXT(AL1038,"0.#"),1)&lt;&gt;"."),TRUE,FALSE)</formula>
    </cfRule>
    <cfRule type="expression" dxfId="1226" priority="2022">
      <formula>IF(AND(AL1038&gt;=0,RIGHT(TEXT(AL1038,"0.#"),1)="."),TRUE,FALSE)</formula>
    </cfRule>
    <cfRule type="expression" dxfId="1225" priority="2023">
      <formula>IF(AND(AL1038&lt;0,RIGHT(TEXT(AL1038,"0.#"),1)&lt;&gt;"."),TRUE,FALSE)</formula>
    </cfRule>
    <cfRule type="expression" dxfId="1224" priority="2024">
      <formula>IF(AND(AL1038&lt;0,RIGHT(TEXT(AL1038,"0.#"),1)="."),TRUE,FALSE)</formula>
    </cfRule>
  </conditionalFormatting>
  <conditionalFormatting sqref="Y1038:Y1065">
    <cfRule type="expression" dxfId="1223" priority="2019">
      <formula>IF(RIGHT(TEXT(Y1038,"0.#"),1)=".",FALSE,TRUE)</formula>
    </cfRule>
    <cfRule type="expression" dxfId="1222" priority="2020">
      <formula>IF(RIGHT(TEXT(Y1038,"0.#"),1)=".",TRUE,FALSE)</formula>
    </cfRule>
  </conditionalFormatting>
  <conditionalFormatting sqref="AL1036:AO1037">
    <cfRule type="expression" dxfId="1221" priority="2015">
      <formula>IF(AND(AL1036&gt;=0,RIGHT(TEXT(AL1036,"0.#"),1)&lt;&gt;"."),TRUE,FALSE)</formula>
    </cfRule>
    <cfRule type="expression" dxfId="1220" priority="2016">
      <formula>IF(AND(AL1036&gt;=0,RIGHT(TEXT(AL1036,"0.#"),1)="."),TRUE,FALSE)</formula>
    </cfRule>
    <cfRule type="expression" dxfId="1219" priority="2017">
      <formula>IF(AND(AL1036&lt;0,RIGHT(TEXT(AL1036,"0.#"),1)&lt;&gt;"."),TRUE,FALSE)</formula>
    </cfRule>
    <cfRule type="expression" dxfId="1218" priority="2018">
      <formula>IF(AND(AL1036&lt;0,RIGHT(TEXT(AL1036,"0.#"),1)="."),TRUE,FALSE)</formula>
    </cfRule>
  </conditionalFormatting>
  <conditionalFormatting sqref="Y1036:Y1037">
    <cfRule type="expression" dxfId="1217" priority="2013">
      <formula>IF(RIGHT(TEXT(Y1036,"0.#"),1)=".",FALSE,TRUE)</formula>
    </cfRule>
    <cfRule type="expression" dxfId="1216" priority="2014">
      <formula>IF(RIGHT(TEXT(Y1036,"0.#"),1)=".",TRUE,FALSE)</formula>
    </cfRule>
  </conditionalFormatting>
  <conditionalFormatting sqref="AL1071:AO1098">
    <cfRule type="expression" dxfId="1215" priority="2009">
      <formula>IF(AND(AL1071&gt;=0,RIGHT(TEXT(AL1071,"0.#"),1)&lt;&gt;"."),TRUE,FALSE)</formula>
    </cfRule>
    <cfRule type="expression" dxfId="1214" priority="2010">
      <formula>IF(AND(AL1071&gt;=0,RIGHT(TEXT(AL1071,"0.#"),1)="."),TRUE,FALSE)</formula>
    </cfRule>
    <cfRule type="expression" dxfId="1213" priority="2011">
      <formula>IF(AND(AL1071&lt;0,RIGHT(TEXT(AL1071,"0.#"),1)&lt;&gt;"."),TRUE,FALSE)</formula>
    </cfRule>
    <cfRule type="expression" dxfId="1212" priority="2012">
      <formula>IF(AND(AL1071&lt;0,RIGHT(TEXT(AL1071,"0.#"),1)="."),TRUE,FALSE)</formula>
    </cfRule>
  </conditionalFormatting>
  <conditionalFormatting sqref="Y1071:Y1098">
    <cfRule type="expression" dxfId="1211" priority="2007">
      <formula>IF(RIGHT(TEXT(Y1071,"0.#"),1)=".",FALSE,TRUE)</formula>
    </cfRule>
    <cfRule type="expression" dxfId="1210" priority="2008">
      <formula>IF(RIGHT(TEXT(Y1071,"0.#"),1)=".",TRUE,FALSE)</formula>
    </cfRule>
  </conditionalFormatting>
  <conditionalFormatting sqref="AL1069:AO1070">
    <cfRule type="expression" dxfId="1209" priority="2003">
      <formula>IF(AND(AL1069&gt;=0,RIGHT(TEXT(AL1069,"0.#"),1)&lt;&gt;"."),TRUE,FALSE)</formula>
    </cfRule>
    <cfRule type="expression" dxfId="1208" priority="2004">
      <formula>IF(AND(AL1069&gt;=0,RIGHT(TEXT(AL1069,"0.#"),1)="."),TRUE,FALSE)</formula>
    </cfRule>
    <cfRule type="expression" dxfId="1207" priority="2005">
      <formula>IF(AND(AL1069&lt;0,RIGHT(TEXT(AL1069,"0.#"),1)&lt;&gt;"."),TRUE,FALSE)</formula>
    </cfRule>
    <cfRule type="expression" dxfId="1206" priority="2006">
      <formula>IF(AND(AL1069&lt;0,RIGHT(TEXT(AL1069,"0.#"),1)="."),TRUE,FALSE)</formula>
    </cfRule>
  </conditionalFormatting>
  <conditionalFormatting sqref="Y1069:Y1070">
    <cfRule type="expression" dxfId="1205" priority="2001">
      <formula>IF(RIGHT(TEXT(Y1069,"0.#"),1)=".",FALSE,TRUE)</formula>
    </cfRule>
    <cfRule type="expression" dxfId="1204" priority="2002">
      <formula>IF(RIGHT(TEXT(Y1069,"0.#"),1)=".",TRUE,FALSE)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E33">
    <cfRule type="expression" dxfId="9" priority="9">
      <formula>IF(RIGHT(TEXT(AE33,"0.#"),1)=".",FALSE,TRUE)</formula>
    </cfRule>
    <cfRule type="expression" dxfId="8" priority="10">
      <formula>IF(RIGHT(TEXT(AE33,"0.#"),1)=".",TRUE,FALSE)</formula>
    </cfRule>
  </conditionalFormatting>
  <conditionalFormatting sqref="AE32">
    <cfRule type="expression" dxfId="7" priority="7">
      <formula>IF(RIGHT(TEXT(AE32,"0.#"),1)=".",FALSE,TRUE)</formula>
    </cfRule>
    <cfRule type="expression" dxfId="6" priority="8">
      <formula>IF(RIGHT(TEXT(AE32,"0.#"),1)=".",TRUE,FALSE)</formula>
    </cfRule>
  </conditionalFormatting>
  <conditionalFormatting sqref="AI32">
    <cfRule type="expression" dxfId="5" priority="5">
      <formula>IF(RIGHT(TEXT(AI32,"0.#"),1)=".",FALSE,TRUE)</formula>
    </cfRule>
    <cfRule type="expression" dxfId="4" priority="6">
      <formula>IF(RIGHT(TEXT(AI32,"0.#"),1)=".",TRUE,FALSE)</formula>
    </cfRule>
  </conditionalFormatting>
  <conditionalFormatting sqref="AI33">
    <cfRule type="expression" dxfId="3" priority="3">
      <formula>IF(RIGHT(TEXT(AI33,"0.#"),1)=".",FALSE,TRUE)</formula>
    </cfRule>
    <cfRule type="expression" dxfId="2" priority="4">
      <formula>IF(RIGHT(TEXT(AI33,"0.#"),1)=".",TRUE,FALSE)</formula>
    </cfRule>
  </conditionalFormatting>
  <conditionalFormatting sqref="Y782">
    <cfRule type="expression" dxfId="1" priority="1">
      <formula>IF(RIGHT(TEXT(Y782,"0.#"),1)=".",FALSE,TRUE)</formula>
    </cfRule>
    <cfRule type="expression" dxfId="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40"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124</v>
      </c>
      <c r="F1" s="59" t="s">
        <v>28</v>
      </c>
      <c r="G1" s="59" t="s">
        <v>124</v>
      </c>
      <c r="K1" s="64" t="s">
        <v>160</v>
      </c>
      <c r="L1" s="52" t="s">
        <v>124</v>
      </c>
      <c r="O1" s="49"/>
      <c r="P1" s="59" t="s">
        <v>20</v>
      </c>
      <c r="Q1" s="59" t="s">
        <v>124</v>
      </c>
      <c r="T1" s="49"/>
      <c r="U1" s="65" t="s">
        <v>253</v>
      </c>
      <c r="W1" s="65" t="s">
        <v>252</v>
      </c>
      <c r="Y1" s="65" t="s">
        <v>34</v>
      </c>
      <c r="Z1" s="67"/>
      <c r="AA1" s="65" t="s">
        <v>137</v>
      </c>
      <c r="AB1" s="69"/>
      <c r="AC1" s="65" t="s">
        <v>66</v>
      </c>
      <c r="AD1" s="50"/>
      <c r="AE1" s="65" t="s">
        <v>102</v>
      </c>
      <c r="AF1" s="67"/>
      <c r="AG1" s="71" t="s">
        <v>279</v>
      </c>
      <c r="AI1" s="71" t="s">
        <v>292</v>
      </c>
      <c r="AK1" s="71" t="s">
        <v>302</v>
      </c>
      <c r="AM1" s="74"/>
      <c r="AN1" s="74"/>
      <c r="AP1" s="50" t="s">
        <v>360</v>
      </c>
    </row>
    <row r="2" spans="1:42" ht="13.5" customHeight="1" x14ac:dyDescent="0.15">
      <c r="A2" s="53" t="s">
        <v>140</v>
      </c>
      <c r="B2" s="56"/>
      <c r="C2" s="49" t="str">
        <f t="shared" ref="C2:C24" si="0">IF(B2="","",A2)</f>
        <v/>
      </c>
      <c r="D2" s="49" t="str">
        <f>IF(C2="","",IF(D1&lt;&gt;"",CONCATENATE(D1,"、",C2),C2))</f>
        <v/>
      </c>
      <c r="F2" s="60" t="s">
        <v>122</v>
      </c>
      <c r="G2" s="62"/>
      <c r="H2" s="49" t="str">
        <f t="shared" ref="H2:H37" si="1">IF(G2="","",F2)</f>
        <v/>
      </c>
      <c r="I2" s="49" t="str">
        <f>IF(H2="","",IF(I1&lt;&gt;"",CONCATENATE(I1,"、",H2),H2))</f>
        <v/>
      </c>
      <c r="K2" s="53" t="s">
        <v>161</v>
      </c>
      <c r="L2" s="56"/>
      <c r="M2" s="49" t="str">
        <f t="shared" ref="M2:M11" si="2">IF(L2="","",K2)</f>
        <v/>
      </c>
      <c r="N2" s="49" t="str">
        <f>IF(M2="","",IF(N1&lt;&gt;"",CONCATENATE(N1,"、",M2),M2))</f>
        <v/>
      </c>
      <c r="O2" s="49"/>
      <c r="P2" s="60" t="s">
        <v>126</v>
      </c>
      <c r="Q2" s="62" t="s">
        <v>19</v>
      </c>
      <c r="R2" s="49" t="str">
        <f t="shared" ref="R2:R8" si="3">IF(Q2="","",P2)</f>
        <v>直接実施</v>
      </c>
      <c r="S2" s="49" t="str">
        <f>IF(R2="","",IF(S1&lt;&gt;"",CONCATENATE(S1,"、",R2),R2))</f>
        <v>直接実施</v>
      </c>
      <c r="T2" s="49"/>
      <c r="U2" s="66" t="s">
        <v>248</v>
      </c>
      <c r="W2" s="66" t="s">
        <v>174</v>
      </c>
      <c r="Y2" s="66" t="s">
        <v>118</v>
      </c>
      <c r="Z2" s="67"/>
      <c r="AA2" s="66" t="s">
        <v>314</v>
      </c>
      <c r="AB2" s="69"/>
      <c r="AC2" s="70" t="s">
        <v>209</v>
      </c>
      <c r="AD2" s="50"/>
      <c r="AE2" s="66" t="s">
        <v>152</v>
      </c>
      <c r="AF2" s="67"/>
      <c r="AG2" s="72" t="s">
        <v>25</v>
      </c>
      <c r="AI2" s="71" t="s">
        <v>399</v>
      </c>
      <c r="AK2" s="71" t="s">
        <v>303</v>
      </c>
      <c r="AM2" s="74"/>
      <c r="AN2" s="74"/>
      <c r="AP2" s="72" t="s">
        <v>25</v>
      </c>
    </row>
    <row r="3" spans="1:42" ht="13.5" customHeight="1" x14ac:dyDescent="0.15">
      <c r="A3" s="53" t="s">
        <v>141</v>
      </c>
      <c r="B3" s="56"/>
      <c r="C3" s="49" t="str">
        <f t="shared" si="0"/>
        <v/>
      </c>
      <c r="D3" s="49" t="str">
        <f t="shared" ref="D3:D24" si="4">IF(C3="",D2,IF(D2&lt;&gt;"",CONCATENATE(D2,"、",C3),C3))</f>
        <v/>
      </c>
      <c r="F3" s="61" t="s">
        <v>176</v>
      </c>
      <c r="G3" s="62"/>
      <c r="H3" s="49" t="str">
        <f t="shared" si="1"/>
        <v/>
      </c>
      <c r="I3" s="49" t="str">
        <f t="shared" ref="I3:I37" si="5">IF(H3="",I2,IF(I2&lt;&gt;"",CONCATENATE(I2,"、",H3),H3))</f>
        <v/>
      </c>
      <c r="K3" s="53" t="s">
        <v>162</v>
      </c>
      <c r="L3" s="56"/>
      <c r="M3" s="49" t="str">
        <f t="shared" si="2"/>
        <v/>
      </c>
      <c r="N3" s="49" t="str">
        <f t="shared" ref="N3:N11" si="6">IF(M3="",N2,IF(N2&lt;&gt;"",CONCATENATE(N2,"、",M3),M3))</f>
        <v/>
      </c>
      <c r="O3" s="49"/>
      <c r="P3" s="60" t="s">
        <v>127</v>
      </c>
      <c r="Q3" s="62"/>
      <c r="R3" s="49" t="str">
        <f t="shared" si="3"/>
        <v/>
      </c>
      <c r="S3" s="49" t="str">
        <f t="shared" ref="S3:S8" si="7">IF(R3="",S2,IF(S2&lt;&gt;"",CONCATENATE(S2,"、",R3),R3))</f>
        <v>直接実施</v>
      </c>
      <c r="T3" s="49"/>
      <c r="U3" s="66" t="s">
        <v>402</v>
      </c>
      <c r="W3" s="66" t="s">
        <v>222</v>
      </c>
      <c r="Y3" s="66" t="s">
        <v>120</v>
      </c>
      <c r="Z3" s="67"/>
      <c r="AA3" s="66" t="s">
        <v>479</v>
      </c>
      <c r="AB3" s="69"/>
      <c r="AC3" s="70" t="s">
        <v>199</v>
      </c>
      <c r="AD3" s="50"/>
      <c r="AE3" s="66" t="s">
        <v>254</v>
      </c>
      <c r="AF3" s="67"/>
      <c r="AG3" s="72" t="s">
        <v>316</v>
      </c>
      <c r="AI3" s="71" t="s">
        <v>117</v>
      </c>
      <c r="AK3" s="71" t="str">
        <f t="shared" ref="AK3:AK27" si="8">CHAR(CODE(AK2)+1)</f>
        <v>B</v>
      </c>
      <c r="AM3" s="74"/>
      <c r="AN3" s="74"/>
      <c r="AP3" s="72" t="s">
        <v>316</v>
      </c>
    </row>
    <row r="4" spans="1:42" ht="13.5" customHeight="1" x14ac:dyDescent="0.15">
      <c r="A4" s="53" t="s">
        <v>143</v>
      </c>
      <c r="B4" s="56"/>
      <c r="C4" s="49" t="str">
        <f t="shared" si="0"/>
        <v/>
      </c>
      <c r="D4" s="49" t="str">
        <f t="shared" si="4"/>
        <v/>
      </c>
      <c r="F4" s="61" t="s">
        <v>178</v>
      </c>
      <c r="G4" s="62"/>
      <c r="H4" s="49" t="str">
        <f t="shared" si="1"/>
        <v/>
      </c>
      <c r="I4" s="49" t="str">
        <f t="shared" si="5"/>
        <v/>
      </c>
      <c r="K4" s="53" t="s">
        <v>78</v>
      </c>
      <c r="L4" s="56"/>
      <c r="M4" s="49" t="str">
        <f t="shared" si="2"/>
        <v/>
      </c>
      <c r="N4" s="49" t="str">
        <f t="shared" si="6"/>
        <v/>
      </c>
      <c r="O4" s="49"/>
      <c r="P4" s="60" t="s">
        <v>130</v>
      </c>
      <c r="Q4" s="62"/>
      <c r="R4" s="49" t="str">
        <f t="shared" si="3"/>
        <v/>
      </c>
      <c r="S4" s="49" t="str">
        <f t="shared" si="7"/>
        <v>直接実施</v>
      </c>
      <c r="T4" s="49"/>
      <c r="U4" s="66" t="s">
        <v>164</v>
      </c>
      <c r="W4" s="66" t="s">
        <v>225</v>
      </c>
      <c r="Y4" s="66" t="s">
        <v>12</v>
      </c>
      <c r="Z4" s="67"/>
      <c r="AA4" s="66" t="s">
        <v>112</v>
      </c>
      <c r="AB4" s="69"/>
      <c r="AC4" s="66" t="s">
        <v>180</v>
      </c>
      <c r="AD4" s="50"/>
      <c r="AE4" s="66" t="s">
        <v>214</v>
      </c>
      <c r="AF4" s="67"/>
      <c r="AG4" s="72" t="s">
        <v>188</v>
      </c>
      <c r="AI4" s="71" t="s">
        <v>294</v>
      </c>
      <c r="AK4" s="71" t="str">
        <f t="shared" si="8"/>
        <v>C</v>
      </c>
      <c r="AM4" s="74"/>
      <c r="AN4" s="74"/>
      <c r="AP4" s="72" t="s">
        <v>188</v>
      </c>
    </row>
    <row r="5" spans="1:42" ht="13.5" customHeight="1" x14ac:dyDescent="0.15">
      <c r="A5" s="53" t="s">
        <v>145</v>
      </c>
      <c r="B5" s="56"/>
      <c r="C5" s="49" t="str">
        <f t="shared" si="0"/>
        <v/>
      </c>
      <c r="D5" s="49" t="str">
        <f t="shared" si="4"/>
        <v/>
      </c>
      <c r="F5" s="61" t="s">
        <v>61</v>
      </c>
      <c r="G5" s="62"/>
      <c r="H5" s="49" t="str">
        <f t="shared" si="1"/>
        <v/>
      </c>
      <c r="I5" s="49" t="str">
        <f t="shared" si="5"/>
        <v/>
      </c>
      <c r="K5" s="53" t="s">
        <v>166</v>
      </c>
      <c r="L5" s="56"/>
      <c r="M5" s="49" t="str">
        <f t="shared" si="2"/>
        <v/>
      </c>
      <c r="N5" s="49" t="str">
        <f t="shared" si="6"/>
        <v/>
      </c>
      <c r="O5" s="49"/>
      <c r="P5" s="60" t="s">
        <v>131</v>
      </c>
      <c r="Q5" s="62"/>
      <c r="R5" s="49" t="str">
        <f t="shared" si="3"/>
        <v/>
      </c>
      <c r="S5" s="49" t="str">
        <f t="shared" si="7"/>
        <v>直接実施</v>
      </c>
      <c r="T5" s="49"/>
      <c r="W5" s="66" t="s">
        <v>346</v>
      </c>
      <c r="Y5" s="66" t="s">
        <v>306</v>
      </c>
      <c r="Z5" s="67"/>
      <c r="AA5" s="66" t="s">
        <v>237</v>
      </c>
      <c r="AB5" s="69"/>
      <c r="AC5" s="66" t="s">
        <v>38</v>
      </c>
      <c r="AD5" s="69"/>
      <c r="AE5" s="66" t="s">
        <v>371</v>
      </c>
      <c r="AF5" s="67"/>
      <c r="AG5" s="72" t="s">
        <v>375</v>
      </c>
      <c r="AI5" s="71" t="s">
        <v>336</v>
      </c>
      <c r="AK5" s="71" t="str">
        <f t="shared" si="8"/>
        <v>D</v>
      </c>
      <c r="AP5" s="72" t="s">
        <v>375</v>
      </c>
    </row>
    <row r="6" spans="1:42" ht="13.5" customHeight="1" x14ac:dyDescent="0.15">
      <c r="A6" s="53" t="s">
        <v>146</v>
      </c>
      <c r="B6" s="56"/>
      <c r="C6" s="49" t="str">
        <f t="shared" si="0"/>
        <v/>
      </c>
      <c r="D6" s="49" t="str">
        <f t="shared" si="4"/>
        <v/>
      </c>
      <c r="F6" s="61" t="s">
        <v>179</v>
      </c>
      <c r="G6" s="62"/>
      <c r="H6" s="49" t="str">
        <f t="shared" si="1"/>
        <v/>
      </c>
      <c r="I6" s="49" t="str">
        <f t="shared" si="5"/>
        <v/>
      </c>
      <c r="K6" s="53" t="s">
        <v>169</v>
      </c>
      <c r="L6" s="56"/>
      <c r="M6" s="49" t="str">
        <f t="shared" si="2"/>
        <v/>
      </c>
      <c r="N6" s="49" t="str">
        <f t="shared" si="6"/>
        <v/>
      </c>
      <c r="O6" s="49"/>
      <c r="P6" s="60" t="s">
        <v>132</v>
      </c>
      <c r="Q6" s="62"/>
      <c r="R6" s="49" t="str">
        <f t="shared" si="3"/>
        <v/>
      </c>
      <c r="S6" s="49" t="str">
        <f t="shared" si="7"/>
        <v>直接実施</v>
      </c>
      <c r="T6" s="49"/>
      <c r="U6" s="66" t="s">
        <v>383</v>
      </c>
      <c r="W6" s="66" t="s">
        <v>226</v>
      </c>
      <c r="Y6" s="66" t="s">
        <v>412</v>
      </c>
      <c r="Z6" s="67"/>
      <c r="AA6" s="66" t="s">
        <v>273</v>
      </c>
      <c r="AB6" s="69"/>
      <c r="AC6" s="66" t="s">
        <v>210</v>
      </c>
      <c r="AD6" s="69"/>
      <c r="AE6" s="66" t="s">
        <v>379</v>
      </c>
      <c r="AF6" s="67"/>
      <c r="AG6" s="72" t="s">
        <v>377</v>
      </c>
      <c r="AI6" s="71" t="s">
        <v>403</v>
      </c>
      <c r="AK6" s="71" t="str">
        <f t="shared" si="8"/>
        <v>E</v>
      </c>
      <c r="AP6" s="72" t="s">
        <v>377</v>
      </c>
    </row>
    <row r="7" spans="1:42" ht="13.5" customHeight="1" x14ac:dyDescent="0.15">
      <c r="A7" s="53" t="s">
        <v>110</v>
      </c>
      <c r="B7" s="56"/>
      <c r="C7" s="49" t="str">
        <f t="shared" si="0"/>
        <v/>
      </c>
      <c r="D7" s="49" t="str">
        <f t="shared" si="4"/>
        <v/>
      </c>
      <c r="F7" s="61" t="s">
        <v>44</v>
      </c>
      <c r="G7" s="62"/>
      <c r="H7" s="49" t="str">
        <f t="shared" si="1"/>
        <v/>
      </c>
      <c r="I7" s="49" t="str">
        <f t="shared" si="5"/>
        <v/>
      </c>
      <c r="K7" s="53" t="s">
        <v>135</v>
      </c>
      <c r="L7" s="56"/>
      <c r="M7" s="49" t="str">
        <f t="shared" si="2"/>
        <v/>
      </c>
      <c r="N7" s="49" t="str">
        <f t="shared" si="6"/>
        <v/>
      </c>
      <c r="O7" s="49"/>
      <c r="P7" s="60" t="s">
        <v>133</v>
      </c>
      <c r="Q7" s="62"/>
      <c r="R7" s="49" t="str">
        <f t="shared" si="3"/>
        <v/>
      </c>
      <c r="S7" s="49" t="str">
        <f t="shared" si="7"/>
        <v>直接実施</v>
      </c>
      <c r="T7" s="49"/>
      <c r="U7" s="66" t="s">
        <v>248</v>
      </c>
      <c r="W7" s="66" t="s">
        <v>227</v>
      </c>
      <c r="Y7" s="66" t="s">
        <v>374</v>
      </c>
      <c r="Z7" s="67"/>
      <c r="AA7" s="66" t="s">
        <v>323</v>
      </c>
      <c r="AB7" s="69"/>
      <c r="AC7" s="69"/>
      <c r="AD7" s="69"/>
      <c r="AE7" s="66" t="s">
        <v>210</v>
      </c>
      <c r="AF7" s="67"/>
      <c r="AG7" s="72" t="s">
        <v>350</v>
      </c>
      <c r="AH7" s="75"/>
      <c r="AI7" s="72" t="s">
        <v>392</v>
      </c>
      <c r="AK7" s="71" t="str">
        <f t="shared" si="8"/>
        <v>F</v>
      </c>
      <c r="AP7" s="72" t="s">
        <v>350</v>
      </c>
    </row>
    <row r="8" spans="1:42" ht="13.5" customHeight="1" x14ac:dyDescent="0.15">
      <c r="A8" s="53" t="s">
        <v>64</v>
      </c>
      <c r="B8" s="56"/>
      <c r="C8" s="49" t="str">
        <f t="shared" si="0"/>
        <v/>
      </c>
      <c r="D8" s="49" t="str">
        <f t="shared" si="4"/>
        <v/>
      </c>
      <c r="F8" s="61" t="s">
        <v>181</v>
      </c>
      <c r="G8" s="62"/>
      <c r="H8" s="49" t="str">
        <f t="shared" si="1"/>
        <v/>
      </c>
      <c r="I8" s="49" t="str">
        <f t="shared" si="5"/>
        <v/>
      </c>
      <c r="K8" s="53" t="s">
        <v>171</v>
      </c>
      <c r="L8" s="56"/>
      <c r="M8" s="49" t="str">
        <f t="shared" si="2"/>
        <v/>
      </c>
      <c r="N8" s="49" t="str">
        <f t="shared" si="6"/>
        <v/>
      </c>
      <c r="O8" s="49"/>
      <c r="P8" s="60" t="s">
        <v>134</v>
      </c>
      <c r="Q8" s="62"/>
      <c r="R8" s="49" t="str">
        <f t="shared" si="3"/>
        <v/>
      </c>
      <c r="S8" s="49" t="str">
        <f t="shared" si="7"/>
        <v>直接実施</v>
      </c>
      <c r="T8" s="49"/>
      <c r="U8" s="66" t="s">
        <v>334</v>
      </c>
      <c r="W8" s="66" t="s">
        <v>229</v>
      </c>
      <c r="Y8" s="66" t="s">
        <v>413</v>
      </c>
      <c r="Z8" s="67"/>
      <c r="AA8" s="66" t="s">
        <v>427</v>
      </c>
      <c r="AB8" s="69"/>
      <c r="AC8" s="69"/>
      <c r="AD8" s="69"/>
      <c r="AE8" s="69"/>
      <c r="AF8" s="67"/>
      <c r="AG8" s="72" t="s">
        <v>231</v>
      </c>
      <c r="AI8" s="71" t="s">
        <v>331</v>
      </c>
      <c r="AK8" s="71" t="str">
        <f t="shared" si="8"/>
        <v>G</v>
      </c>
      <c r="AP8" s="72" t="s">
        <v>231</v>
      </c>
    </row>
    <row r="9" spans="1:42" ht="13.5" customHeight="1" x14ac:dyDescent="0.15">
      <c r="A9" s="53" t="s">
        <v>147</v>
      </c>
      <c r="B9" s="56"/>
      <c r="C9" s="49" t="str">
        <f t="shared" si="0"/>
        <v/>
      </c>
      <c r="D9" s="49" t="str">
        <f t="shared" si="4"/>
        <v/>
      </c>
      <c r="F9" s="61" t="s">
        <v>318</v>
      </c>
      <c r="G9" s="62"/>
      <c r="H9" s="49" t="str">
        <f t="shared" si="1"/>
        <v/>
      </c>
      <c r="I9" s="49" t="str">
        <f t="shared" si="5"/>
        <v/>
      </c>
      <c r="K9" s="53" t="s">
        <v>173</v>
      </c>
      <c r="L9" s="56"/>
      <c r="M9" s="49" t="str">
        <f t="shared" si="2"/>
        <v/>
      </c>
      <c r="N9" s="49" t="str">
        <f t="shared" si="6"/>
        <v/>
      </c>
      <c r="O9" s="49"/>
      <c r="P9" s="49"/>
      <c r="Q9" s="63"/>
      <c r="T9" s="49"/>
      <c r="U9" s="66" t="s">
        <v>390</v>
      </c>
      <c r="W9" s="66" t="s">
        <v>230</v>
      </c>
      <c r="Y9" s="66" t="s">
        <v>414</v>
      </c>
      <c r="Z9" s="67"/>
      <c r="AA9" s="66" t="s">
        <v>480</v>
      </c>
      <c r="AB9" s="69"/>
      <c r="AC9" s="69"/>
      <c r="AD9" s="69"/>
      <c r="AE9" s="69"/>
      <c r="AF9" s="67"/>
      <c r="AG9" s="72" t="s">
        <v>378</v>
      </c>
      <c r="AI9" s="73"/>
      <c r="AK9" s="71" t="str">
        <f t="shared" si="8"/>
        <v>H</v>
      </c>
      <c r="AP9" s="72" t="s">
        <v>378</v>
      </c>
    </row>
    <row r="10" spans="1:42" ht="13.5" customHeight="1" x14ac:dyDescent="0.15">
      <c r="A10" s="53" t="s">
        <v>249</v>
      </c>
      <c r="B10" s="56"/>
      <c r="C10" s="49" t="str">
        <f t="shared" si="0"/>
        <v/>
      </c>
      <c r="D10" s="49" t="str">
        <f t="shared" si="4"/>
        <v/>
      </c>
      <c r="F10" s="61" t="s">
        <v>182</v>
      </c>
      <c r="G10" s="62"/>
      <c r="H10" s="49" t="str">
        <f t="shared" si="1"/>
        <v/>
      </c>
      <c r="I10" s="49" t="str">
        <f t="shared" si="5"/>
        <v/>
      </c>
      <c r="K10" s="53" t="s">
        <v>348</v>
      </c>
      <c r="L10" s="56"/>
      <c r="M10" s="49" t="str">
        <f t="shared" si="2"/>
        <v/>
      </c>
      <c r="N10" s="49" t="str">
        <f t="shared" si="6"/>
        <v/>
      </c>
      <c r="O10" s="49"/>
      <c r="P10" s="49" t="str">
        <f>S8</f>
        <v>直接実施</v>
      </c>
      <c r="Q10" s="63"/>
      <c r="T10" s="49"/>
      <c r="W10" s="66" t="s">
        <v>232</v>
      </c>
      <c r="Y10" s="66" t="s">
        <v>415</v>
      </c>
      <c r="Z10" s="67"/>
      <c r="AA10" s="66" t="s">
        <v>481</v>
      </c>
      <c r="AB10" s="69"/>
      <c r="AC10" s="69"/>
      <c r="AD10" s="69"/>
      <c r="AE10" s="69"/>
      <c r="AF10" s="67"/>
      <c r="AG10" s="72" t="s">
        <v>364</v>
      </c>
      <c r="AK10" s="71" t="str">
        <f t="shared" si="8"/>
        <v>I</v>
      </c>
      <c r="AP10" s="71" t="s">
        <v>134</v>
      </c>
    </row>
    <row r="11" spans="1:42" ht="13.5" customHeight="1" x14ac:dyDescent="0.15">
      <c r="A11" s="53" t="s">
        <v>148</v>
      </c>
      <c r="B11" s="56"/>
      <c r="C11" s="49" t="str">
        <f t="shared" si="0"/>
        <v/>
      </c>
      <c r="D11" s="49" t="str">
        <f t="shared" si="4"/>
        <v/>
      </c>
      <c r="F11" s="61" t="s">
        <v>183</v>
      </c>
      <c r="G11" s="62"/>
      <c r="H11" s="49" t="str">
        <f t="shared" si="1"/>
        <v/>
      </c>
      <c r="I11" s="49" t="str">
        <f t="shared" si="5"/>
        <v/>
      </c>
      <c r="K11" s="53" t="s">
        <v>175</v>
      </c>
      <c r="L11" s="56" t="s">
        <v>19</v>
      </c>
      <c r="M11" s="49" t="str">
        <f t="shared" si="2"/>
        <v>その他の事項経費</v>
      </c>
      <c r="N11" s="49" t="str">
        <f t="shared" si="6"/>
        <v>その他の事項経費</v>
      </c>
      <c r="O11" s="49"/>
      <c r="P11" s="49"/>
      <c r="Q11" s="63"/>
      <c r="T11" s="49"/>
      <c r="W11" s="66" t="s">
        <v>235</v>
      </c>
      <c r="Y11" s="66" t="s">
        <v>14</v>
      </c>
      <c r="Z11" s="67"/>
      <c r="AA11" s="66" t="s">
        <v>482</v>
      </c>
      <c r="AB11" s="69"/>
      <c r="AC11" s="69"/>
      <c r="AD11" s="69"/>
      <c r="AE11" s="69"/>
      <c r="AF11" s="67"/>
      <c r="AG11" s="71" t="s">
        <v>368</v>
      </c>
      <c r="AK11" s="71" t="str">
        <f t="shared" si="8"/>
        <v>J</v>
      </c>
    </row>
    <row r="12" spans="1:42" ht="13.5" customHeight="1" x14ac:dyDescent="0.15">
      <c r="A12" s="53" t="s">
        <v>153</v>
      </c>
      <c r="B12" s="56"/>
      <c r="C12" s="49" t="str">
        <f t="shared" si="0"/>
        <v/>
      </c>
      <c r="D12" s="49" t="str">
        <f t="shared" si="4"/>
        <v/>
      </c>
      <c r="F12" s="61" t="s">
        <v>65</v>
      </c>
      <c r="G12" s="62"/>
      <c r="H12" s="49" t="str">
        <f t="shared" si="1"/>
        <v/>
      </c>
      <c r="I12" s="49" t="str">
        <f t="shared" si="5"/>
        <v/>
      </c>
      <c r="K12" s="49"/>
      <c r="L12" s="49"/>
      <c r="O12" s="49"/>
      <c r="P12" s="49"/>
      <c r="Q12" s="63"/>
      <c r="T12" s="49"/>
      <c r="W12" s="66" t="s">
        <v>136</v>
      </c>
      <c r="Y12" s="66" t="s">
        <v>418</v>
      </c>
      <c r="Z12" s="67"/>
      <c r="AA12" s="66" t="s">
        <v>338</v>
      </c>
      <c r="AB12" s="69"/>
      <c r="AC12" s="69"/>
      <c r="AD12" s="69"/>
      <c r="AE12" s="69"/>
      <c r="AF12" s="67"/>
      <c r="AG12" s="71" t="s">
        <v>365</v>
      </c>
      <c r="AK12" s="71" t="str">
        <f t="shared" si="8"/>
        <v>K</v>
      </c>
    </row>
    <row r="13" spans="1:42" ht="13.5" customHeight="1" x14ac:dyDescent="0.15">
      <c r="A13" s="53" t="s">
        <v>156</v>
      </c>
      <c r="B13" s="56"/>
      <c r="C13" s="49" t="str">
        <f t="shared" si="0"/>
        <v/>
      </c>
      <c r="D13" s="49" t="str">
        <f t="shared" si="4"/>
        <v/>
      </c>
      <c r="F13" s="61" t="s">
        <v>184</v>
      </c>
      <c r="G13" s="62"/>
      <c r="H13" s="49" t="str">
        <f t="shared" si="1"/>
        <v/>
      </c>
      <c r="I13" s="49" t="str">
        <f t="shared" si="5"/>
        <v/>
      </c>
      <c r="K13" s="49" t="str">
        <f>N11</f>
        <v>その他の事項経費</v>
      </c>
      <c r="L13" s="49"/>
      <c r="O13" s="49"/>
      <c r="P13" s="49"/>
      <c r="Q13" s="63"/>
      <c r="T13" s="49"/>
      <c r="W13" s="66" t="s">
        <v>236</v>
      </c>
      <c r="Y13" s="66" t="s">
        <v>419</v>
      </c>
      <c r="Z13" s="67"/>
      <c r="AA13" s="66" t="s">
        <v>435</v>
      </c>
      <c r="AB13" s="69"/>
      <c r="AC13" s="69"/>
      <c r="AD13" s="69"/>
      <c r="AE13" s="69"/>
      <c r="AF13" s="67"/>
      <c r="AG13" s="71" t="s">
        <v>134</v>
      </c>
      <c r="AK13" s="71" t="str">
        <f t="shared" si="8"/>
        <v>L</v>
      </c>
    </row>
    <row r="14" spans="1:42" ht="13.5" customHeight="1" x14ac:dyDescent="0.15">
      <c r="A14" s="53" t="s">
        <v>10</v>
      </c>
      <c r="B14" s="56"/>
      <c r="C14" s="49" t="str">
        <f t="shared" si="0"/>
        <v/>
      </c>
      <c r="D14" s="49" t="str">
        <f t="shared" si="4"/>
        <v/>
      </c>
      <c r="F14" s="61" t="s">
        <v>186</v>
      </c>
      <c r="G14" s="62"/>
      <c r="H14" s="49" t="str">
        <f t="shared" si="1"/>
        <v/>
      </c>
      <c r="I14" s="49" t="str">
        <f t="shared" si="5"/>
        <v/>
      </c>
      <c r="K14" s="49"/>
      <c r="L14" s="49"/>
      <c r="O14" s="49"/>
      <c r="P14" s="49"/>
      <c r="Q14" s="63"/>
      <c r="T14" s="49"/>
      <c r="W14" s="66" t="s">
        <v>238</v>
      </c>
      <c r="Y14" s="66" t="s">
        <v>420</v>
      </c>
      <c r="Z14" s="67"/>
      <c r="AA14" s="66" t="s">
        <v>476</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187</v>
      </c>
      <c r="G15" s="62"/>
      <c r="H15" s="49" t="str">
        <f t="shared" si="1"/>
        <v/>
      </c>
      <c r="I15" s="49" t="str">
        <f t="shared" si="5"/>
        <v/>
      </c>
      <c r="K15" s="49"/>
      <c r="L15" s="49"/>
      <c r="O15" s="49"/>
      <c r="P15" s="49"/>
      <c r="Q15" s="63"/>
      <c r="T15" s="49"/>
      <c r="W15" s="66" t="s">
        <v>239</v>
      </c>
      <c r="Y15" s="66" t="s">
        <v>190</v>
      </c>
      <c r="Z15" s="67"/>
      <c r="AA15" s="66" t="s">
        <v>483</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191</v>
      </c>
      <c r="G16" s="62"/>
      <c r="H16" s="49" t="str">
        <f t="shared" si="1"/>
        <v/>
      </c>
      <c r="I16" s="49" t="str">
        <f t="shared" si="5"/>
        <v/>
      </c>
      <c r="K16" s="49"/>
      <c r="L16" s="49"/>
      <c r="O16" s="49"/>
      <c r="P16" s="49"/>
      <c r="Q16" s="63"/>
      <c r="T16" s="49"/>
      <c r="W16" s="66" t="s">
        <v>240</v>
      </c>
      <c r="Y16" s="66" t="s">
        <v>95</v>
      </c>
      <c r="Z16" s="67"/>
      <c r="AA16" s="66" t="s">
        <v>484</v>
      </c>
      <c r="AB16" s="69"/>
      <c r="AC16" s="69"/>
      <c r="AD16" s="69"/>
      <c r="AE16" s="69"/>
      <c r="AF16" s="67"/>
      <c r="AG16" s="74"/>
      <c r="AK16" s="71" t="str">
        <f t="shared" si="8"/>
        <v>O</v>
      </c>
    </row>
    <row r="17" spans="1:37" ht="13.5" customHeight="1" x14ac:dyDescent="0.15">
      <c r="A17" s="53" t="s">
        <v>3</v>
      </c>
      <c r="B17" s="56"/>
      <c r="C17" s="49" t="str">
        <f t="shared" si="0"/>
        <v/>
      </c>
      <c r="D17" s="49" t="str">
        <f t="shared" si="4"/>
        <v/>
      </c>
      <c r="F17" s="61" t="s">
        <v>192</v>
      </c>
      <c r="G17" s="62"/>
      <c r="H17" s="49" t="str">
        <f t="shared" si="1"/>
        <v/>
      </c>
      <c r="I17" s="49" t="str">
        <f t="shared" si="5"/>
        <v/>
      </c>
      <c r="K17" s="49"/>
      <c r="L17" s="49"/>
      <c r="O17" s="49"/>
      <c r="P17" s="49"/>
      <c r="Q17" s="63"/>
      <c r="T17" s="49"/>
      <c r="W17" s="66" t="s">
        <v>242</v>
      </c>
      <c r="Y17" s="66" t="s">
        <v>421</v>
      </c>
      <c r="Z17" s="67"/>
      <c r="AA17" s="66" t="s">
        <v>262</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194</v>
      </c>
      <c r="G18" s="62"/>
      <c r="H18" s="49" t="str">
        <f t="shared" si="1"/>
        <v/>
      </c>
      <c r="I18" s="49" t="str">
        <f t="shared" si="5"/>
        <v/>
      </c>
      <c r="K18" s="49"/>
      <c r="L18" s="49"/>
      <c r="O18" s="49"/>
      <c r="P18" s="49"/>
      <c r="Q18" s="63"/>
      <c r="T18" s="49"/>
      <c r="W18" s="66" t="s">
        <v>33</v>
      </c>
      <c r="Y18" s="66" t="s">
        <v>388</v>
      </c>
      <c r="Z18" s="67"/>
      <c r="AA18" s="66" t="s">
        <v>193</v>
      </c>
      <c r="AB18" s="69"/>
      <c r="AC18" s="69"/>
      <c r="AD18" s="69"/>
      <c r="AE18" s="69"/>
      <c r="AF18" s="67"/>
      <c r="AK18" s="71" t="str">
        <f t="shared" si="8"/>
        <v>Q</v>
      </c>
    </row>
    <row r="19" spans="1:37" ht="13.5" customHeight="1" x14ac:dyDescent="0.15">
      <c r="A19" s="53" t="s">
        <v>142</v>
      </c>
      <c r="B19" s="56"/>
      <c r="C19" s="49" t="str">
        <f t="shared" si="0"/>
        <v/>
      </c>
      <c r="D19" s="49" t="str">
        <f t="shared" si="4"/>
        <v/>
      </c>
      <c r="F19" s="61" t="s">
        <v>197</v>
      </c>
      <c r="G19" s="62"/>
      <c r="H19" s="49" t="str">
        <f t="shared" si="1"/>
        <v/>
      </c>
      <c r="I19" s="49" t="str">
        <f t="shared" si="5"/>
        <v/>
      </c>
      <c r="K19" s="49"/>
      <c r="L19" s="49"/>
      <c r="O19" s="49"/>
      <c r="P19" s="49"/>
      <c r="Q19" s="63"/>
      <c r="T19" s="49"/>
      <c r="W19" s="66" t="s">
        <v>243</v>
      </c>
      <c r="Y19" s="66" t="s">
        <v>289</v>
      </c>
      <c r="Z19" s="67"/>
      <c r="AA19" s="66" t="s">
        <v>485</v>
      </c>
      <c r="AB19" s="69"/>
      <c r="AC19" s="69"/>
      <c r="AD19" s="69"/>
      <c r="AE19" s="69"/>
      <c r="AF19" s="67"/>
      <c r="AK19" s="71" t="str">
        <f t="shared" si="8"/>
        <v>R</v>
      </c>
    </row>
    <row r="20" spans="1:37" ht="13.5" customHeight="1" x14ac:dyDescent="0.15">
      <c r="A20" s="53" t="s">
        <v>327</v>
      </c>
      <c r="B20" s="56"/>
      <c r="C20" s="49" t="str">
        <f t="shared" si="0"/>
        <v/>
      </c>
      <c r="D20" s="49" t="str">
        <f t="shared" si="4"/>
        <v/>
      </c>
      <c r="F20" s="61" t="s">
        <v>26</v>
      </c>
      <c r="G20" s="62"/>
      <c r="H20" s="49" t="str">
        <f t="shared" si="1"/>
        <v/>
      </c>
      <c r="I20" s="49" t="str">
        <f t="shared" si="5"/>
        <v/>
      </c>
      <c r="K20" s="49"/>
      <c r="L20" s="49"/>
      <c r="O20" s="49"/>
      <c r="P20" s="49"/>
      <c r="Q20" s="63"/>
      <c r="T20" s="49"/>
      <c r="W20" s="66" t="s">
        <v>245</v>
      </c>
      <c r="Y20" s="66" t="s">
        <v>244</v>
      </c>
      <c r="Z20" s="67"/>
      <c r="AA20" s="66" t="s">
        <v>487</v>
      </c>
      <c r="AB20" s="69"/>
      <c r="AC20" s="69"/>
      <c r="AD20" s="69"/>
      <c r="AE20" s="69"/>
      <c r="AF20" s="67"/>
      <c r="AK20" s="71" t="str">
        <f t="shared" si="8"/>
        <v>S</v>
      </c>
    </row>
    <row r="21" spans="1:37" ht="13.5" customHeight="1" x14ac:dyDescent="0.15">
      <c r="A21" s="53" t="s">
        <v>328</v>
      </c>
      <c r="B21" s="56"/>
      <c r="C21" s="49" t="str">
        <f t="shared" si="0"/>
        <v/>
      </c>
      <c r="D21" s="49" t="str">
        <f t="shared" si="4"/>
        <v/>
      </c>
      <c r="F21" s="61" t="s">
        <v>198</v>
      </c>
      <c r="G21" s="62"/>
      <c r="H21" s="49" t="str">
        <f t="shared" si="1"/>
        <v/>
      </c>
      <c r="I21" s="49" t="str">
        <f t="shared" si="5"/>
        <v/>
      </c>
      <c r="K21" s="49"/>
      <c r="L21" s="49"/>
      <c r="O21" s="49"/>
      <c r="P21" s="49"/>
      <c r="Q21" s="63"/>
      <c r="T21" s="49"/>
      <c r="W21" s="66" t="s">
        <v>88</v>
      </c>
      <c r="Y21" s="66" t="s">
        <v>283</v>
      </c>
      <c r="Z21" s="67"/>
      <c r="AA21" s="66" t="s">
        <v>299</v>
      </c>
      <c r="AB21" s="69"/>
      <c r="AC21" s="69"/>
      <c r="AD21" s="69"/>
      <c r="AE21" s="69"/>
      <c r="AF21" s="67"/>
      <c r="AK21" s="71" t="str">
        <f t="shared" si="8"/>
        <v>T</v>
      </c>
    </row>
    <row r="22" spans="1:37" ht="13.5" customHeight="1" x14ac:dyDescent="0.15">
      <c r="A22" s="53" t="s">
        <v>330</v>
      </c>
      <c r="B22" s="56"/>
      <c r="C22" s="49" t="str">
        <f t="shared" si="0"/>
        <v/>
      </c>
      <c r="D22" s="49" t="str">
        <f t="shared" si="4"/>
        <v/>
      </c>
      <c r="F22" s="61" t="s">
        <v>123</v>
      </c>
      <c r="G22" s="62"/>
      <c r="H22" s="49" t="str">
        <f t="shared" si="1"/>
        <v/>
      </c>
      <c r="I22" s="49" t="str">
        <f t="shared" si="5"/>
        <v/>
      </c>
      <c r="K22" s="49"/>
      <c r="L22" s="49"/>
      <c r="O22" s="49"/>
      <c r="P22" s="49"/>
      <c r="Q22" s="63"/>
      <c r="T22" s="49"/>
      <c r="W22" s="66" t="s">
        <v>247</v>
      </c>
      <c r="Y22" s="66" t="s">
        <v>422</v>
      </c>
      <c r="Z22" s="67"/>
      <c r="AA22" s="66" t="s">
        <v>83</v>
      </c>
      <c r="AB22" s="69"/>
      <c r="AC22" s="69"/>
      <c r="AD22" s="69"/>
      <c r="AE22" s="69"/>
      <c r="AF22" s="67"/>
      <c r="AK22" s="71" t="str">
        <f t="shared" si="8"/>
        <v>U</v>
      </c>
    </row>
    <row r="23" spans="1:37" ht="13.5" customHeight="1" x14ac:dyDescent="0.15">
      <c r="A23" s="53" t="s">
        <v>332</v>
      </c>
      <c r="B23" s="56"/>
      <c r="C23" s="49" t="str">
        <f t="shared" si="0"/>
        <v/>
      </c>
      <c r="D23" s="49" t="str">
        <f t="shared" si="4"/>
        <v/>
      </c>
      <c r="F23" s="61" t="s">
        <v>128</v>
      </c>
      <c r="G23" s="62"/>
      <c r="H23" s="49" t="str">
        <f t="shared" si="1"/>
        <v/>
      </c>
      <c r="I23" s="49" t="str">
        <f t="shared" si="5"/>
        <v/>
      </c>
      <c r="K23" s="49"/>
      <c r="L23" s="49"/>
      <c r="O23" s="49"/>
      <c r="P23" s="49"/>
      <c r="Q23" s="63"/>
      <c r="T23" s="49"/>
      <c r="Y23" s="66" t="s">
        <v>423</v>
      </c>
      <c r="Z23" s="67"/>
      <c r="AA23" s="66" t="s">
        <v>486</v>
      </c>
      <c r="AB23" s="69"/>
      <c r="AC23" s="69"/>
      <c r="AD23" s="69"/>
      <c r="AE23" s="69"/>
      <c r="AF23" s="67"/>
      <c r="AK23" s="71" t="str">
        <f t="shared" si="8"/>
        <v>V</v>
      </c>
    </row>
    <row r="24" spans="1:37" ht="13.5" customHeight="1" x14ac:dyDescent="0.15">
      <c r="A24" s="53" t="s">
        <v>397</v>
      </c>
      <c r="B24" s="56"/>
      <c r="C24" s="49" t="str">
        <f t="shared" si="0"/>
        <v/>
      </c>
      <c r="D24" s="49" t="str">
        <f t="shared" si="4"/>
        <v/>
      </c>
      <c r="F24" s="61" t="s">
        <v>250</v>
      </c>
      <c r="G24" s="62"/>
      <c r="H24" s="49" t="str">
        <f t="shared" si="1"/>
        <v/>
      </c>
      <c r="I24" s="49" t="str">
        <f t="shared" si="5"/>
        <v/>
      </c>
      <c r="K24" s="49"/>
      <c r="L24" s="49"/>
      <c r="O24" s="49"/>
      <c r="P24" s="49"/>
      <c r="Q24" s="63"/>
      <c r="T24" s="49"/>
      <c r="Y24" s="66" t="s">
        <v>424</v>
      </c>
      <c r="Z24" s="67"/>
      <c r="AA24" s="66" t="s">
        <v>488</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
      </c>
      <c r="K25" s="49"/>
      <c r="L25" s="49"/>
      <c r="O25" s="49"/>
      <c r="P25" s="49"/>
      <c r="Q25" s="63"/>
      <c r="T25" s="49"/>
      <c r="Y25" s="66" t="s">
        <v>426</v>
      </c>
      <c r="Z25" s="67"/>
      <c r="AA25" s="66" t="s">
        <v>489</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
      </c>
      <c r="K26" s="49"/>
      <c r="L26" s="49"/>
      <c r="O26" s="49"/>
      <c r="P26" s="49"/>
      <c r="Q26" s="63"/>
      <c r="T26" s="49"/>
      <c r="Y26" s="66" t="s">
        <v>428</v>
      </c>
      <c r="Z26" s="67"/>
      <c r="AA26" s="66" t="s">
        <v>490</v>
      </c>
      <c r="AB26" s="69"/>
      <c r="AC26" s="69"/>
      <c r="AD26" s="69"/>
      <c r="AE26" s="69"/>
      <c r="AF26" s="67"/>
      <c r="AK26" s="71" t="str">
        <f t="shared" si="8"/>
        <v>Y</v>
      </c>
    </row>
    <row r="27" spans="1:37" ht="13.5" customHeight="1" x14ac:dyDescent="0.15">
      <c r="A27" s="49" t="str">
        <f>IF(D24="","-",D24)</f>
        <v>-</v>
      </c>
      <c r="B27" s="49"/>
      <c r="F27" s="61" t="s">
        <v>202</v>
      </c>
      <c r="G27" s="62"/>
      <c r="H27" s="49" t="str">
        <f t="shared" si="1"/>
        <v/>
      </c>
      <c r="I27" s="49" t="str">
        <f t="shared" si="5"/>
        <v/>
      </c>
      <c r="K27" s="49"/>
      <c r="L27" s="49"/>
      <c r="O27" s="49"/>
      <c r="P27" s="49"/>
      <c r="Q27" s="63"/>
      <c r="T27" s="49"/>
      <c r="Y27" s="66" t="s">
        <v>429</v>
      </c>
      <c r="Z27" s="67"/>
      <c r="AA27" s="66" t="s">
        <v>256</v>
      </c>
      <c r="AB27" s="69"/>
      <c r="AC27" s="69"/>
      <c r="AD27" s="69"/>
      <c r="AE27" s="69"/>
      <c r="AF27" s="67"/>
      <c r="AK27" s="71" t="str">
        <f t="shared" si="8"/>
        <v>Z</v>
      </c>
    </row>
    <row r="28" spans="1:37" ht="13.5" customHeight="1" x14ac:dyDescent="0.15">
      <c r="B28" s="49"/>
      <c r="F28" s="61" t="s">
        <v>203</v>
      </c>
      <c r="G28" s="62"/>
      <c r="H28" s="49" t="str">
        <f t="shared" si="1"/>
        <v/>
      </c>
      <c r="I28" s="49" t="str">
        <f t="shared" si="5"/>
        <v/>
      </c>
      <c r="K28" s="49"/>
      <c r="L28" s="49"/>
      <c r="O28" s="49"/>
      <c r="P28" s="49"/>
      <c r="Q28" s="63"/>
      <c r="T28" s="49"/>
      <c r="Y28" s="66" t="s">
        <v>416</v>
      </c>
      <c r="Z28" s="67"/>
      <c r="AA28" s="66" t="s">
        <v>491</v>
      </c>
      <c r="AB28" s="69"/>
      <c r="AC28" s="69"/>
      <c r="AD28" s="69"/>
      <c r="AE28" s="69"/>
      <c r="AF28" s="67"/>
      <c r="AK28" s="71" t="s">
        <v>304</v>
      </c>
    </row>
    <row r="29" spans="1:37" ht="13.5" customHeight="1" x14ac:dyDescent="0.15">
      <c r="A29" s="49"/>
      <c r="B29" s="49"/>
      <c r="F29" s="61" t="s">
        <v>195</v>
      </c>
      <c r="G29" s="62"/>
      <c r="H29" s="49" t="str">
        <f t="shared" si="1"/>
        <v/>
      </c>
      <c r="I29" s="49" t="str">
        <f t="shared" si="5"/>
        <v/>
      </c>
      <c r="K29" s="49"/>
      <c r="L29" s="49"/>
      <c r="O29" s="49"/>
      <c r="P29" s="49"/>
      <c r="Q29" s="63"/>
      <c r="T29" s="49"/>
      <c r="Y29" s="66" t="s">
        <v>284</v>
      </c>
      <c r="Z29" s="67"/>
      <c r="AA29" s="66" t="s">
        <v>208</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
      </c>
      <c r="K30" s="49"/>
      <c r="L30" s="49"/>
      <c r="O30" s="49"/>
      <c r="P30" s="49"/>
      <c r="Q30" s="63"/>
      <c r="T30" s="49"/>
      <c r="Y30" s="66" t="s">
        <v>341</v>
      </c>
      <c r="Z30" s="67"/>
      <c r="AA30" s="66" t="s">
        <v>307</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
      </c>
      <c r="K31" s="49"/>
      <c r="L31" s="49"/>
      <c r="O31" s="49"/>
      <c r="P31" s="49"/>
      <c r="Q31" s="63"/>
      <c r="T31" s="49"/>
      <c r="Y31" s="66" t="s">
        <v>53</v>
      </c>
      <c r="Z31" s="67"/>
      <c r="AA31" s="66" t="s">
        <v>449</v>
      </c>
      <c r="AB31" s="69"/>
      <c r="AC31" s="69"/>
      <c r="AD31" s="69"/>
      <c r="AE31" s="69"/>
      <c r="AF31" s="67"/>
      <c r="AK31" s="71" t="str">
        <f t="shared" si="9"/>
        <v>d</v>
      </c>
    </row>
    <row r="32" spans="1:37" ht="13.5" customHeight="1" x14ac:dyDescent="0.15">
      <c r="A32" s="49"/>
      <c r="B32" s="49"/>
      <c r="F32" s="61" t="s">
        <v>320</v>
      </c>
      <c r="G32" s="62" t="s">
        <v>19</v>
      </c>
      <c r="H32" s="49" t="str">
        <f t="shared" si="1"/>
        <v>自動車安全特別会計保障勘定</v>
      </c>
      <c r="I32" s="49" t="str">
        <f t="shared" si="5"/>
        <v>自動車安全特別会計保障勘定</v>
      </c>
      <c r="K32" s="49"/>
      <c r="L32" s="49"/>
      <c r="O32" s="49"/>
      <c r="P32" s="49"/>
      <c r="Q32" s="63"/>
      <c r="T32" s="49"/>
      <c r="Y32" s="66" t="s">
        <v>393</v>
      </c>
      <c r="Z32" s="67"/>
      <c r="AA32" s="66" t="s">
        <v>30</v>
      </c>
      <c r="AB32" s="69"/>
      <c r="AC32" s="69"/>
      <c r="AD32" s="69"/>
      <c r="AE32" s="69"/>
      <c r="AF32" s="67"/>
      <c r="AK32" s="71" t="str">
        <f t="shared" si="9"/>
        <v>e</v>
      </c>
    </row>
    <row r="33" spans="1:37" ht="13.5" customHeight="1" x14ac:dyDescent="0.15">
      <c r="A33" s="49"/>
      <c r="B33" s="49"/>
      <c r="F33" s="61" t="s">
        <v>321</v>
      </c>
      <c r="G33" s="62"/>
      <c r="H33" s="49" t="str">
        <f t="shared" si="1"/>
        <v/>
      </c>
      <c r="I33" s="49" t="str">
        <f t="shared" si="5"/>
        <v>自動車安全特別会計保障勘定</v>
      </c>
      <c r="K33" s="49"/>
      <c r="L33" s="49"/>
      <c r="O33" s="49"/>
      <c r="P33" s="49"/>
      <c r="Q33" s="63"/>
      <c r="T33" s="49"/>
      <c r="Y33" s="66" t="s">
        <v>430</v>
      </c>
      <c r="Z33" s="67"/>
      <c r="AA33" s="68"/>
      <c r="AB33" s="69"/>
      <c r="AC33" s="69"/>
      <c r="AD33" s="69"/>
      <c r="AE33" s="69"/>
      <c r="AF33" s="67"/>
      <c r="AK33" s="71" t="str">
        <f t="shared" si="9"/>
        <v>f</v>
      </c>
    </row>
    <row r="34" spans="1:37" ht="13.5" customHeight="1" x14ac:dyDescent="0.15">
      <c r="A34" s="49"/>
      <c r="B34" s="49"/>
      <c r="F34" s="61" t="s">
        <v>322</v>
      </c>
      <c r="G34" s="62"/>
      <c r="H34" s="49" t="str">
        <f t="shared" si="1"/>
        <v/>
      </c>
      <c r="I34" s="49" t="str">
        <f t="shared" si="5"/>
        <v>自動車安全特別会計保障勘定</v>
      </c>
      <c r="K34" s="49"/>
      <c r="L34" s="49"/>
      <c r="O34" s="49"/>
      <c r="P34" s="49"/>
      <c r="Q34" s="63"/>
      <c r="T34" s="49"/>
      <c r="Y34" s="66" t="s">
        <v>367</v>
      </c>
      <c r="Z34" s="67"/>
      <c r="AB34" s="69"/>
      <c r="AC34" s="69"/>
      <c r="AD34" s="69"/>
      <c r="AE34" s="69"/>
      <c r="AF34" s="67"/>
      <c r="AK34" s="71" t="str">
        <f t="shared" si="9"/>
        <v>g</v>
      </c>
    </row>
    <row r="35" spans="1:37" ht="13.5" customHeight="1" x14ac:dyDescent="0.15">
      <c r="A35" s="49"/>
      <c r="B35" s="49"/>
      <c r="F35" s="61" t="s">
        <v>324</v>
      </c>
      <c r="G35" s="62"/>
      <c r="H35" s="49" t="str">
        <f t="shared" si="1"/>
        <v/>
      </c>
      <c r="I35" s="49" t="str">
        <f t="shared" si="5"/>
        <v>自動車安全特別会計保障勘定</v>
      </c>
      <c r="K35" s="49"/>
      <c r="L35" s="49"/>
      <c r="O35" s="49"/>
      <c r="P35" s="49"/>
      <c r="Q35" s="63"/>
      <c r="T35" s="49"/>
      <c r="Y35" s="66" t="s">
        <v>431</v>
      </c>
      <c r="Z35" s="67"/>
      <c r="AC35" s="69"/>
      <c r="AF35" s="67"/>
      <c r="AK35" s="71" t="str">
        <f t="shared" si="9"/>
        <v>h</v>
      </c>
    </row>
    <row r="36" spans="1:37" ht="13.5" customHeight="1" x14ac:dyDescent="0.15">
      <c r="A36" s="49"/>
      <c r="B36" s="49"/>
      <c r="F36" s="61" t="s">
        <v>326</v>
      </c>
      <c r="G36" s="62"/>
      <c r="H36" s="49" t="str">
        <f t="shared" si="1"/>
        <v/>
      </c>
      <c r="I36" s="49" t="str">
        <f t="shared" si="5"/>
        <v>自動車安全特別会計保障勘定</v>
      </c>
      <c r="K36" s="49"/>
      <c r="L36" s="49"/>
      <c r="O36" s="49"/>
      <c r="P36" s="49"/>
      <c r="Q36" s="63"/>
      <c r="T36" s="49"/>
      <c r="Y36" s="66" t="s">
        <v>433</v>
      </c>
      <c r="Z36" s="67"/>
      <c r="AF36" s="67"/>
      <c r="AK36" s="71" t="str">
        <f t="shared" si="9"/>
        <v>i</v>
      </c>
    </row>
    <row r="37" spans="1:37" ht="13.5" customHeight="1" x14ac:dyDescent="0.15">
      <c r="A37" s="49"/>
      <c r="B37" s="49"/>
      <c r="F37" s="49"/>
      <c r="G37" s="63"/>
      <c r="H37" s="49" t="str">
        <f t="shared" si="1"/>
        <v/>
      </c>
      <c r="I37" s="49" t="str">
        <f t="shared" si="5"/>
        <v>自動車安全特別会計保障勘定</v>
      </c>
      <c r="K37" s="49"/>
      <c r="L37" s="49"/>
      <c r="O37" s="49"/>
      <c r="P37" s="49"/>
      <c r="Q37" s="63"/>
      <c r="T37" s="49"/>
      <c r="Y37" s="66" t="s">
        <v>436</v>
      </c>
      <c r="Z37" s="67"/>
      <c r="AF37" s="67"/>
      <c r="AK37" s="71" t="str">
        <f t="shared" si="9"/>
        <v>j</v>
      </c>
    </row>
    <row r="38" spans="1:37" x14ac:dyDescent="0.15">
      <c r="A38" s="49"/>
      <c r="B38" s="49"/>
      <c r="F38" s="49"/>
      <c r="G38" s="63"/>
      <c r="K38" s="49"/>
      <c r="L38" s="49"/>
      <c r="O38" s="49"/>
      <c r="P38" s="49"/>
      <c r="Q38" s="63"/>
      <c r="T38" s="49"/>
      <c r="Y38" s="66" t="s">
        <v>417</v>
      </c>
      <c r="Z38" s="67"/>
      <c r="AF38" s="67"/>
      <c r="AK38" s="71" t="str">
        <f t="shared" si="9"/>
        <v>k</v>
      </c>
    </row>
    <row r="39" spans="1:37" x14ac:dyDescent="0.15">
      <c r="A39" s="49"/>
      <c r="B39" s="49"/>
      <c r="F39" s="49" t="str">
        <f>I37</f>
        <v>自動車安全特別会計保障勘定</v>
      </c>
      <c r="G39" s="63"/>
      <c r="K39" s="49"/>
      <c r="L39" s="49"/>
      <c r="O39" s="49"/>
      <c r="P39" s="49"/>
      <c r="Q39" s="63"/>
      <c r="T39" s="49"/>
      <c r="Y39" s="66" t="s">
        <v>437</v>
      </c>
      <c r="Z39" s="67"/>
      <c r="AF39" s="67"/>
      <c r="AK39" s="71" t="str">
        <f t="shared" si="9"/>
        <v>l</v>
      </c>
    </row>
    <row r="40" spans="1:37" x14ac:dyDescent="0.15">
      <c r="A40" s="49"/>
      <c r="B40" s="49"/>
      <c r="F40" s="49"/>
      <c r="G40" s="63"/>
      <c r="K40" s="49"/>
      <c r="L40" s="49"/>
      <c r="O40" s="49"/>
      <c r="P40" s="49"/>
      <c r="Q40" s="63"/>
      <c r="T40" s="49"/>
      <c r="Y40" s="66" t="s">
        <v>439</v>
      </c>
      <c r="Z40" s="67"/>
      <c r="AF40" s="67"/>
      <c r="AK40" s="71" t="str">
        <f t="shared" si="9"/>
        <v>m</v>
      </c>
    </row>
    <row r="41" spans="1:37" x14ac:dyDescent="0.15">
      <c r="A41" s="49"/>
      <c r="B41" s="49"/>
      <c r="F41" s="49"/>
      <c r="G41" s="63"/>
      <c r="K41" s="49"/>
      <c r="L41" s="49"/>
      <c r="O41" s="49"/>
      <c r="P41" s="49"/>
      <c r="Q41" s="63"/>
      <c r="T41" s="49"/>
      <c r="Y41" s="66" t="s">
        <v>440</v>
      </c>
      <c r="Z41" s="67"/>
      <c r="AF41" s="67"/>
      <c r="AK41" s="71" t="str">
        <f t="shared" si="9"/>
        <v>n</v>
      </c>
    </row>
    <row r="42" spans="1:37" x14ac:dyDescent="0.15">
      <c r="A42" s="49"/>
      <c r="B42" s="49"/>
      <c r="F42" s="49"/>
      <c r="G42" s="63"/>
      <c r="K42" s="49"/>
      <c r="L42" s="49"/>
      <c r="O42" s="49"/>
      <c r="P42" s="49"/>
      <c r="Q42" s="63"/>
      <c r="T42" s="49"/>
      <c r="Y42" s="66" t="s">
        <v>441</v>
      </c>
      <c r="Z42" s="67"/>
      <c r="AF42" s="67"/>
      <c r="AK42" s="71" t="str">
        <f t="shared" si="9"/>
        <v>o</v>
      </c>
    </row>
    <row r="43" spans="1:37" x14ac:dyDescent="0.15">
      <c r="A43" s="49"/>
      <c r="B43" s="49"/>
      <c r="F43" s="49"/>
      <c r="G43" s="63"/>
      <c r="K43" s="49"/>
      <c r="L43" s="49"/>
      <c r="O43" s="49"/>
      <c r="P43" s="49"/>
      <c r="Q43" s="63"/>
      <c r="T43" s="49"/>
      <c r="Y43" s="66" t="s">
        <v>405</v>
      </c>
      <c r="Z43" s="67"/>
      <c r="AF43" s="67"/>
      <c r="AK43" s="71" t="str">
        <f t="shared" si="9"/>
        <v>p</v>
      </c>
    </row>
    <row r="44" spans="1:37" x14ac:dyDescent="0.15">
      <c r="A44" s="49"/>
      <c r="B44" s="49"/>
      <c r="F44" s="49"/>
      <c r="G44" s="63"/>
      <c r="K44" s="49"/>
      <c r="L44" s="49"/>
      <c r="O44" s="49"/>
      <c r="P44" s="49"/>
      <c r="Q44" s="63"/>
      <c r="T44" s="49"/>
      <c r="Y44" s="66" t="s">
        <v>442</v>
      </c>
      <c r="Z44" s="67"/>
      <c r="AF44" s="67"/>
      <c r="AK44" s="71" t="str">
        <f t="shared" si="9"/>
        <v>q</v>
      </c>
    </row>
    <row r="45" spans="1:37" x14ac:dyDescent="0.15">
      <c r="A45" s="49"/>
      <c r="B45" s="49"/>
      <c r="F45" s="49"/>
      <c r="G45" s="63"/>
      <c r="K45" s="49"/>
      <c r="L45" s="49"/>
      <c r="O45" s="49"/>
      <c r="P45" s="49"/>
      <c r="Q45" s="63"/>
      <c r="T45" s="49"/>
      <c r="Y45" s="66" t="s">
        <v>443</v>
      </c>
      <c r="Z45" s="67"/>
      <c r="AF45" s="67"/>
      <c r="AK45" s="71" t="str">
        <f t="shared" si="9"/>
        <v>r</v>
      </c>
    </row>
    <row r="46" spans="1:37" x14ac:dyDescent="0.15">
      <c r="A46" s="49"/>
      <c r="B46" s="49"/>
      <c r="F46" s="49"/>
      <c r="G46" s="63"/>
      <c r="K46" s="49"/>
      <c r="L46" s="49"/>
      <c r="O46" s="49"/>
      <c r="P46" s="49"/>
      <c r="Q46" s="63"/>
      <c r="T46" s="49"/>
      <c r="Y46" s="66" t="s">
        <v>376</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444</v>
      </c>
      <c r="Z49" s="67"/>
      <c r="AF49" s="67"/>
      <c r="AK49" s="71" t="str">
        <f t="shared" si="9"/>
        <v>v</v>
      </c>
    </row>
    <row r="50" spans="1:37" x14ac:dyDescent="0.15">
      <c r="A50" s="49"/>
      <c r="B50" s="49"/>
      <c r="F50" s="49"/>
      <c r="G50" s="63"/>
      <c r="K50" s="49"/>
      <c r="L50" s="49"/>
      <c r="O50" s="49"/>
      <c r="P50" s="49"/>
      <c r="Q50" s="63"/>
      <c r="T50" s="49"/>
      <c r="Y50" s="66" t="s">
        <v>446</v>
      </c>
      <c r="Z50" s="67"/>
      <c r="AF50" s="67"/>
    </row>
    <row r="51" spans="1:37" x14ac:dyDescent="0.15">
      <c r="A51" s="49"/>
      <c r="B51" s="49"/>
      <c r="F51" s="49"/>
      <c r="G51" s="63"/>
      <c r="K51" s="49"/>
      <c r="L51" s="49"/>
      <c r="O51" s="49"/>
      <c r="P51" s="49"/>
      <c r="Q51" s="63"/>
      <c r="T51" s="49"/>
      <c r="Y51" s="66" t="s">
        <v>447</v>
      </c>
      <c r="Z51" s="67"/>
      <c r="AF51" s="67"/>
    </row>
    <row r="52" spans="1:37" x14ac:dyDescent="0.15">
      <c r="A52" s="49"/>
      <c r="B52" s="49"/>
      <c r="F52" s="49"/>
      <c r="G52" s="63"/>
      <c r="K52" s="49"/>
      <c r="L52" s="49"/>
      <c r="O52" s="49"/>
      <c r="P52" s="49"/>
      <c r="Q52" s="63"/>
      <c r="T52" s="49"/>
      <c r="Y52" s="66" t="s">
        <v>448</v>
      </c>
      <c r="Z52" s="67"/>
      <c r="AF52" s="67"/>
    </row>
    <row r="53" spans="1:37" x14ac:dyDescent="0.15">
      <c r="A53" s="49"/>
      <c r="B53" s="49"/>
      <c r="F53" s="49"/>
      <c r="G53" s="63"/>
      <c r="K53" s="49"/>
      <c r="L53" s="49"/>
      <c r="O53" s="49"/>
      <c r="P53" s="49"/>
      <c r="Q53" s="63"/>
      <c r="T53" s="49"/>
      <c r="Y53" s="66" t="s">
        <v>450</v>
      </c>
      <c r="Z53" s="67"/>
      <c r="AF53" s="67"/>
    </row>
    <row r="54" spans="1:37" x14ac:dyDescent="0.15">
      <c r="A54" s="49"/>
      <c r="B54" s="49"/>
      <c r="F54" s="49"/>
      <c r="G54" s="63"/>
      <c r="K54" s="49"/>
      <c r="L54" s="49"/>
      <c r="O54" s="49"/>
      <c r="P54" s="55"/>
      <c r="Q54" s="63"/>
      <c r="T54" s="49"/>
      <c r="Y54" s="66" t="s">
        <v>451</v>
      </c>
      <c r="Z54" s="67"/>
      <c r="AF54" s="67"/>
    </row>
    <row r="55" spans="1:37" x14ac:dyDescent="0.15">
      <c r="A55" s="49"/>
      <c r="B55" s="49"/>
      <c r="F55" s="49"/>
      <c r="G55" s="63"/>
      <c r="K55" s="49"/>
      <c r="L55" s="49"/>
      <c r="O55" s="49"/>
      <c r="P55" s="49"/>
      <c r="Q55" s="63"/>
      <c r="T55" s="49"/>
      <c r="Y55" s="66" t="s">
        <v>452</v>
      </c>
      <c r="Z55" s="67"/>
      <c r="AF55" s="67"/>
    </row>
    <row r="56" spans="1:37" x14ac:dyDescent="0.15">
      <c r="A56" s="49"/>
      <c r="B56" s="49"/>
      <c r="F56" s="49"/>
      <c r="G56" s="63"/>
      <c r="K56" s="49"/>
      <c r="L56" s="49"/>
      <c r="O56" s="49"/>
      <c r="P56" s="49"/>
      <c r="Q56" s="63"/>
      <c r="T56" s="49"/>
      <c r="Y56" s="66" t="s">
        <v>455</v>
      </c>
      <c r="Z56" s="67"/>
      <c r="AF56" s="67"/>
    </row>
    <row r="57" spans="1:37" x14ac:dyDescent="0.15">
      <c r="A57" s="49"/>
      <c r="B57" s="49"/>
      <c r="F57" s="49"/>
      <c r="G57" s="63"/>
      <c r="K57" s="49"/>
      <c r="L57" s="49"/>
      <c r="O57" s="49"/>
      <c r="P57" s="49"/>
      <c r="Q57" s="63"/>
      <c r="T57" s="49"/>
      <c r="Y57" s="66" t="s">
        <v>454</v>
      </c>
      <c r="Z57" s="67"/>
      <c r="AF57" s="67"/>
    </row>
    <row r="58" spans="1:37" x14ac:dyDescent="0.15">
      <c r="A58" s="49"/>
      <c r="B58" s="49"/>
      <c r="F58" s="49"/>
      <c r="G58" s="63"/>
      <c r="K58" s="49"/>
      <c r="L58" s="49"/>
      <c r="O58" s="49"/>
      <c r="P58" s="49"/>
      <c r="Q58" s="63"/>
      <c r="T58" s="49"/>
      <c r="Y58" s="66" t="s">
        <v>457</v>
      </c>
      <c r="Z58" s="67"/>
      <c r="AF58" s="67"/>
    </row>
    <row r="59" spans="1:37" x14ac:dyDescent="0.15">
      <c r="A59" s="49"/>
      <c r="B59" s="49"/>
      <c r="F59" s="49"/>
      <c r="G59" s="63"/>
      <c r="K59" s="49"/>
      <c r="L59" s="49"/>
      <c r="O59" s="49"/>
      <c r="P59" s="49"/>
      <c r="Q59" s="63"/>
      <c r="T59" s="49"/>
      <c r="Y59" s="66" t="s">
        <v>459</v>
      </c>
      <c r="Z59" s="67"/>
      <c r="AF59" s="67"/>
    </row>
    <row r="60" spans="1:37" x14ac:dyDescent="0.15">
      <c r="A60" s="49"/>
      <c r="B60" s="49"/>
      <c r="F60" s="49"/>
      <c r="G60" s="63"/>
      <c r="K60" s="49"/>
      <c r="L60" s="49"/>
      <c r="O60" s="49"/>
      <c r="P60" s="49"/>
      <c r="Q60" s="63"/>
      <c r="T60" s="49"/>
      <c r="Y60" s="66" t="s">
        <v>361</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310</v>
      </c>
      <c r="Z64" s="67"/>
      <c r="AF64" s="67"/>
    </row>
    <row r="65" spans="1:32" x14ac:dyDescent="0.15">
      <c r="A65" s="49"/>
      <c r="B65" s="49"/>
      <c r="F65" s="49"/>
      <c r="G65" s="63"/>
      <c r="K65" s="49"/>
      <c r="L65" s="49"/>
      <c r="O65" s="49"/>
      <c r="P65" s="49"/>
      <c r="Q65" s="63"/>
      <c r="T65" s="49"/>
      <c r="Y65" s="66" t="s">
        <v>407</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460</v>
      </c>
      <c r="Z67" s="67"/>
      <c r="AF67" s="67"/>
    </row>
    <row r="68" spans="1:32" x14ac:dyDescent="0.15">
      <c r="A68" s="49"/>
      <c r="B68" s="49"/>
      <c r="F68" s="49"/>
      <c r="G68" s="63"/>
      <c r="K68" s="49"/>
      <c r="L68" s="49"/>
      <c r="O68" s="49"/>
      <c r="P68" s="49"/>
      <c r="Q68" s="63"/>
      <c r="T68" s="49"/>
      <c r="Y68" s="66" t="s">
        <v>293</v>
      </c>
      <c r="Z68" s="67"/>
      <c r="AF68" s="67"/>
    </row>
    <row r="69" spans="1:32" x14ac:dyDescent="0.15">
      <c r="A69" s="49"/>
      <c r="B69" s="49"/>
      <c r="F69" s="49"/>
      <c r="G69" s="63"/>
      <c r="K69" s="49"/>
      <c r="L69" s="49"/>
      <c r="O69" s="49"/>
      <c r="P69" s="49"/>
      <c r="Q69" s="63"/>
      <c r="T69" s="49"/>
      <c r="Y69" s="66" t="s">
        <v>382</v>
      </c>
      <c r="Z69" s="67"/>
      <c r="AF69" s="67"/>
    </row>
    <row r="70" spans="1:32" x14ac:dyDescent="0.15">
      <c r="A70" s="49"/>
      <c r="B70" s="49"/>
      <c r="Y70" s="66" t="s">
        <v>106</v>
      </c>
    </row>
    <row r="71" spans="1:32" x14ac:dyDescent="0.15">
      <c r="Y71" s="66" t="s">
        <v>462</v>
      </c>
    </row>
    <row r="72" spans="1:32" x14ac:dyDescent="0.15">
      <c r="Y72" s="66" t="s">
        <v>463</v>
      </c>
    </row>
    <row r="73" spans="1:32" x14ac:dyDescent="0.15">
      <c r="Y73" s="66" t="s">
        <v>434</v>
      </c>
    </row>
    <row r="74" spans="1:32" x14ac:dyDescent="0.15">
      <c r="Y74" s="66" t="s">
        <v>464</v>
      </c>
    </row>
    <row r="75" spans="1:32" x14ac:dyDescent="0.15">
      <c r="Y75" s="66" t="s">
        <v>358</v>
      </c>
    </row>
    <row r="76" spans="1:32" x14ac:dyDescent="0.15">
      <c r="Y76" s="66" t="s">
        <v>465</v>
      </c>
    </row>
    <row r="77" spans="1:32" x14ac:dyDescent="0.15">
      <c r="Y77" s="66" t="s">
        <v>466</v>
      </c>
    </row>
    <row r="78" spans="1:32" x14ac:dyDescent="0.15">
      <c r="Y78" s="66" t="s">
        <v>445</v>
      </c>
    </row>
    <row r="79" spans="1:32" x14ac:dyDescent="0.15">
      <c r="Y79" s="66" t="s">
        <v>467</v>
      </c>
    </row>
    <row r="80" spans="1:32" x14ac:dyDescent="0.15">
      <c r="Y80" s="66" t="s">
        <v>469</v>
      </c>
    </row>
    <row r="81" spans="25:25" x14ac:dyDescent="0.15">
      <c r="Y81" s="66" t="s">
        <v>91</v>
      </c>
    </row>
    <row r="82" spans="25:25" x14ac:dyDescent="0.15">
      <c r="Y82" s="66" t="s">
        <v>317</v>
      </c>
    </row>
    <row r="83" spans="25:25" x14ac:dyDescent="0.15">
      <c r="Y83" s="66" t="s">
        <v>165</v>
      </c>
    </row>
    <row r="84" spans="25:25" x14ac:dyDescent="0.15">
      <c r="Y84" s="66" t="s">
        <v>470</v>
      </c>
    </row>
    <row r="85" spans="25:25" x14ac:dyDescent="0.15">
      <c r="Y85" s="66" t="s">
        <v>471</v>
      </c>
    </row>
    <row r="86" spans="25:25" x14ac:dyDescent="0.15">
      <c r="Y86" s="66" t="s">
        <v>472</v>
      </c>
    </row>
    <row r="87" spans="25:25" x14ac:dyDescent="0.15">
      <c r="Y87" s="66" t="s">
        <v>473</v>
      </c>
    </row>
    <row r="88" spans="25:25" x14ac:dyDescent="0.15">
      <c r="Y88" s="66" t="s">
        <v>474</v>
      </c>
    </row>
    <row r="89" spans="25:25" x14ac:dyDescent="0.15">
      <c r="Y89" s="66" t="s">
        <v>298</v>
      </c>
    </row>
    <row r="90" spans="25:25" x14ac:dyDescent="0.15">
      <c r="Y90" s="66" t="s">
        <v>475</v>
      </c>
    </row>
    <row r="91" spans="25:25" x14ac:dyDescent="0.15">
      <c r="Y91" s="66" t="s">
        <v>217</v>
      </c>
    </row>
    <row r="92" spans="25:25" x14ac:dyDescent="0.15">
      <c r="Y92" s="66" t="s">
        <v>438</v>
      </c>
    </row>
    <row r="93" spans="25:25" x14ac:dyDescent="0.15">
      <c r="Y93" s="66" t="s">
        <v>477</v>
      </c>
    </row>
    <row r="94" spans="25:25" x14ac:dyDescent="0.15">
      <c r="Y94" s="66" t="s">
        <v>138</v>
      </c>
    </row>
    <row r="95" spans="25:25" x14ac:dyDescent="0.15">
      <c r="Y95" s="66" t="s">
        <v>333</v>
      </c>
    </row>
    <row r="96" spans="25:25" x14ac:dyDescent="0.15">
      <c r="Y96" s="66" t="s">
        <v>67</v>
      </c>
    </row>
    <row r="97" spans="25:25" x14ac:dyDescent="0.15">
      <c r="Y97" s="66" t="s">
        <v>478</v>
      </c>
    </row>
    <row r="98" spans="25:25" x14ac:dyDescent="0.15">
      <c r="Y98" s="66" t="s">
        <v>268</v>
      </c>
    </row>
    <row r="121" spans="25:25" x14ac:dyDescent="0.15">
      <c r="Y121" s="51" t="s">
        <v>248</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2020-05-15T05:17:47Z</cp:lastPrinted>
  <dcterms:created xsi:type="dcterms:W3CDTF">2012-03-13T00:50:25Z</dcterms:created>
  <dcterms:modified xsi:type="dcterms:W3CDTF">2020-07-20T11:36:17Z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2020-06-29T17:17:10Z</vt:filetime>
  </property>
</Properties>
</file>