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2\03 レビューシート作成＆事業単位整理表追記（中間公表）\12 公表に向けた作業\事業番号が変更となったもの\"/>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<sst xmlns="http://schemas.openxmlformats.org/spreadsheetml/2006/main" count="2165" uniqueCount="532">
  <si>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</si>
  <si>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</si>
  <si>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</si>
  <si>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</si>
  <si>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</si>
  <si>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</si>
  <si>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</si>
  <si>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</si>
  <si>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</si>
  <si>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</si>
  <si>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</si>
  <si>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</si>
  <si>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</si>
  <si>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</si>
  <si>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</si>
  <si>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</si>
  <si>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</si>
  <si>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</si>
  <si>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</si>
  <si>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</si>
  <si>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</si>
  <si>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</si>
  <si>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</si>
  <si>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</si>
  <si>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</si>
  <si>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</si>
  <si>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</si>
  <si>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</si>
  <si>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</si>
  <si>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</si>
  <si>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</si>
  <si>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</si>
  <si>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</si>
  <si>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</si>
  <si>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</si>
  <si>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</si>
  <si>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</si>
  <si>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</si>
  <si>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</si>
  <si>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</si>
  <si>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</si>
  <si>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</si>
  <si>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</si>
  <si>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</si>
  <si>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</si>
  <si>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</si>
  <si>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</si>
  <si>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</si>
  <si>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</si>
  <si>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</si>
  <si>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</si>
  <si>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</si>
  <si>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</si>
  <si>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</si>
  <si>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</si>
  <si>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</si>
  <si>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</si>
  <si>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</si>
  <si>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</si>
  <si>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</si>
  <si>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</si>
  <si>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</si>
  <si>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</si>
  <si>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</si>
  <si>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</si>
  <si>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</si>
  <si>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</si>
  <si>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</si>
  <si>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</si>
  <si>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</si>
  <si>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</si>
  <si>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</si>
  <si>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</si>
  <si>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</si>
  <si>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</si>
  <si>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</si>
  <si>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</si>
  <si>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</si>
  <si>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</si>
  <si>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</si>
  <si>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</si>
  <si>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</si>
  <si>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</si>
  <si>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</si>
  <si>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</si>
  <si>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</si>
  <si>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</si>
  <si>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</si>
  <si>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</si>
  <si>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</si>
  <si>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</si>
  <si>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</si>
  <si>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</si>
  <si>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</si>
  <si>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</si>
  <si>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</si>
  <si>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</si>
  <si>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</si>
  <si>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</si>
  <si>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</si>
  <si>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</si>
  <si>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</si>
  <si>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</si>
  <si>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</si>
  <si>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</si>
  <si>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</si>
  <si>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</si>
  <si>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</si>
  <si>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</si>
  <si>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</si>
  <si>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</si>
  <si>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</si>
  <si>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</si>
  <si>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</si>
  <si>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</si>
  <si>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</si>
  <si>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</si>
  <si>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</si>
  <si>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</si>
  <si>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</si>
  <si>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</si>
  <si>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</si>
  <si>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</si>
  <si>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</si>
  <si>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</si>
  <si>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</si>
  <si>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</si>
  <si>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</si>
  <si>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</si>
  <si>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</si>
  <si>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</si>
  <si>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</si>
  <si>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</si>
  <si>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</si>
  <si>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</si>
  <si>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</si>
  <si>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</si>
  <si>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</si>
  <si>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</si>
  <si>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</si>
  <si>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</si>
  <si>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</si>
  <si>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</si>
  <si>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</si>
  <si>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</si>
  <si>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</si>
  <si>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</si>
  <si>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</si>
  <si>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</si>
  <si>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</si>
  <si>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</si>
  <si>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</si>
  <si>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</si>
  <si>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</si>
  <si>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</si>
  <si>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</si>
  <si>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</si>
  <si>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</si>
  <si>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</si>
  <si>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</si>
  <si>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</si>
  <si>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</si>
  <si>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</si>
  <si>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</si>
  <si>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</si>
  <si>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</si>
  <si>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</si>
  <si>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</si>
  <si>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</si>
  <si>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</si>
  <si>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</si>
  <si>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</si>
  <si>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</si>
  <si>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</si>
  <si>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</si>
  <si>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</si>
  <si>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</si>
  <si>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</si>
  <si>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</si>
  <si>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</si>
  <si>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</si>
  <si>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</si>
  <si>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</si>
  <si>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</si>
  <si>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</si>
  <si>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</si>
  <si>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</si>
  <si>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</si>
  <si>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</si>
  <si>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</si>
  <si>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</si>
  <si>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</si>
  <si>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</si>
  <si>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</si>
  <si>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</si>
  <si>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</si>
  <si>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</si>
  <si>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</si>
  <si>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</si>
  <si>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</si>
  <si>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</si>
  <si>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</si>
  <si>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</si>
  <si>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</si>
  <si>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</si>
  <si>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</si>
  <si>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</si>
  <si>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</si>
  <si>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</si>
  <si>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</si>
  <si>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</si>
  <si>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</si>
  <si>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</si>
  <si>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</si>
  <si>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</si>
  <si>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</si>
  <si>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</si>
  <si>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</si>
  <si>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</si>
  <si>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</si>
  <si>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</si>
  <si>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</si>
  <si>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</si>
  <si>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</si>
  <si>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</si>
  <si>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</si>
  <si>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</si>
  <si>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</si>
  <si>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</si>
  <si>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</si>
  <si>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</si>
  <si>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</si>
  <si>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</si>
  <si>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</si>
  <si>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</si>
  <si>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</si>
  <si>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</si>
  <si>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</si>
  <si>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</si>
  <si>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</si>
  <si>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</si>
  <si>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</si>
  <si>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</si>
  <si>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</si>
  <si>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</si>
  <si>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</si>
  <si>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</si>
  <si>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</si>
  <si>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</si>
  <si>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</si>
  <si>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</si>
  <si>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</si>
  <si>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</si>
  <si>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</si>
  <si>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</si>
  <si>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</si>
  <si>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</si>
  <si>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</si>
  <si>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</si>
  <si>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</si>
  <si>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</si>
  <si>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</si>
  <si>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</si>
  <si>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</si>
  <si>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</si>
  <si>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</si>
  <si>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</si>
  <si>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</si>
  <si>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</si>
  <si>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</si>
  <si>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</si>
  <si>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</si>
  <si>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</si>
  <si>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</si>
  <si>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</si>
  <si>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</si>
  <si>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</si>
  <si>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</si>
  <si>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</si>
  <si>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</si>
  <si>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</si>
  <si>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</si>
  <si>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</si>
  <si>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</si>
  <si>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</si>
  <si>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</si>
  <si>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</si>
  <si>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</si>
  <si>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</si>
  <si>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</si>
  <si>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</si>
  <si>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</si>
  <si>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</si>
  <si>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</si>
  <si>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</si>
  <si>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</si>
  <si>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</si>
  <si>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</si>
  <si>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</si>
  <si>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</si>
  <si>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</si>
  <si>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</si>
  <si>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</si>
  <si>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</si>
  <si>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</si>
  <si>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</si>
  <si>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</si>
  <si>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</si>
  <si>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</si>
  <si>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</si>
  <si>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</si>
  <si>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</si>
  <si>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</si>
  <si>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</si>
  <si>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</si>
  <si>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</si>
  <si>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</si>
  <si>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</si>
  <si>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</si>
  <si>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</si>
  <si>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</si>
  <si>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</si>
  <si>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</si>
  <si>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</si>
  <si>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</si>
  <si>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</si>
  <si>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</si>
  <si>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</si>
  <si>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</si>
  <si>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</si>
  <si>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</si>
  <si>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</si>
  <si>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</si>
  <si>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</si>
  <si>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</si>
  <si>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</si>
  <si>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</si>
  <si>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</si>
  <si>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</si>
  <si>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</si>
  <si>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</si>
  <si>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</si>
  <si>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</si>
  <si>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</si>
  <si>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</si>
  <si>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</si>
  <si>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</si>
  <si>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</si>
  <si>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</si>
  <si>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</si>
  <si>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</si>
  <si>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</si>
  <si>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</si>
  <si>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</si>
  <si>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</si>
  <si>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</si>
  <si>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</si>
  <si>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</si>
  <si>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</si>
  <si>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</si>
  <si>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</si>
  <si>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</si>
  <si>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</si>
  <si>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</si>
  <si>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</si>
  <si>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</si>
  <si>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</si>
  <si>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</si>
  <si>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</si>
  <si>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</si>
  <si>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</si>
  <si>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</si>
  <si>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</si>
  <si>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</si>
  <si>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</si>
  <si>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</si>
  <si>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</si>
  <si>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</si>
  <si>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</si>
  <si>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</si>
  <si>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</si>
  <si>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</si>
  <si>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</si>
  <si>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</si>
  <si>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</si>
  <si>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</si>
  <si>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</si>
  <si>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</si>
  <si>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</si>
  <si>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</si>
  <si>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</si>
  <si>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</si>
  <si>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</si>
  <si>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</si>
  <si>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</si>
  <si>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</si>
  <si>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</si>
  <si>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</si>
  <si>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</si>
  <si>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</si>
  <si>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</si>
  <si>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</si>
  <si>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</si>
  <si>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</si>
  <si>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</si>
  <si>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</si>
  <si>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</si>
  <si>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</si>
  <si>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</si>
  <si>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</si>
  <si>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</si>
  <si>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</si>
  <si>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</si>
  <si>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</si>
  <si>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</si>
  <si>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</si>
  <si>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</si>
  <si>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</si>
  <si>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</si>
  <si>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</si>
  <si>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</si>
  <si>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</si>
  <si>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</si>
  <si>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</si>
  <si>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</si>
  <si>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</si>
  <si>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</si>
  <si>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</si>
  <si>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</si>
  <si>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</si>
  <si>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</si>
  <si>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</si>
  <si>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</si>
  <si>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</si>
  <si>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</si>
  <si>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</si>
  <si>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</si>
  <si>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</si>
  <si>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</si>
  <si>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</si>
  <si>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</si>
  <si>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</si>
  <si>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</si>
  <si>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</si>
  <si>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</si>
  <si>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</si>
  <si>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</si>
  <si>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</si>
  <si>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</si>
  <si>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</si>
  <si>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</si>
  <si>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</si>
  <si>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</si>
  <si>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</si>
  <si>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</si>
  <si>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</si>
  <si>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</si>
  <si>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</si>
  <si>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</si>
  <si>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</si>
  <si>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</si>
  <si>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</si>
  <si>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</si>
  <si>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</si>
  <si>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</si>
  <si>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</si>
  <si>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</si>
  <si>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</si>
  <si>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</si>
  <si>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</si>
  <si>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</si>
  <si>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</si>
  <si>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</si>
  <si>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</si>
  <si>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</si>
  <si>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</si>
  <si>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</si>
  <si>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</si>
  <si>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</si>
  <si>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</si>
  <si>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</si>
  <si>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</si>
  <si>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地域の精通した水害の専門家育成による地域防災力の向上の検討経費</t>
    <phoneticPr fontId="5"/>
  </si>
  <si>
    <t>水管理・国土保全局</t>
    <rPh sb="0" eb="3">
      <t>ミズカンリ</t>
    </rPh>
    <rPh sb="4" eb="9">
      <t>コクドホゼンキョク</t>
    </rPh>
    <phoneticPr fontId="5"/>
  </si>
  <si>
    <t>河川環境課　水防企画室</t>
    <rPh sb="0" eb="2">
      <t>カセン</t>
    </rPh>
    <rPh sb="2" eb="4">
      <t>カンキョウ</t>
    </rPh>
    <rPh sb="4" eb="5">
      <t>カ</t>
    </rPh>
    <rPh sb="6" eb="11">
      <t>スイボウキカクシツ</t>
    </rPh>
    <phoneticPr fontId="5"/>
  </si>
  <si>
    <t>○</t>
  </si>
  <si>
    <t>-</t>
    <phoneticPr fontId="5"/>
  </si>
  <si>
    <t>-</t>
    <phoneticPr fontId="5"/>
  </si>
  <si>
    <t>-</t>
    <phoneticPr fontId="5"/>
  </si>
  <si>
    <t>水害・土砂災害対策調査費</t>
    <phoneticPr fontId="5"/>
  </si>
  <si>
    <t>水防法第十五条</t>
    <phoneticPr fontId="5"/>
  </si>
  <si>
    <t>-</t>
    <phoneticPr fontId="5"/>
  </si>
  <si>
    <t>　適切かつ実践的な助言、指導できる専門知識を有する専門家を確保し、その人材により市町村へ派遣することで市町村の人材不足、理解不足を補完し、市町村の自立的、継続的な避難訓練の実施の強化等の地域防災力向上に資する検討を行う。</t>
    <phoneticPr fontId="5"/>
  </si>
  <si>
    <t>ハザードマップを作成・公表し、訓練の実施割合（訓練実施市町村／対象市町村）</t>
    <phoneticPr fontId="5"/>
  </si>
  <si>
    <t>％</t>
    <phoneticPr fontId="5"/>
  </si>
  <si>
    <t>％</t>
    <phoneticPr fontId="5"/>
  </si>
  <si>
    <t>-</t>
    <phoneticPr fontId="5"/>
  </si>
  <si>
    <t>社会資本整備重点計画
２．重点目標２：災害特性や地域の脆弱性に応じて災害等のリスクを低減する（国土交通省調べ）</t>
    <phoneticPr fontId="5"/>
  </si>
  <si>
    <t>件</t>
    <rPh sb="0" eb="1">
      <t>ケン</t>
    </rPh>
    <phoneticPr fontId="5"/>
  </si>
  <si>
    <t>-</t>
    <phoneticPr fontId="5"/>
  </si>
  <si>
    <t>-</t>
    <phoneticPr fontId="5"/>
  </si>
  <si>
    <t>4 水害等災害による被害の軽減</t>
    <phoneticPr fontId="5"/>
  </si>
  <si>
    <t>12 水害・土砂災害の防止・減災を推進する</t>
    <phoneticPr fontId="5"/>
  </si>
  <si>
    <t>-</t>
    <phoneticPr fontId="5"/>
  </si>
  <si>
    <t>適切かつ実践的な助言、指導できる専門知識を有する専門家を確保し、その人材により市町村へ派遣することで市町村の人材不足、理解不足を補完し、市町村の自立的、継続的な避難訓練の実施の強化等の地域防災力向上に寄与する。</t>
    <phoneticPr fontId="5"/>
  </si>
  <si>
    <t>-</t>
    <phoneticPr fontId="5"/>
  </si>
  <si>
    <t>平成30年７月豪雨や防災・減災、国土強靭化のための３ヵ年緊急対策として、水害リスクの空白地帯を解消するべく想定最大規模降雨に対応した洪水ハザードマップの作成が急務である。また、洪水ハザードマップは単に作成するだけではなく、住民等へ適切に周知しなければならないことから作成に合わせ早急に実施する必要がある。</t>
    <phoneticPr fontId="5"/>
  </si>
  <si>
    <t>‐</t>
  </si>
  <si>
    <t>実績額／市町村への派遣数　　　　　　　</t>
    <phoneticPr fontId="5"/>
  </si>
  <si>
    <t>百万円</t>
    <phoneticPr fontId="5"/>
  </si>
  <si>
    <t>百万円/件</t>
    <phoneticPr fontId="5"/>
  </si>
  <si>
    <t>-</t>
    <phoneticPr fontId="5"/>
  </si>
  <si>
    <t>-</t>
    <phoneticPr fontId="5"/>
  </si>
  <si>
    <t>国土交通省社会資本整備審議会での答申「大規模広域豪雨を踏まえた水災害対策のあり方について」（平成３０年１２月）において、ハザードマップの作成や周知について、住民にわかりやすく伝えるための支援体制を強化することが求められている。</t>
    <phoneticPr fontId="5"/>
  </si>
  <si>
    <t>-</t>
    <phoneticPr fontId="5"/>
  </si>
  <si>
    <t>-</t>
    <phoneticPr fontId="5"/>
  </si>
  <si>
    <t>-</t>
    <phoneticPr fontId="5"/>
  </si>
  <si>
    <t>-</t>
    <phoneticPr fontId="5"/>
  </si>
  <si>
    <t>-</t>
    <phoneticPr fontId="5"/>
  </si>
  <si>
    <t>-</t>
    <phoneticPr fontId="5"/>
  </si>
  <si>
    <t xml:space="preserve">　市町村を支援する専門家制度の設立および派遣のマネジメントについて検討を行う。
・専門家への登録研修会や技術維持講習会の実施
・活動記録保存やフォローアップ方策の検討
</t>
    <phoneticPr fontId="5"/>
  </si>
  <si>
    <t>-</t>
    <phoneticPr fontId="5"/>
  </si>
  <si>
    <t>-</t>
    <phoneticPr fontId="5"/>
  </si>
  <si>
    <t>専門家の市町村への派遣数</t>
    <rPh sb="0" eb="3">
      <t>センモンカ</t>
    </rPh>
    <phoneticPr fontId="5"/>
  </si>
  <si>
    <t>-</t>
    <phoneticPr fontId="5"/>
  </si>
  <si>
    <t>水害・土砂災害対策については、規模や必要とされる技術力に応じて、国、都道府県、市町村が分担して実施しているところであり、円滑かつ迅速な避難の確保および浸水防止のための措置として市町村がハザードマップを活用した訓練等の実施についても義務を負っている。しかしながら、近年の水害を鑑みると手引き等の公表だけでは円滑かつ迅速な避難の実施に結びつかなかったことから、河川管理者の立場から国が市町村に地域の水害リスクを的確に理解させ住民等への周知におけるサポートを行う体制を構築する必要がある。</t>
    <phoneticPr fontId="5"/>
  </si>
  <si>
    <t>ハザードマップの作成や周知について、住民にわかりやすく伝えるための支援体制を強化することが求められており、国が市町村に地域の水害リスクを的確に理解させ住民等への周知におけるサポートを行う体制を構築する必要があるとともに、想定最大規模降雨に対応した洪水ハザードマップの作成し、住民等へ適切に周知しなければならないことから、本業務は早急に実施する必要がある。</t>
    <rPh sb="160" eb="161">
      <t>ホン</t>
    </rPh>
    <rPh sb="161" eb="163">
      <t>ギョウム</t>
    </rPh>
    <phoneticPr fontId="5"/>
  </si>
  <si>
    <t>水防法第十五条に基づく、最大クラスの洪水に対応したハザードマップを作成・公表し、住民の防災意識向上につながる訓練の実施を令和4年度までに100%にする。</t>
    <rPh sb="60" eb="62">
      <t>レイワ</t>
    </rPh>
    <phoneticPr fontId="5"/>
  </si>
  <si>
    <t>12/5</t>
    <phoneticPr fontId="5"/>
  </si>
  <si>
    <t>-</t>
    <phoneticPr fontId="5"/>
  </si>
  <si>
    <t>-</t>
    <phoneticPr fontId="5"/>
  </si>
  <si>
    <t>室長　浦山　洋一</t>
    <rPh sb="3" eb="5">
      <t>ウラヤマ</t>
    </rPh>
    <rPh sb="6" eb="8">
      <t>ヨウイチ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</si>
</sst>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14056</xdr:colOff>
      <xdr:row>746</xdr:row>
      <xdr:rowOff>70213</xdr:rowOff>
    </xdr:from>
    <xdr:to>
      <xdr:col>34</xdr:col>
      <xdr:colOff>128220</xdr:colOff>
      <xdr:row>748</xdr:row>
      <xdr:rowOff>67037</xdr:rowOff>
    </xdr:to>
    <xdr:sp macro="" textlink="">
      <xdr:nvSpPr>
        <xdr:cNvPr id="14" name="大かっこ 13">
          <a:extLst>
            <a:ext uri="{FF2B5EF4-FFF2-40B4-BE49-F238E27FC236}">
              <a16:creationId xmlns:a16="http://schemas.microsoft.com/office/drawing/2014/main" id="{00000000-0008-0000-0000-000009000000}"/>
            </a:ext>
          </a:extLst>
        </xdr:cNvPr>
        <xdr:cNvSpPr/>
      </xdr:nvSpPr>
      <xdr:spPr>
        <a:xfrm>
          <a:off x="4750813" y="234809977"/>
          <a:ext cx="2379569" cy="6918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市町村を支援する専門家「（仮称）水害減災エンジニア」制度の設立および派遣のマネジメントについて検討</a:t>
          </a:r>
        </a:p>
      </xdr:txBody>
    </xdr:sp>
    <xdr:clientData/>
  </xdr:twoCellAnchor>
  <xdr:twoCellAnchor>
    <xdr:from>
      <xdr:col>23</xdr:col>
      <xdr:colOff>0</xdr:colOff>
      <xdr:row>743</xdr:row>
      <xdr:rowOff>0</xdr:rowOff>
    </xdr:from>
    <xdr:to>
      <xdr:col>34</xdr:col>
      <xdr:colOff>126538</xdr:colOff>
      <xdr:row>745</xdr:row>
      <xdr:rowOff>281525</xdr:rowOff>
    </xdr:to>
    <xdr:sp macro="" textlink="">
      <xdr:nvSpPr>
        <xdr:cNvPr id="15" name="テキスト ボックス 14">
          <a:extLst>
            <a:ext uri="{FF2B5EF4-FFF2-40B4-BE49-F238E27FC236}">
              <a16:creationId xmlns:a16="http://schemas.microsoft.com/office/drawing/2014/main" id="{00000000-0008-0000-0000-00000A000000}"/>
            </a:ext>
          </a:extLst>
        </xdr:cNvPr>
        <xdr:cNvSpPr txBox="1"/>
      </xdr:nvSpPr>
      <xdr:spPr>
        <a:xfrm>
          <a:off x="4736757" y="233697162"/>
          <a:ext cx="2391943" cy="976593"/>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en-US" altLang="ja-JP" sz="1400"/>
            <a:t>12</a:t>
          </a:r>
          <a:r>
            <a:rPr kumimoji="1" lang="ja-JP" altLang="en-US" sz="1400"/>
            <a:t>百万円</a:t>
          </a:r>
        </a:p>
      </xdr:txBody>
    </xdr:sp>
    <xdr:clientData/>
  </xdr:twoCellAnchor>
  <xdr:twoCellAnchor>
    <xdr:from>
      <xdr:col>23</xdr:col>
      <xdr:colOff>19063</xdr:colOff>
      <xdr:row>751</xdr:row>
      <xdr:rowOff>284627</xdr:rowOff>
    </xdr:from>
    <xdr:to>
      <xdr:col>34</xdr:col>
      <xdr:colOff>99780</xdr:colOff>
      <xdr:row>754</xdr:row>
      <xdr:rowOff>206204</xdr:rowOff>
    </xdr:to>
    <xdr:sp macro="" textlink="">
      <xdr:nvSpPr>
        <xdr:cNvPr id="16" name="テキスト ボックス 15">
          <a:extLst>
            <a:ext uri="{FF2B5EF4-FFF2-40B4-BE49-F238E27FC236}">
              <a16:creationId xmlns:a16="http://schemas.microsoft.com/office/drawing/2014/main" id="{00000000-0008-0000-0000-00000B000000}"/>
            </a:ext>
          </a:extLst>
        </xdr:cNvPr>
        <xdr:cNvSpPr txBox="1"/>
      </xdr:nvSpPr>
      <xdr:spPr>
        <a:xfrm>
          <a:off x="4755820" y="236762059"/>
          <a:ext cx="2346122" cy="96417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Ａ．民間企業（１者）</a:t>
          </a:r>
        </a:p>
        <a:p>
          <a:pPr algn="ctr"/>
          <a:r>
            <a:rPr kumimoji="1" lang="en-US" altLang="ja-JP" sz="1400"/>
            <a:t>12</a:t>
          </a:r>
          <a:r>
            <a:rPr kumimoji="1" lang="ja-JP" altLang="en-US" sz="1400"/>
            <a:t>百万円</a:t>
          </a:r>
        </a:p>
      </xdr:txBody>
    </xdr:sp>
    <xdr:clientData/>
  </xdr:twoCellAnchor>
  <xdr:twoCellAnchor>
    <xdr:from>
      <xdr:col>28</xdr:col>
      <xdr:colOff>198276</xdr:colOff>
      <xdr:row>748</xdr:row>
      <xdr:rowOff>194337</xdr:rowOff>
    </xdr:from>
    <xdr:to>
      <xdr:col>28</xdr:col>
      <xdr:colOff>198276</xdr:colOff>
      <xdr:row>750</xdr:row>
      <xdr:rowOff>287604</xdr:rowOff>
    </xdr:to>
    <xdr:cxnSp macro="">
      <xdr:nvCxnSpPr>
        <xdr:cNvPr id="17" name="直線矢印コネクタ 16">
          <a:extLst>
            <a:ext uri="{FF2B5EF4-FFF2-40B4-BE49-F238E27FC236}">
              <a16:creationId xmlns:a16="http://schemas.microsoft.com/office/drawing/2014/main" id="{00000000-0008-0000-0000-00000C000000}"/>
            </a:ext>
          </a:extLst>
        </xdr:cNvPr>
        <xdr:cNvCxnSpPr/>
      </xdr:nvCxnSpPr>
      <xdr:spPr>
        <a:xfrm>
          <a:off x="5964762" y="235629168"/>
          <a:ext cx="0" cy="7883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566</xdr:colOff>
      <xdr:row>750</xdr:row>
      <xdr:rowOff>316628</xdr:rowOff>
    </xdr:from>
    <xdr:to>
      <xdr:col>34</xdr:col>
      <xdr:colOff>3659</xdr:colOff>
      <xdr:row>751</xdr:row>
      <xdr:rowOff>186234</xdr:rowOff>
    </xdr:to>
    <xdr:sp macro="" textlink="">
      <xdr:nvSpPr>
        <xdr:cNvPr id="18" name="テキスト ボックス 17">
          <a:extLst>
            <a:ext uri="{FF2B5EF4-FFF2-40B4-BE49-F238E27FC236}">
              <a16:creationId xmlns:a16="http://schemas.microsoft.com/office/drawing/2014/main" id="{00000000-0008-0000-0000-00000D000000}"/>
            </a:ext>
          </a:extLst>
        </xdr:cNvPr>
        <xdr:cNvSpPr txBox="1"/>
      </xdr:nvSpPr>
      <xdr:spPr>
        <a:xfrm>
          <a:off x="4943269" y="236446527"/>
          <a:ext cx="2062552" cy="217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23</xdr:col>
      <xdr:colOff>23918</xdr:colOff>
      <xdr:row>755</xdr:row>
      <xdr:rowOff>46991</xdr:rowOff>
    </xdr:from>
    <xdr:to>
      <xdr:col>34</xdr:col>
      <xdr:colOff>70367</xdr:colOff>
      <xdr:row>757</xdr:row>
      <xdr:rowOff>422806</xdr:rowOff>
    </xdr:to>
    <xdr:sp macro="" textlink="">
      <xdr:nvSpPr>
        <xdr:cNvPr id="19" name="大かっこ 18">
          <a:extLst>
            <a:ext uri="{FF2B5EF4-FFF2-40B4-BE49-F238E27FC236}">
              <a16:creationId xmlns:a16="http://schemas.microsoft.com/office/drawing/2014/main" id="{00000000-0008-0000-0000-000011000000}"/>
            </a:ext>
          </a:extLst>
        </xdr:cNvPr>
        <xdr:cNvSpPr/>
      </xdr:nvSpPr>
      <xdr:spPr>
        <a:xfrm>
          <a:off x="4760675" y="237914559"/>
          <a:ext cx="2311854" cy="10708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ctr"/>
        <a:lstStyle/>
        <a:p>
          <a:r>
            <a:rPr lang="ja-JP" altLang="en-US" sz="900"/>
            <a:t>専門家への登録研修会や技術維持講習会の実施、活動記録保存やフォローアップ方策の検討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5" zoomScaleNormal="75" zoomScaleSheetLayoutView="8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344</v>
      </c>
      <c r="AP2" s="203"/>
      <c r="AQ2" s="203"/>
      <c r="AR2" s="64" t="str">
        <f>IF(OR(AO2="　", AO2=""), "", "-")</f>
        <v>-</v>
      </c>
      <c r="AS2" s="204">
        <v>12</v>
      </c>
      <c r="AT2" s="204"/>
      <c r="AU2" s="204"/>
      <c r="AV2" s="42" t="str">
        <f>IF(AW2="", "", "-")</f>
        <v/>
      </c>
      <c r="AW2" s="387"/>
      <c r="AX2" s="387"/>
    </row>
    <row r="3" spans="1:50" ht="21" customHeight="1" thickBot="1" x14ac:dyDescent="0.2">
      <c r="A3" s="510" t="s">
        <v>349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481</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482</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483</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450</v>
      </c>
      <c r="H5" s="546"/>
      <c r="I5" s="546"/>
      <c r="J5" s="546"/>
      <c r="K5" s="546"/>
      <c r="L5" s="546"/>
      <c r="M5" s="547" t="s">
        <v>65</v>
      </c>
      <c r="N5" s="548"/>
      <c r="O5" s="548"/>
      <c r="P5" s="548"/>
      <c r="Q5" s="548"/>
      <c r="R5" s="549"/>
      <c r="S5" s="550" t="s">
        <v>454</v>
      </c>
      <c r="T5" s="546"/>
      <c r="U5" s="546"/>
      <c r="V5" s="546"/>
      <c r="W5" s="546"/>
      <c r="X5" s="551"/>
      <c r="Y5" s="704" t="s">
        <v>3</v>
      </c>
      <c r="Z5" s="705"/>
      <c r="AA5" s="705"/>
      <c r="AB5" s="705"/>
      <c r="AC5" s="705"/>
      <c r="AD5" s="706"/>
      <c r="AE5" s="707" t="s">
        <v>484</v>
      </c>
      <c r="AF5" s="707"/>
      <c r="AG5" s="707"/>
      <c r="AH5" s="707"/>
      <c r="AI5" s="707"/>
      <c r="AJ5" s="707"/>
      <c r="AK5" s="707"/>
      <c r="AL5" s="707"/>
      <c r="AM5" s="707"/>
      <c r="AN5" s="707"/>
      <c r="AO5" s="707"/>
      <c r="AP5" s="708"/>
      <c r="AQ5" s="709" t="s">
        <v>531</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490</v>
      </c>
      <c r="H7" s="820"/>
      <c r="I7" s="820"/>
      <c r="J7" s="820"/>
      <c r="K7" s="820"/>
      <c r="L7" s="820"/>
      <c r="M7" s="820"/>
      <c r="N7" s="820"/>
      <c r="O7" s="820"/>
      <c r="P7" s="820"/>
      <c r="Q7" s="820"/>
      <c r="R7" s="820"/>
      <c r="S7" s="820"/>
      <c r="T7" s="820"/>
      <c r="U7" s="820"/>
      <c r="V7" s="820"/>
      <c r="W7" s="820"/>
      <c r="X7" s="821"/>
      <c r="Y7" s="385" t="s">
        <v>313</v>
      </c>
      <c r="Z7" s="286"/>
      <c r="AA7" s="286"/>
      <c r="AB7" s="286"/>
      <c r="AC7" s="286"/>
      <c r="AD7" s="386"/>
      <c r="AE7" s="373" t="s">
        <v>491</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国土強靱化施策</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492</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520</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t="s">
        <v>486</v>
      </c>
      <c r="Q13" s="103"/>
      <c r="R13" s="103"/>
      <c r="S13" s="103"/>
      <c r="T13" s="103"/>
      <c r="U13" s="103"/>
      <c r="V13" s="104"/>
      <c r="W13" s="102" t="s">
        <v>486</v>
      </c>
      <c r="X13" s="103"/>
      <c r="Y13" s="103"/>
      <c r="Z13" s="103"/>
      <c r="AA13" s="103"/>
      <c r="AB13" s="103"/>
      <c r="AC13" s="104"/>
      <c r="AD13" s="102" t="s">
        <v>486</v>
      </c>
      <c r="AE13" s="103"/>
      <c r="AF13" s="103"/>
      <c r="AG13" s="103"/>
      <c r="AH13" s="103"/>
      <c r="AI13" s="103"/>
      <c r="AJ13" s="104"/>
      <c r="AK13" s="102">
        <v>12</v>
      </c>
      <c r="AL13" s="103"/>
      <c r="AM13" s="103"/>
      <c r="AN13" s="103"/>
      <c r="AO13" s="103"/>
      <c r="AP13" s="103"/>
      <c r="AQ13" s="104"/>
      <c r="AR13" s="99"/>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t="s">
        <v>486</v>
      </c>
      <c r="Q14" s="103"/>
      <c r="R14" s="103"/>
      <c r="S14" s="103"/>
      <c r="T14" s="103"/>
      <c r="U14" s="103"/>
      <c r="V14" s="104"/>
      <c r="W14" s="102" t="s">
        <v>488</v>
      </c>
      <c r="X14" s="103"/>
      <c r="Y14" s="103"/>
      <c r="Z14" s="103"/>
      <c r="AA14" s="103"/>
      <c r="AB14" s="103"/>
      <c r="AC14" s="104"/>
      <c r="AD14" s="102" t="s">
        <v>487</v>
      </c>
      <c r="AE14" s="103"/>
      <c r="AF14" s="103"/>
      <c r="AG14" s="103"/>
      <c r="AH14" s="103"/>
      <c r="AI14" s="103"/>
      <c r="AJ14" s="104"/>
      <c r="AK14" s="102"/>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486</v>
      </c>
      <c r="Q15" s="103"/>
      <c r="R15" s="103"/>
      <c r="S15" s="103"/>
      <c r="T15" s="103"/>
      <c r="U15" s="103"/>
      <c r="V15" s="104"/>
      <c r="W15" s="102" t="s">
        <v>487</v>
      </c>
      <c r="X15" s="103"/>
      <c r="Y15" s="103"/>
      <c r="Z15" s="103"/>
      <c r="AA15" s="103"/>
      <c r="AB15" s="103"/>
      <c r="AC15" s="104"/>
      <c r="AD15" s="102" t="s">
        <v>486</v>
      </c>
      <c r="AE15" s="103"/>
      <c r="AF15" s="103"/>
      <c r="AG15" s="103"/>
      <c r="AH15" s="103"/>
      <c r="AI15" s="103"/>
      <c r="AJ15" s="104"/>
      <c r="AK15" s="102" t="s">
        <v>488</v>
      </c>
      <c r="AL15" s="103"/>
      <c r="AM15" s="103"/>
      <c r="AN15" s="103"/>
      <c r="AO15" s="103"/>
      <c r="AP15" s="103"/>
      <c r="AQ15" s="104"/>
      <c r="AR15" s="102"/>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486</v>
      </c>
      <c r="Q16" s="103"/>
      <c r="R16" s="103"/>
      <c r="S16" s="103"/>
      <c r="T16" s="103"/>
      <c r="U16" s="103"/>
      <c r="V16" s="104"/>
      <c r="W16" s="102" t="s">
        <v>488</v>
      </c>
      <c r="X16" s="103"/>
      <c r="Y16" s="103"/>
      <c r="Z16" s="103"/>
      <c r="AA16" s="103"/>
      <c r="AB16" s="103"/>
      <c r="AC16" s="104"/>
      <c r="AD16" s="102" t="s">
        <v>486</v>
      </c>
      <c r="AE16" s="103"/>
      <c r="AF16" s="103"/>
      <c r="AG16" s="103"/>
      <c r="AH16" s="103"/>
      <c r="AI16" s="103"/>
      <c r="AJ16" s="104"/>
      <c r="AK16" s="102"/>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486</v>
      </c>
      <c r="Q17" s="103"/>
      <c r="R17" s="103"/>
      <c r="S17" s="103"/>
      <c r="T17" s="103"/>
      <c r="U17" s="103"/>
      <c r="V17" s="104"/>
      <c r="W17" s="102" t="s">
        <v>486</v>
      </c>
      <c r="X17" s="103"/>
      <c r="Y17" s="103"/>
      <c r="Z17" s="103"/>
      <c r="AA17" s="103"/>
      <c r="AB17" s="103"/>
      <c r="AC17" s="104"/>
      <c r="AD17" s="102" t="s">
        <v>488</v>
      </c>
      <c r="AE17" s="103"/>
      <c r="AF17" s="103"/>
      <c r="AG17" s="103"/>
      <c r="AH17" s="103"/>
      <c r="AI17" s="103"/>
      <c r="AJ17" s="104"/>
      <c r="AK17" s="102"/>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0</v>
      </c>
      <c r="Q18" s="109"/>
      <c r="R18" s="109"/>
      <c r="S18" s="109"/>
      <c r="T18" s="109"/>
      <c r="U18" s="109"/>
      <c r="V18" s="110"/>
      <c r="W18" s="108">
        <f>SUM(W13:AC17)</f>
        <v>0</v>
      </c>
      <c r="X18" s="109"/>
      <c r="Y18" s="109"/>
      <c r="Z18" s="109"/>
      <c r="AA18" s="109"/>
      <c r="AB18" s="109"/>
      <c r="AC18" s="110"/>
      <c r="AD18" s="108">
        <f>SUM(AD13:AJ17)</f>
        <v>0</v>
      </c>
      <c r="AE18" s="109"/>
      <c r="AF18" s="109"/>
      <c r="AG18" s="109"/>
      <c r="AH18" s="109"/>
      <c r="AI18" s="109"/>
      <c r="AJ18" s="110"/>
      <c r="AK18" s="108">
        <f>SUM(AK13:AQ17)</f>
        <v>12</v>
      </c>
      <c r="AL18" s="109"/>
      <c r="AM18" s="109"/>
      <c r="AN18" s="109"/>
      <c r="AO18" s="109"/>
      <c r="AP18" s="109"/>
      <c r="AQ18" s="110"/>
      <c r="AR18" s="108">
        <f>SUM(AR13:AX17)</f>
        <v>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c r="Q19" s="103"/>
      <c r="R19" s="103"/>
      <c r="S19" s="103"/>
      <c r="T19" s="103"/>
      <c r="U19" s="103"/>
      <c r="V19" s="104"/>
      <c r="W19" s="102"/>
      <c r="X19" s="103"/>
      <c r="Y19" s="103"/>
      <c r="Z19" s="103"/>
      <c r="AA19" s="103"/>
      <c r="AB19" s="103"/>
      <c r="AC19" s="104"/>
      <c r="AD19" s="102"/>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t="str">
        <f>IF(P18=0, "-", SUM(P19)/P18)</f>
        <v>-</v>
      </c>
      <c r="Q20" s="526"/>
      <c r="R20" s="526"/>
      <c r="S20" s="526"/>
      <c r="T20" s="526"/>
      <c r="U20" s="526"/>
      <c r="V20" s="526"/>
      <c r="W20" s="526" t="str">
        <f t="shared" ref="W20" si="0">IF(W18=0, "-", SUM(W19)/W18)</f>
        <v>-</v>
      </c>
      <c r="X20" s="526"/>
      <c r="Y20" s="526"/>
      <c r="Z20" s="526"/>
      <c r="AA20" s="526"/>
      <c r="AB20" s="526"/>
      <c r="AC20" s="526"/>
      <c r="AD20" s="526" t="str">
        <f t="shared" ref="AD20" si="1">IF(AD18=0, "-", SUM(AD19)/AD18)</f>
        <v>-</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7" t="s">
        <v>278</v>
      </c>
      <c r="H21" s="918"/>
      <c r="I21" s="918"/>
      <c r="J21" s="918"/>
      <c r="K21" s="918"/>
      <c r="L21" s="918"/>
      <c r="M21" s="918"/>
      <c r="N21" s="918"/>
      <c r="O21" s="918"/>
      <c r="P21" s="526" t="str">
        <f>IF(P19=0, "-", SUM(P19)/SUM(P13,P14))</f>
        <v>-</v>
      </c>
      <c r="Q21" s="526"/>
      <c r="R21" s="526"/>
      <c r="S21" s="526"/>
      <c r="T21" s="526"/>
      <c r="U21" s="526"/>
      <c r="V21" s="526"/>
      <c r="W21" s="526" t="str">
        <f t="shared" ref="W21" si="2">IF(W19=0, "-", SUM(W19)/SUM(W13,W14))</f>
        <v>-</v>
      </c>
      <c r="X21" s="526"/>
      <c r="Y21" s="526"/>
      <c r="Z21" s="526"/>
      <c r="AA21" s="526"/>
      <c r="AB21" s="526"/>
      <c r="AC21" s="526"/>
      <c r="AD21" s="526" t="str">
        <f t="shared" ref="AD21" si="3">IF(AD19=0, "-", SUM(AD19)/SUM(AD13,AD14))</f>
        <v>-</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489</v>
      </c>
      <c r="H23" s="177"/>
      <c r="I23" s="177"/>
      <c r="J23" s="177"/>
      <c r="K23" s="177"/>
      <c r="L23" s="177"/>
      <c r="M23" s="177"/>
      <c r="N23" s="177"/>
      <c r="O23" s="178"/>
      <c r="P23" s="99">
        <v>12</v>
      </c>
      <c r="Q23" s="100"/>
      <c r="R23" s="100"/>
      <c r="S23" s="100"/>
      <c r="T23" s="100"/>
      <c r="U23" s="100"/>
      <c r="V23" s="101"/>
      <c r="W23" s="99"/>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12</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316</v>
      </c>
      <c r="AF30" s="377"/>
      <c r="AG30" s="377"/>
      <c r="AH30" s="378"/>
      <c r="AI30" s="376" t="s">
        <v>338</v>
      </c>
      <c r="AJ30" s="377"/>
      <c r="AK30" s="377"/>
      <c r="AL30" s="378"/>
      <c r="AM30" s="379" t="s">
        <v>343</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t="s">
        <v>530</v>
      </c>
      <c r="AR31" s="126"/>
      <c r="AS31" s="127" t="s">
        <v>188</v>
      </c>
      <c r="AT31" s="162"/>
      <c r="AU31" s="261">
        <v>4</v>
      </c>
      <c r="AV31" s="261"/>
      <c r="AW31" s="369" t="s">
        <v>177</v>
      </c>
      <c r="AX31" s="370"/>
    </row>
    <row r="32" spans="1:50" ht="23.25" customHeight="1" x14ac:dyDescent="0.15">
      <c r="A32" s="502"/>
      <c r="B32" s="500"/>
      <c r="C32" s="500"/>
      <c r="D32" s="500"/>
      <c r="E32" s="500"/>
      <c r="F32" s="501"/>
      <c r="G32" s="527" t="s">
        <v>527</v>
      </c>
      <c r="H32" s="528"/>
      <c r="I32" s="528"/>
      <c r="J32" s="528"/>
      <c r="K32" s="528"/>
      <c r="L32" s="528"/>
      <c r="M32" s="528"/>
      <c r="N32" s="528"/>
      <c r="O32" s="529"/>
      <c r="P32" s="151" t="s">
        <v>493</v>
      </c>
      <c r="Q32" s="151"/>
      <c r="R32" s="151"/>
      <c r="S32" s="151"/>
      <c r="T32" s="151"/>
      <c r="U32" s="151"/>
      <c r="V32" s="151"/>
      <c r="W32" s="151"/>
      <c r="X32" s="222"/>
      <c r="Y32" s="328" t="s">
        <v>12</v>
      </c>
      <c r="Z32" s="536"/>
      <c r="AA32" s="537"/>
      <c r="AB32" s="538" t="s">
        <v>494</v>
      </c>
      <c r="AC32" s="538"/>
      <c r="AD32" s="538"/>
      <c r="AE32" s="354" t="s">
        <v>491</v>
      </c>
      <c r="AF32" s="355"/>
      <c r="AG32" s="355"/>
      <c r="AH32" s="355"/>
      <c r="AI32" s="354" t="s">
        <v>491</v>
      </c>
      <c r="AJ32" s="355"/>
      <c r="AK32" s="355"/>
      <c r="AL32" s="355"/>
      <c r="AM32" s="354" t="s">
        <v>496</v>
      </c>
      <c r="AN32" s="355"/>
      <c r="AO32" s="355"/>
      <c r="AP32" s="355"/>
      <c r="AQ32" s="105" t="s">
        <v>491</v>
      </c>
      <c r="AR32" s="106"/>
      <c r="AS32" s="106"/>
      <c r="AT32" s="107"/>
      <c r="AU32" s="355" t="s">
        <v>491</v>
      </c>
      <c r="AV32" s="355"/>
      <c r="AW32" s="355"/>
      <c r="AX32" s="357"/>
    </row>
    <row r="33" spans="1:50" ht="23.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495</v>
      </c>
      <c r="AC33" s="509"/>
      <c r="AD33" s="509"/>
      <c r="AE33" s="354" t="s">
        <v>491</v>
      </c>
      <c r="AF33" s="355"/>
      <c r="AG33" s="355"/>
      <c r="AH33" s="355"/>
      <c r="AI33" s="354" t="s">
        <v>491</v>
      </c>
      <c r="AJ33" s="355"/>
      <c r="AK33" s="355"/>
      <c r="AL33" s="355"/>
      <c r="AM33" s="354" t="s">
        <v>491</v>
      </c>
      <c r="AN33" s="355"/>
      <c r="AO33" s="355"/>
      <c r="AP33" s="355"/>
      <c r="AQ33" s="105" t="s">
        <v>491</v>
      </c>
      <c r="AR33" s="106"/>
      <c r="AS33" s="106"/>
      <c r="AT33" s="107"/>
      <c r="AU33" s="355">
        <v>100</v>
      </c>
      <c r="AV33" s="355"/>
      <c r="AW33" s="355"/>
      <c r="AX33" s="357"/>
    </row>
    <row r="34" spans="1:50" ht="54"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t="s">
        <v>491</v>
      </c>
      <c r="AF34" s="355"/>
      <c r="AG34" s="355"/>
      <c r="AH34" s="355"/>
      <c r="AI34" s="354" t="s">
        <v>491</v>
      </c>
      <c r="AJ34" s="355"/>
      <c r="AK34" s="355"/>
      <c r="AL34" s="355"/>
      <c r="AM34" s="354" t="s">
        <v>491</v>
      </c>
      <c r="AN34" s="355"/>
      <c r="AO34" s="355"/>
      <c r="AP34" s="355"/>
      <c r="AQ34" s="105" t="s">
        <v>491</v>
      </c>
      <c r="AR34" s="106"/>
      <c r="AS34" s="106"/>
      <c r="AT34" s="107"/>
      <c r="AU34" s="355" t="s">
        <v>491</v>
      </c>
      <c r="AV34" s="355"/>
      <c r="AW34" s="355"/>
      <c r="AX34" s="357"/>
    </row>
    <row r="35" spans="1:50" ht="23.25" customHeight="1" x14ac:dyDescent="0.15">
      <c r="A35" s="887" t="s">
        <v>304</v>
      </c>
      <c r="B35" s="888"/>
      <c r="C35" s="888"/>
      <c r="D35" s="888"/>
      <c r="E35" s="888"/>
      <c r="F35" s="889"/>
      <c r="G35" s="893" t="s">
        <v>497</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316</v>
      </c>
      <c r="AF37" s="359"/>
      <c r="AG37" s="359"/>
      <c r="AH37" s="360"/>
      <c r="AI37" s="358" t="s">
        <v>314</v>
      </c>
      <c r="AJ37" s="359"/>
      <c r="AK37" s="359"/>
      <c r="AL37" s="360"/>
      <c r="AM37" s="365" t="s">
        <v>343</v>
      </c>
      <c r="AN37" s="365"/>
      <c r="AO37" s="365"/>
      <c r="AP37" s="365"/>
      <c r="AQ37" s="257" t="s">
        <v>187</v>
      </c>
      <c r="AR37" s="258"/>
      <c r="AS37" s="258"/>
      <c r="AT37" s="259"/>
      <c r="AU37" s="371" t="s">
        <v>133</v>
      </c>
      <c r="AV37" s="371"/>
      <c r="AW37" s="371"/>
      <c r="AX37" s="372"/>
    </row>
    <row r="38" spans="1:50" ht="18.75" hidden="1"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87" t="s">
        <v>304</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316</v>
      </c>
      <c r="AF44" s="359"/>
      <c r="AG44" s="359"/>
      <c r="AH44" s="360"/>
      <c r="AI44" s="358" t="s">
        <v>314</v>
      </c>
      <c r="AJ44" s="359"/>
      <c r="AK44" s="359"/>
      <c r="AL44" s="360"/>
      <c r="AM44" s="365" t="s">
        <v>343</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7" t="s">
        <v>304</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316</v>
      </c>
      <c r="AF51" s="359"/>
      <c r="AG51" s="359"/>
      <c r="AH51" s="360"/>
      <c r="AI51" s="358" t="s">
        <v>314</v>
      </c>
      <c r="AJ51" s="359"/>
      <c r="AK51" s="359"/>
      <c r="AL51" s="360"/>
      <c r="AM51" s="365" t="s">
        <v>343</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7" t="s">
        <v>304</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316</v>
      </c>
      <c r="AF58" s="359"/>
      <c r="AG58" s="359"/>
      <c r="AH58" s="360"/>
      <c r="AI58" s="358" t="s">
        <v>314</v>
      </c>
      <c r="AJ58" s="359"/>
      <c r="AK58" s="359"/>
      <c r="AL58" s="360"/>
      <c r="AM58" s="365" t="s">
        <v>343</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7" t="s">
        <v>304</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316</v>
      </c>
      <c r="AF65" s="359"/>
      <c r="AG65" s="359"/>
      <c r="AH65" s="360"/>
      <c r="AI65" s="358" t="s">
        <v>314</v>
      </c>
      <c r="AJ65" s="359"/>
      <c r="AK65" s="359"/>
      <c r="AL65" s="360"/>
      <c r="AM65" s="365" t="s">
        <v>343</v>
      </c>
      <c r="AN65" s="365"/>
      <c r="AO65" s="365"/>
      <c r="AP65" s="365"/>
      <c r="AQ65" s="857" t="s">
        <v>187</v>
      </c>
      <c r="AR65" s="853"/>
      <c r="AS65" s="853"/>
      <c r="AT65" s="854"/>
      <c r="AU65" s="967" t="s">
        <v>133</v>
      </c>
      <c r="AV65" s="967"/>
      <c r="AW65" s="967"/>
      <c r="AX65" s="968"/>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273</v>
      </c>
      <c r="AX66" s="969"/>
    </row>
    <row r="67" spans="1:50" ht="23.25" hidden="1" customHeight="1" x14ac:dyDescent="0.15">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294</v>
      </c>
      <c r="AC67" s="942"/>
      <c r="AD67" s="942"/>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294</v>
      </c>
      <c r="AC68" s="965"/>
      <c r="AD68" s="965"/>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295</v>
      </c>
      <c r="AC69" s="966"/>
      <c r="AD69" s="966"/>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15">
      <c r="A70" s="841" t="s">
        <v>279</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293</v>
      </c>
      <c r="X70" s="935"/>
      <c r="Y70" s="940" t="s">
        <v>12</v>
      </c>
      <c r="Z70" s="940"/>
      <c r="AA70" s="941"/>
      <c r="AB70" s="942" t="s">
        <v>294</v>
      </c>
      <c r="AC70" s="942"/>
      <c r="AD70" s="942"/>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294</v>
      </c>
      <c r="AC71" s="965"/>
      <c r="AD71" s="965"/>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295</v>
      </c>
      <c r="AC72" s="966"/>
      <c r="AD72" s="966"/>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316</v>
      </c>
      <c r="AF73" s="359"/>
      <c r="AG73" s="359"/>
      <c r="AH73" s="360"/>
      <c r="AI73" s="358" t="s">
        <v>314</v>
      </c>
      <c r="AJ73" s="359"/>
      <c r="AK73" s="359"/>
      <c r="AL73" s="360"/>
      <c r="AM73" s="365" t="s">
        <v>343</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2" t="s">
        <v>307</v>
      </c>
      <c r="B78" s="903"/>
      <c r="C78" s="903"/>
      <c r="D78" s="903"/>
      <c r="E78" s="900" t="s">
        <v>253</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355</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316</v>
      </c>
      <c r="AF85" s="359"/>
      <c r="AG85" s="359"/>
      <c r="AH85" s="360"/>
      <c r="AI85" s="358" t="s">
        <v>314</v>
      </c>
      <c r="AJ85" s="359"/>
      <c r="AK85" s="359"/>
      <c r="AL85" s="360"/>
      <c r="AM85" s="365" t="s">
        <v>343</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316</v>
      </c>
      <c r="AF90" s="359"/>
      <c r="AG90" s="359"/>
      <c r="AH90" s="360"/>
      <c r="AI90" s="358" t="s">
        <v>314</v>
      </c>
      <c r="AJ90" s="359"/>
      <c r="AK90" s="359"/>
      <c r="AL90" s="360"/>
      <c r="AM90" s="365" t="s">
        <v>343</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316</v>
      </c>
      <c r="AF95" s="359"/>
      <c r="AG95" s="359"/>
      <c r="AH95" s="360"/>
      <c r="AI95" s="358" t="s">
        <v>314</v>
      </c>
      <c r="AJ95" s="359"/>
      <c r="AK95" s="359"/>
      <c r="AL95" s="360"/>
      <c r="AM95" s="365" t="s">
        <v>343</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316</v>
      </c>
      <c r="AF100" s="814"/>
      <c r="AG100" s="814"/>
      <c r="AH100" s="815"/>
      <c r="AI100" s="813" t="s">
        <v>336</v>
      </c>
      <c r="AJ100" s="814"/>
      <c r="AK100" s="814"/>
      <c r="AL100" s="815"/>
      <c r="AM100" s="813" t="s">
        <v>343</v>
      </c>
      <c r="AN100" s="814"/>
      <c r="AO100" s="814"/>
      <c r="AP100" s="815"/>
      <c r="AQ100" s="919" t="s">
        <v>356</v>
      </c>
      <c r="AR100" s="920"/>
      <c r="AS100" s="920"/>
      <c r="AT100" s="921"/>
      <c r="AU100" s="919" t="s">
        <v>357</v>
      </c>
      <c r="AV100" s="920"/>
      <c r="AW100" s="920"/>
      <c r="AX100" s="922"/>
    </row>
    <row r="101" spans="1:60" ht="23.25" customHeight="1" x14ac:dyDescent="0.15">
      <c r="A101" s="478"/>
      <c r="B101" s="479"/>
      <c r="C101" s="479"/>
      <c r="D101" s="479"/>
      <c r="E101" s="479"/>
      <c r="F101" s="480"/>
      <c r="G101" s="151" t="s">
        <v>523</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498</v>
      </c>
      <c r="AC101" s="538"/>
      <c r="AD101" s="538"/>
      <c r="AE101" s="354" t="s">
        <v>499</v>
      </c>
      <c r="AF101" s="355"/>
      <c r="AG101" s="355"/>
      <c r="AH101" s="356"/>
      <c r="AI101" s="354" t="s">
        <v>491</v>
      </c>
      <c r="AJ101" s="355"/>
      <c r="AK101" s="355"/>
      <c r="AL101" s="356"/>
      <c r="AM101" s="354" t="s">
        <v>499</v>
      </c>
      <c r="AN101" s="355"/>
      <c r="AO101" s="355"/>
      <c r="AP101" s="356"/>
      <c r="AQ101" s="354" t="s">
        <v>524</v>
      </c>
      <c r="AR101" s="355"/>
      <c r="AS101" s="355"/>
      <c r="AT101" s="356"/>
      <c r="AU101" s="354" t="s">
        <v>521</v>
      </c>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498</v>
      </c>
      <c r="AC102" s="538"/>
      <c r="AD102" s="538"/>
      <c r="AE102" s="348" t="s">
        <v>491</v>
      </c>
      <c r="AF102" s="348"/>
      <c r="AG102" s="348"/>
      <c r="AH102" s="348"/>
      <c r="AI102" s="348" t="s">
        <v>500</v>
      </c>
      <c r="AJ102" s="348"/>
      <c r="AK102" s="348"/>
      <c r="AL102" s="348"/>
      <c r="AM102" s="348" t="s">
        <v>491</v>
      </c>
      <c r="AN102" s="348"/>
      <c r="AO102" s="348"/>
      <c r="AP102" s="348"/>
      <c r="AQ102" s="804">
        <v>5</v>
      </c>
      <c r="AR102" s="805"/>
      <c r="AS102" s="805"/>
      <c r="AT102" s="806"/>
      <c r="AU102" s="804" t="s">
        <v>522</v>
      </c>
      <c r="AV102" s="805"/>
      <c r="AW102" s="805"/>
      <c r="AX102" s="806"/>
    </row>
    <row r="103" spans="1:60" ht="31.5"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316</v>
      </c>
      <c r="AF103" s="288"/>
      <c r="AG103" s="288"/>
      <c r="AH103" s="289"/>
      <c r="AI103" s="293" t="s">
        <v>314</v>
      </c>
      <c r="AJ103" s="288"/>
      <c r="AK103" s="288"/>
      <c r="AL103" s="289"/>
      <c r="AM103" s="293" t="s">
        <v>343</v>
      </c>
      <c r="AN103" s="288"/>
      <c r="AO103" s="288"/>
      <c r="AP103" s="289"/>
      <c r="AQ103" s="350" t="s">
        <v>356</v>
      </c>
      <c r="AR103" s="351"/>
      <c r="AS103" s="351"/>
      <c r="AT103" s="352"/>
      <c r="AU103" s="350" t="s">
        <v>357</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316</v>
      </c>
      <c r="AF106" s="288"/>
      <c r="AG106" s="288"/>
      <c r="AH106" s="289"/>
      <c r="AI106" s="293" t="s">
        <v>314</v>
      </c>
      <c r="AJ106" s="288"/>
      <c r="AK106" s="288"/>
      <c r="AL106" s="289"/>
      <c r="AM106" s="293" t="s">
        <v>343</v>
      </c>
      <c r="AN106" s="288"/>
      <c r="AO106" s="288"/>
      <c r="AP106" s="289"/>
      <c r="AQ106" s="350" t="s">
        <v>356</v>
      </c>
      <c r="AR106" s="351"/>
      <c r="AS106" s="351"/>
      <c r="AT106" s="352"/>
      <c r="AU106" s="350" t="s">
        <v>357</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316</v>
      </c>
      <c r="AF109" s="288"/>
      <c r="AG109" s="288"/>
      <c r="AH109" s="289"/>
      <c r="AI109" s="293" t="s">
        <v>314</v>
      </c>
      <c r="AJ109" s="288"/>
      <c r="AK109" s="288"/>
      <c r="AL109" s="289"/>
      <c r="AM109" s="293" t="s">
        <v>343</v>
      </c>
      <c r="AN109" s="288"/>
      <c r="AO109" s="288"/>
      <c r="AP109" s="289"/>
      <c r="AQ109" s="350" t="s">
        <v>356</v>
      </c>
      <c r="AR109" s="351"/>
      <c r="AS109" s="351"/>
      <c r="AT109" s="352"/>
      <c r="AU109" s="350" t="s">
        <v>357</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316</v>
      </c>
      <c r="AF112" s="288"/>
      <c r="AG112" s="288"/>
      <c r="AH112" s="289"/>
      <c r="AI112" s="293" t="s">
        <v>314</v>
      </c>
      <c r="AJ112" s="288"/>
      <c r="AK112" s="288"/>
      <c r="AL112" s="289"/>
      <c r="AM112" s="293" t="s">
        <v>343</v>
      </c>
      <c r="AN112" s="288"/>
      <c r="AO112" s="288"/>
      <c r="AP112" s="289"/>
      <c r="AQ112" s="350" t="s">
        <v>356</v>
      </c>
      <c r="AR112" s="351"/>
      <c r="AS112" s="351"/>
      <c r="AT112" s="352"/>
      <c r="AU112" s="350" t="s">
        <v>357</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316</v>
      </c>
      <c r="AF115" s="288"/>
      <c r="AG115" s="288"/>
      <c r="AH115" s="289"/>
      <c r="AI115" s="293" t="s">
        <v>314</v>
      </c>
      <c r="AJ115" s="288"/>
      <c r="AK115" s="288"/>
      <c r="AL115" s="289"/>
      <c r="AM115" s="293" t="s">
        <v>343</v>
      </c>
      <c r="AN115" s="288"/>
      <c r="AO115" s="288"/>
      <c r="AP115" s="289"/>
      <c r="AQ115" s="325" t="s">
        <v>358</v>
      </c>
      <c r="AR115" s="326"/>
      <c r="AS115" s="326"/>
      <c r="AT115" s="326"/>
      <c r="AU115" s="326"/>
      <c r="AV115" s="326"/>
      <c r="AW115" s="326"/>
      <c r="AX115" s="327"/>
    </row>
    <row r="116" spans="1:50" ht="23.25" customHeight="1" x14ac:dyDescent="0.15">
      <c r="A116" s="282"/>
      <c r="B116" s="283"/>
      <c r="C116" s="283"/>
      <c r="D116" s="283"/>
      <c r="E116" s="283"/>
      <c r="F116" s="284"/>
      <c r="G116" s="341" t="s">
        <v>508</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509</v>
      </c>
      <c r="AC116" s="291"/>
      <c r="AD116" s="292"/>
      <c r="AE116" s="348" t="s">
        <v>511</v>
      </c>
      <c r="AF116" s="348"/>
      <c r="AG116" s="348"/>
      <c r="AH116" s="348"/>
      <c r="AI116" s="348" t="s">
        <v>491</v>
      </c>
      <c r="AJ116" s="348"/>
      <c r="AK116" s="348"/>
      <c r="AL116" s="348"/>
      <c r="AM116" s="348" t="s">
        <v>491</v>
      </c>
      <c r="AN116" s="348"/>
      <c r="AO116" s="348"/>
      <c r="AP116" s="348"/>
      <c r="AQ116" s="354">
        <v>2</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510</v>
      </c>
      <c r="AC117" s="332"/>
      <c r="AD117" s="333"/>
      <c r="AE117" s="296" t="s">
        <v>505</v>
      </c>
      <c r="AF117" s="296"/>
      <c r="AG117" s="296"/>
      <c r="AH117" s="296"/>
      <c r="AI117" s="296" t="s">
        <v>491</v>
      </c>
      <c r="AJ117" s="296"/>
      <c r="AK117" s="296"/>
      <c r="AL117" s="296"/>
      <c r="AM117" s="296" t="s">
        <v>491</v>
      </c>
      <c r="AN117" s="296"/>
      <c r="AO117" s="296"/>
      <c r="AP117" s="296"/>
      <c r="AQ117" s="296" t="s">
        <v>528</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316</v>
      </c>
      <c r="AF118" s="288"/>
      <c r="AG118" s="288"/>
      <c r="AH118" s="289"/>
      <c r="AI118" s="293" t="s">
        <v>314</v>
      </c>
      <c r="AJ118" s="288"/>
      <c r="AK118" s="288"/>
      <c r="AL118" s="289"/>
      <c r="AM118" s="293" t="s">
        <v>343</v>
      </c>
      <c r="AN118" s="288"/>
      <c r="AO118" s="288"/>
      <c r="AP118" s="289"/>
      <c r="AQ118" s="325" t="s">
        <v>358</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316</v>
      </c>
      <c r="AF121" s="288"/>
      <c r="AG121" s="288"/>
      <c r="AH121" s="289"/>
      <c r="AI121" s="293" t="s">
        <v>314</v>
      </c>
      <c r="AJ121" s="288"/>
      <c r="AK121" s="288"/>
      <c r="AL121" s="289"/>
      <c r="AM121" s="293" t="s">
        <v>343</v>
      </c>
      <c r="AN121" s="288"/>
      <c r="AO121" s="288"/>
      <c r="AP121" s="289"/>
      <c r="AQ121" s="325" t="s">
        <v>358</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316</v>
      </c>
      <c r="AF124" s="288"/>
      <c r="AG124" s="288"/>
      <c r="AH124" s="289"/>
      <c r="AI124" s="293" t="s">
        <v>314</v>
      </c>
      <c r="AJ124" s="288"/>
      <c r="AK124" s="288"/>
      <c r="AL124" s="289"/>
      <c r="AM124" s="293" t="s">
        <v>343</v>
      </c>
      <c r="AN124" s="288"/>
      <c r="AO124" s="288"/>
      <c r="AP124" s="289"/>
      <c r="AQ124" s="325" t="s">
        <v>358</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316</v>
      </c>
      <c r="AF127" s="288"/>
      <c r="AG127" s="288"/>
      <c r="AH127" s="289"/>
      <c r="AI127" s="293" t="s">
        <v>314</v>
      </c>
      <c r="AJ127" s="288"/>
      <c r="AK127" s="288"/>
      <c r="AL127" s="289"/>
      <c r="AM127" s="293" t="s">
        <v>343</v>
      </c>
      <c r="AN127" s="288"/>
      <c r="AO127" s="288"/>
      <c r="AP127" s="289"/>
      <c r="AQ127" s="325" t="s">
        <v>358</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4" t="s">
        <v>331</v>
      </c>
      <c r="B130" s="982"/>
      <c r="C130" s="981" t="s">
        <v>191</v>
      </c>
      <c r="D130" s="982"/>
      <c r="E130" s="298" t="s">
        <v>220</v>
      </c>
      <c r="F130" s="299"/>
      <c r="G130" s="300" t="s">
        <v>501</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5"/>
      <c r="B131" s="242"/>
      <c r="C131" s="241"/>
      <c r="D131" s="242"/>
      <c r="E131" s="228" t="s">
        <v>219</v>
      </c>
      <c r="F131" s="229"/>
      <c r="G131" s="226" t="s">
        <v>502</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530</v>
      </c>
      <c r="AR133" s="261"/>
      <c r="AS133" s="127" t="s">
        <v>188</v>
      </c>
      <c r="AT133" s="162"/>
      <c r="AU133" s="126" t="s">
        <v>530</v>
      </c>
      <c r="AV133" s="126"/>
      <c r="AW133" s="127" t="s">
        <v>177</v>
      </c>
      <c r="AX133" s="128"/>
    </row>
    <row r="134" spans="1:50" ht="39.75" customHeight="1" x14ac:dyDescent="0.15">
      <c r="A134" s="985"/>
      <c r="B134" s="242"/>
      <c r="C134" s="241"/>
      <c r="D134" s="242"/>
      <c r="E134" s="241"/>
      <c r="F134" s="304"/>
      <c r="G134" s="221" t="s">
        <v>491</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491</v>
      </c>
      <c r="AC134" s="214"/>
      <c r="AD134" s="214"/>
      <c r="AE134" s="256" t="s">
        <v>491</v>
      </c>
      <c r="AF134" s="106"/>
      <c r="AG134" s="106"/>
      <c r="AH134" s="106"/>
      <c r="AI134" s="256" t="s">
        <v>503</v>
      </c>
      <c r="AJ134" s="106"/>
      <c r="AK134" s="106"/>
      <c r="AL134" s="106"/>
      <c r="AM134" s="256" t="s">
        <v>491</v>
      </c>
      <c r="AN134" s="106"/>
      <c r="AO134" s="106"/>
      <c r="AP134" s="106"/>
      <c r="AQ134" s="256" t="s">
        <v>491</v>
      </c>
      <c r="AR134" s="106"/>
      <c r="AS134" s="106"/>
      <c r="AT134" s="106"/>
      <c r="AU134" s="256" t="s">
        <v>491</v>
      </c>
      <c r="AV134" s="106"/>
      <c r="AW134" s="106"/>
      <c r="AX134" s="205"/>
    </row>
    <row r="135" spans="1:50" ht="39.75" customHeight="1" x14ac:dyDescent="0.1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491</v>
      </c>
      <c r="AC135" s="123"/>
      <c r="AD135" s="123"/>
      <c r="AE135" s="256" t="s">
        <v>491</v>
      </c>
      <c r="AF135" s="106"/>
      <c r="AG135" s="106"/>
      <c r="AH135" s="106"/>
      <c r="AI135" s="256" t="s">
        <v>491</v>
      </c>
      <c r="AJ135" s="106"/>
      <c r="AK135" s="106"/>
      <c r="AL135" s="106"/>
      <c r="AM135" s="256" t="s">
        <v>491</v>
      </c>
      <c r="AN135" s="106"/>
      <c r="AO135" s="106"/>
      <c r="AP135" s="106"/>
      <c r="AQ135" s="256" t="s">
        <v>491</v>
      </c>
      <c r="AR135" s="106"/>
      <c r="AS135" s="106"/>
      <c r="AT135" s="106"/>
      <c r="AU135" s="256" t="s">
        <v>491</v>
      </c>
      <c r="AV135" s="106"/>
      <c r="AW135" s="106"/>
      <c r="AX135" s="205"/>
    </row>
    <row r="136" spans="1:50" ht="18.75" hidden="1"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5"/>
      <c r="B188" s="242"/>
      <c r="C188" s="241"/>
      <c r="D188" s="242"/>
      <c r="E188" s="150" t="s">
        <v>504</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5"/>
      <c r="B430" s="242"/>
      <c r="C430" s="239" t="s">
        <v>346</v>
      </c>
      <c r="D430" s="240"/>
      <c r="E430" s="228" t="s">
        <v>324</v>
      </c>
      <c r="F430" s="438"/>
      <c r="G430" s="230" t="s">
        <v>207</v>
      </c>
      <c r="H430" s="148"/>
      <c r="I430" s="148"/>
      <c r="J430" s="231" t="s">
        <v>512</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530</v>
      </c>
      <c r="AF432" s="126"/>
      <c r="AG432" s="127" t="s">
        <v>188</v>
      </c>
      <c r="AH432" s="162"/>
      <c r="AI432" s="172"/>
      <c r="AJ432" s="172"/>
      <c r="AK432" s="172"/>
      <c r="AL432" s="167"/>
      <c r="AM432" s="172"/>
      <c r="AN432" s="172"/>
      <c r="AO432" s="172"/>
      <c r="AP432" s="167"/>
      <c r="AQ432" s="201" t="s">
        <v>530</v>
      </c>
      <c r="AR432" s="126"/>
      <c r="AS432" s="127" t="s">
        <v>188</v>
      </c>
      <c r="AT432" s="162"/>
      <c r="AU432" s="126" t="s">
        <v>530</v>
      </c>
      <c r="AV432" s="126"/>
      <c r="AW432" s="127" t="s">
        <v>177</v>
      </c>
      <c r="AX432" s="128"/>
    </row>
    <row r="433" spans="1:50" ht="23.25" customHeight="1" x14ac:dyDescent="0.15">
      <c r="A433" s="985"/>
      <c r="B433" s="242"/>
      <c r="C433" s="241"/>
      <c r="D433" s="242"/>
      <c r="E433" s="156"/>
      <c r="F433" s="157"/>
      <c r="G433" s="221" t="s">
        <v>512</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512</v>
      </c>
      <c r="AC433" s="123"/>
      <c r="AD433" s="123"/>
      <c r="AE433" s="105" t="s">
        <v>512</v>
      </c>
      <c r="AF433" s="106"/>
      <c r="AG433" s="106"/>
      <c r="AH433" s="106"/>
      <c r="AI433" s="105" t="s">
        <v>514</v>
      </c>
      <c r="AJ433" s="106"/>
      <c r="AK433" s="106"/>
      <c r="AL433" s="106"/>
      <c r="AM433" s="105" t="s">
        <v>512</v>
      </c>
      <c r="AN433" s="106"/>
      <c r="AO433" s="106"/>
      <c r="AP433" s="107"/>
      <c r="AQ433" s="105" t="s">
        <v>514</v>
      </c>
      <c r="AR433" s="106"/>
      <c r="AS433" s="106"/>
      <c r="AT433" s="107"/>
      <c r="AU433" s="106" t="s">
        <v>512</v>
      </c>
      <c r="AV433" s="106"/>
      <c r="AW433" s="106"/>
      <c r="AX433" s="205"/>
    </row>
    <row r="434" spans="1:50" ht="23.25"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512</v>
      </c>
      <c r="AC434" s="214"/>
      <c r="AD434" s="214"/>
      <c r="AE434" s="105" t="s">
        <v>515</v>
      </c>
      <c r="AF434" s="106"/>
      <c r="AG434" s="106"/>
      <c r="AH434" s="107"/>
      <c r="AI434" s="105" t="s">
        <v>515</v>
      </c>
      <c r="AJ434" s="106"/>
      <c r="AK434" s="106"/>
      <c r="AL434" s="106"/>
      <c r="AM434" s="105" t="s">
        <v>512</v>
      </c>
      <c r="AN434" s="106"/>
      <c r="AO434" s="106"/>
      <c r="AP434" s="107"/>
      <c r="AQ434" s="105" t="s">
        <v>515</v>
      </c>
      <c r="AR434" s="106"/>
      <c r="AS434" s="106"/>
      <c r="AT434" s="107"/>
      <c r="AU434" s="106" t="s">
        <v>515</v>
      </c>
      <c r="AV434" s="106"/>
      <c r="AW434" s="106"/>
      <c r="AX434" s="205"/>
    </row>
    <row r="435" spans="1:50" ht="23.25"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516</v>
      </c>
      <c r="AF435" s="106"/>
      <c r="AG435" s="106"/>
      <c r="AH435" s="107"/>
      <c r="AI435" s="105" t="s">
        <v>512</v>
      </c>
      <c r="AJ435" s="106"/>
      <c r="AK435" s="106"/>
      <c r="AL435" s="106"/>
      <c r="AM435" s="105" t="s">
        <v>512</v>
      </c>
      <c r="AN435" s="106"/>
      <c r="AO435" s="106"/>
      <c r="AP435" s="107"/>
      <c r="AQ435" s="105" t="s">
        <v>517</v>
      </c>
      <c r="AR435" s="106"/>
      <c r="AS435" s="106"/>
      <c r="AT435" s="107"/>
      <c r="AU435" s="106" t="s">
        <v>512</v>
      </c>
      <c r="AV435" s="106"/>
      <c r="AW435" s="106"/>
      <c r="AX435" s="205"/>
    </row>
    <row r="436" spans="1:50" ht="18.75" hidden="1"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530</v>
      </c>
      <c r="AF457" s="126"/>
      <c r="AG457" s="127" t="s">
        <v>188</v>
      </c>
      <c r="AH457" s="162"/>
      <c r="AI457" s="172"/>
      <c r="AJ457" s="172"/>
      <c r="AK457" s="172"/>
      <c r="AL457" s="167"/>
      <c r="AM457" s="172"/>
      <c r="AN457" s="172"/>
      <c r="AO457" s="172"/>
      <c r="AP457" s="167"/>
      <c r="AQ457" s="201" t="s">
        <v>530</v>
      </c>
      <c r="AR457" s="126"/>
      <c r="AS457" s="127" t="s">
        <v>188</v>
      </c>
      <c r="AT457" s="162"/>
      <c r="AU457" s="126" t="s">
        <v>530</v>
      </c>
      <c r="AV457" s="126"/>
      <c r="AW457" s="127" t="s">
        <v>177</v>
      </c>
      <c r="AX457" s="128"/>
    </row>
    <row r="458" spans="1:50" ht="23.25" customHeight="1" x14ac:dyDescent="0.15">
      <c r="A458" s="985"/>
      <c r="B458" s="242"/>
      <c r="C458" s="241"/>
      <c r="D458" s="242"/>
      <c r="E458" s="156"/>
      <c r="F458" s="157"/>
      <c r="G458" s="221" t="s">
        <v>512</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512</v>
      </c>
      <c r="AC458" s="123"/>
      <c r="AD458" s="123"/>
      <c r="AE458" s="105" t="s">
        <v>512</v>
      </c>
      <c r="AF458" s="106"/>
      <c r="AG458" s="106"/>
      <c r="AH458" s="106"/>
      <c r="AI458" s="105" t="s">
        <v>512</v>
      </c>
      <c r="AJ458" s="106"/>
      <c r="AK458" s="106"/>
      <c r="AL458" s="106"/>
      <c r="AM458" s="105" t="s">
        <v>518</v>
      </c>
      <c r="AN458" s="106"/>
      <c r="AO458" s="106"/>
      <c r="AP458" s="107"/>
      <c r="AQ458" s="105" t="s">
        <v>516</v>
      </c>
      <c r="AR458" s="106"/>
      <c r="AS458" s="106"/>
      <c r="AT458" s="107"/>
      <c r="AU458" s="106" t="s">
        <v>519</v>
      </c>
      <c r="AV458" s="106"/>
      <c r="AW458" s="106"/>
      <c r="AX458" s="205"/>
    </row>
    <row r="459" spans="1:50" ht="23.25"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512</v>
      </c>
      <c r="AC459" s="214"/>
      <c r="AD459" s="214"/>
      <c r="AE459" s="105" t="s">
        <v>517</v>
      </c>
      <c r="AF459" s="106"/>
      <c r="AG459" s="106"/>
      <c r="AH459" s="107"/>
      <c r="AI459" s="105" t="s">
        <v>516</v>
      </c>
      <c r="AJ459" s="106"/>
      <c r="AK459" s="106"/>
      <c r="AL459" s="106"/>
      <c r="AM459" s="105" t="s">
        <v>512</v>
      </c>
      <c r="AN459" s="106"/>
      <c r="AO459" s="106"/>
      <c r="AP459" s="107"/>
      <c r="AQ459" s="105" t="s">
        <v>512</v>
      </c>
      <c r="AR459" s="106"/>
      <c r="AS459" s="106"/>
      <c r="AT459" s="107"/>
      <c r="AU459" s="106" t="s">
        <v>512</v>
      </c>
      <c r="AV459" s="106"/>
      <c r="AW459" s="106"/>
      <c r="AX459" s="205"/>
    </row>
    <row r="460" spans="1:50" ht="23.25" customHeight="1" thickBot="1" x14ac:dyDescent="0.2">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512</v>
      </c>
      <c r="AF460" s="106"/>
      <c r="AG460" s="106"/>
      <c r="AH460" s="107"/>
      <c r="AI460" s="105" t="s">
        <v>519</v>
      </c>
      <c r="AJ460" s="106"/>
      <c r="AK460" s="106"/>
      <c r="AL460" s="106"/>
      <c r="AM460" s="105" t="s">
        <v>512</v>
      </c>
      <c r="AN460" s="106"/>
      <c r="AO460" s="106"/>
      <c r="AP460" s="107"/>
      <c r="AQ460" s="105" t="s">
        <v>512</v>
      </c>
      <c r="AR460" s="106"/>
      <c r="AS460" s="106"/>
      <c r="AT460" s="107"/>
      <c r="AU460" s="106" t="s">
        <v>512</v>
      </c>
      <c r="AV460" s="106"/>
      <c r="AW460" s="106"/>
      <c r="AX460" s="205"/>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85"/>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5"/>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5"/>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5"/>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5"/>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5"/>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5"/>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5"/>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5"/>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5"/>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81"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485</v>
      </c>
      <c r="AE702" s="886"/>
      <c r="AF702" s="886"/>
      <c r="AG702" s="875" t="s">
        <v>513</v>
      </c>
      <c r="AH702" s="876"/>
      <c r="AI702" s="876"/>
      <c r="AJ702" s="876"/>
      <c r="AK702" s="876"/>
      <c r="AL702" s="876"/>
      <c r="AM702" s="876"/>
      <c r="AN702" s="876"/>
      <c r="AO702" s="876"/>
      <c r="AP702" s="876"/>
      <c r="AQ702" s="876"/>
      <c r="AR702" s="876"/>
      <c r="AS702" s="876"/>
      <c r="AT702" s="876"/>
      <c r="AU702" s="876"/>
      <c r="AV702" s="876"/>
      <c r="AW702" s="876"/>
      <c r="AX702" s="877"/>
    </row>
    <row r="703" spans="1:50" ht="127.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485</v>
      </c>
      <c r="AE703" s="145"/>
      <c r="AF703" s="145"/>
      <c r="AG703" s="654" t="s">
        <v>525</v>
      </c>
      <c r="AH703" s="655"/>
      <c r="AI703" s="655"/>
      <c r="AJ703" s="655"/>
      <c r="AK703" s="655"/>
      <c r="AL703" s="655"/>
      <c r="AM703" s="655"/>
      <c r="AN703" s="655"/>
      <c r="AO703" s="655"/>
      <c r="AP703" s="655"/>
      <c r="AQ703" s="655"/>
      <c r="AR703" s="655"/>
      <c r="AS703" s="655"/>
      <c r="AT703" s="655"/>
      <c r="AU703" s="655"/>
      <c r="AV703" s="655"/>
      <c r="AW703" s="655"/>
      <c r="AX703" s="656"/>
    </row>
    <row r="704" spans="1:50" ht="81"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485</v>
      </c>
      <c r="AE704" s="573"/>
      <c r="AF704" s="573"/>
      <c r="AG704" s="418" t="s">
        <v>506</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507</v>
      </c>
      <c r="AE705" s="723"/>
      <c r="AF705" s="723"/>
      <c r="AG705" s="150" t="s">
        <v>529</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507</v>
      </c>
      <c r="AE708" s="658"/>
      <c r="AF708" s="658"/>
      <c r="AG708" s="513" t="s">
        <v>529</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507</v>
      </c>
      <c r="AE709" s="145"/>
      <c r="AF709" s="145"/>
      <c r="AG709" s="654" t="s">
        <v>529</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507</v>
      </c>
      <c r="AE710" s="145"/>
      <c r="AF710" s="145"/>
      <c r="AG710" s="654" t="s">
        <v>529</v>
      </c>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507</v>
      </c>
      <c r="AE711" s="145"/>
      <c r="AF711" s="145"/>
      <c r="AG711" s="654" t="s">
        <v>529</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507</v>
      </c>
      <c r="AE712" s="573"/>
      <c r="AF712" s="573"/>
      <c r="AG712" s="581" t="s">
        <v>529</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507</v>
      </c>
      <c r="AE713" s="145"/>
      <c r="AF713" s="146"/>
      <c r="AG713" s="654" t="s">
        <v>529</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507</v>
      </c>
      <c r="AE714" s="579"/>
      <c r="AF714" s="580"/>
      <c r="AG714" s="679" t="s">
        <v>529</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507</v>
      </c>
      <c r="AE715" s="658"/>
      <c r="AF715" s="767"/>
      <c r="AG715" s="513" t="s">
        <v>529</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507</v>
      </c>
      <c r="AE716" s="749"/>
      <c r="AF716" s="749"/>
      <c r="AG716" s="654" t="s">
        <v>529</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507</v>
      </c>
      <c r="AE717" s="145"/>
      <c r="AF717" s="145"/>
      <c r="AG717" s="654" t="s">
        <v>529</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507</v>
      </c>
      <c r="AE718" s="145"/>
      <c r="AF718" s="145"/>
      <c r="AG718" s="153" t="s">
        <v>529</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507</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15">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15">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15">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3" t="s">
        <v>52</v>
      </c>
      <c r="D726" s="568"/>
      <c r="E726" s="568"/>
      <c r="F726" s="569"/>
      <c r="G726" s="787" t="s">
        <v>526</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0"/>
      <c r="B727" s="611"/>
      <c r="C727" s="685" t="s">
        <v>56</v>
      </c>
      <c r="D727" s="686"/>
      <c r="E727" s="686"/>
      <c r="F727" s="687"/>
      <c r="G727" s="785" t="s">
        <v>491</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c r="B733" s="740"/>
      <c r="C733" s="740"/>
      <c r="D733" s="740"/>
      <c r="E733" s="741"/>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327</v>
      </c>
      <c r="B737" s="87"/>
      <c r="C737" s="87"/>
      <c r="D737" s="88"/>
      <c r="E737" s="89" t="s">
        <v>529</v>
      </c>
      <c r="F737" s="89"/>
      <c r="G737" s="89"/>
      <c r="H737" s="89"/>
      <c r="I737" s="89"/>
      <c r="J737" s="89"/>
      <c r="K737" s="89"/>
      <c r="L737" s="89"/>
      <c r="M737" s="89"/>
      <c r="N737" s="95" t="s">
        <v>322</v>
      </c>
      <c r="O737" s="95"/>
      <c r="P737" s="95"/>
      <c r="Q737" s="95"/>
      <c r="R737" s="89" t="s">
        <v>529</v>
      </c>
      <c r="S737" s="89"/>
      <c r="T737" s="89"/>
      <c r="U737" s="89"/>
      <c r="V737" s="89"/>
      <c r="W737" s="89"/>
      <c r="X737" s="89"/>
      <c r="Y737" s="89"/>
      <c r="Z737" s="89"/>
      <c r="AA737" s="95" t="s">
        <v>321</v>
      </c>
      <c r="AB737" s="95"/>
      <c r="AC737" s="95"/>
      <c r="AD737" s="95"/>
      <c r="AE737" s="89" t="s">
        <v>529</v>
      </c>
      <c r="AF737" s="89"/>
      <c r="AG737" s="89"/>
      <c r="AH737" s="89"/>
      <c r="AI737" s="89"/>
      <c r="AJ737" s="89"/>
      <c r="AK737" s="89"/>
      <c r="AL737" s="89"/>
      <c r="AM737" s="89"/>
      <c r="AN737" s="95" t="s">
        <v>320</v>
      </c>
      <c r="AO737" s="95"/>
      <c r="AP737" s="95"/>
      <c r="AQ737" s="95"/>
      <c r="AR737" s="96" t="s">
        <v>529</v>
      </c>
      <c r="AS737" s="97"/>
      <c r="AT737" s="97"/>
      <c r="AU737" s="97"/>
      <c r="AV737" s="97"/>
      <c r="AW737" s="97"/>
      <c r="AX737" s="98"/>
      <c r="AY737" s="74"/>
      <c r="AZ737" s="74"/>
    </row>
    <row r="738" spans="1:52" ht="24.75" customHeight="1" x14ac:dyDescent="0.15">
      <c r="A738" s="86" t="s">
        <v>319</v>
      </c>
      <c r="B738" s="87"/>
      <c r="C738" s="87"/>
      <c r="D738" s="88"/>
      <c r="E738" s="89" t="s">
        <v>529</v>
      </c>
      <c r="F738" s="89"/>
      <c r="G738" s="89"/>
      <c r="H738" s="89"/>
      <c r="I738" s="89"/>
      <c r="J738" s="89"/>
      <c r="K738" s="89"/>
      <c r="L738" s="89"/>
      <c r="M738" s="89"/>
      <c r="N738" s="95" t="s">
        <v>318</v>
      </c>
      <c r="O738" s="95"/>
      <c r="P738" s="95"/>
      <c r="Q738" s="95"/>
      <c r="R738" s="89" t="s">
        <v>529</v>
      </c>
      <c r="S738" s="89"/>
      <c r="T738" s="89"/>
      <c r="U738" s="89"/>
      <c r="V738" s="89"/>
      <c r="W738" s="89"/>
      <c r="X738" s="89"/>
      <c r="Y738" s="89"/>
      <c r="Z738" s="89"/>
      <c r="AA738" s="95" t="s">
        <v>317</v>
      </c>
      <c r="AB738" s="95"/>
      <c r="AC738" s="95"/>
      <c r="AD738" s="95"/>
      <c r="AE738" s="89" t="s">
        <v>529</v>
      </c>
      <c r="AF738" s="89"/>
      <c r="AG738" s="89"/>
      <c r="AH738" s="89"/>
      <c r="AI738" s="89"/>
      <c r="AJ738" s="89"/>
      <c r="AK738" s="89"/>
      <c r="AL738" s="89"/>
      <c r="AM738" s="89"/>
      <c r="AN738" s="95" t="s">
        <v>316</v>
      </c>
      <c r="AO738" s="95"/>
      <c r="AP738" s="95"/>
      <c r="AQ738" s="95"/>
      <c r="AR738" s="96" t="s">
        <v>529</v>
      </c>
      <c r="AS738" s="97"/>
      <c r="AT738" s="97"/>
      <c r="AU738" s="97"/>
      <c r="AV738" s="97"/>
      <c r="AW738" s="97"/>
      <c r="AX738" s="98"/>
    </row>
    <row r="739" spans="1:52" ht="24.75" customHeight="1" x14ac:dyDescent="0.15">
      <c r="A739" s="86" t="s">
        <v>315</v>
      </c>
      <c r="B739" s="87"/>
      <c r="C739" s="87"/>
      <c r="D739" s="88"/>
      <c r="E739" s="89" t="s">
        <v>529</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t="s">
        <v>481</v>
      </c>
      <c r="F740" s="111"/>
      <c r="G740" s="111"/>
      <c r="H740" s="78" t="str">
        <f>IF(E740="", "", "(")</f>
        <v>(</v>
      </c>
      <c r="I740" s="111" t="s">
        <v>323</v>
      </c>
      <c r="J740" s="111"/>
      <c r="K740" s="78" t="str">
        <f>IF(OR(I740="　", I740=""), "", "-")</f>
        <v>-</v>
      </c>
      <c r="L740" s="112">
        <v>15</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310</v>
      </c>
      <c r="B780" s="751"/>
      <c r="C780" s="751"/>
      <c r="D780" s="751"/>
      <c r="E780" s="751"/>
      <c r="F780" s="752"/>
      <c r="G780" s="429" t="s">
        <v>286</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3"/>
      <c r="B782" s="753"/>
      <c r="C782" s="753"/>
      <c r="D782" s="753"/>
      <c r="E782" s="753"/>
      <c r="F782" s="754"/>
      <c r="G782" s="439"/>
      <c r="H782" s="440"/>
      <c r="I782" s="440"/>
      <c r="J782" s="440"/>
      <c r="K782" s="441"/>
      <c r="L782" s="442"/>
      <c r="M782" s="443"/>
      <c r="N782" s="443"/>
      <c r="O782" s="443"/>
      <c r="P782" s="443"/>
      <c r="Q782" s="443"/>
      <c r="R782" s="443"/>
      <c r="S782" s="443"/>
      <c r="T782" s="443"/>
      <c r="U782" s="443"/>
      <c r="V782" s="443"/>
      <c r="W782" s="443"/>
      <c r="X782" s="444"/>
      <c r="Y782" s="445"/>
      <c r="Z782" s="446"/>
      <c r="AA782" s="446"/>
      <c r="AB782" s="544"/>
      <c r="AC782" s="439" t="s">
        <v>530</v>
      </c>
      <c r="AD782" s="440"/>
      <c r="AE782" s="440"/>
      <c r="AF782" s="440"/>
      <c r="AG782" s="441"/>
      <c r="AH782" s="442" t="s">
        <v>530</v>
      </c>
      <c r="AI782" s="443"/>
      <c r="AJ782" s="443"/>
      <c r="AK782" s="443"/>
      <c r="AL782" s="443"/>
      <c r="AM782" s="443"/>
      <c r="AN782" s="443"/>
      <c r="AO782" s="443"/>
      <c r="AP782" s="443"/>
      <c r="AQ782" s="443"/>
      <c r="AR782" s="443"/>
      <c r="AS782" s="443"/>
      <c r="AT782" s="444"/>
      <c r="AU782" s="445" t="s">
        <v>530</v>
      </c>
      <c r="AV782" s="446"/>
      <c r="AW782" s="446"/>
      <c r="AX782" s="447"/>
    </row>
    <row r="783" spans="1:50" ht="24.75" hidden="1" customHeight="1" x14ac:dyDescent="0.15">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t="s">
        <v>530</v>
      </c>
      <c r="AV788" s="389"/>
      <c r="AW788" s="389"/>
      <c r="AX788" s="390"/>
    </row>
    <row r="789" spans="1:50" ht="24.75" hidden="1"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15">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15">
      <c r="A838" s="394">
        <v>1</v>
      </c>
      <c r="B838" s="394">
        <v>1</v>
      </c>
      <c r="C838" s="408"/>
      <c r="D838" s="408"/>
      <c r="E838" s="408"/>
      <c r="F838" s="408"/>
      <c r="G838" s="408"/>
      <c r="H838" s="408"/>
      <c r="I838" s="408"/>
      <c r="J838" s="409"/>
      <c r="K838" s="410"/>
      <c r="L838" s="410"/>
      <c r="M838" s="410"/>
      <c r="N838" s="410"/>
      <c r="O838" s="410"/>
      <c r="P838" s="307"/>
      <c r="Q838" s="307"/>
      <c r="R838" s="307"/>
      <c r="S838" s="307"/>
      <c r="T838" s="307"/>
      <c r="U838" s="307"/>
      <c r="V838" s="307"/>
      <c r="W838" s="307"/>
      <c r="X838" s="307"/>
      <c r="Y838" s="308"/>
      <c r="Z838" s="309"/>
      <c r="AA838" s="309"/>
      <c r="AB838" s="310"/>
      <c r="AC838" s="318"/>
      <c r="AD838" s="413"/>
      <c r="AE838" s="413"/>
      <c r="AF838" s="413"/>
      <c r="AG838" s="413"/>
      <c r="AH838" s="411"/>
      <c r="AI838" s="412"/>
      <c r="AJ838" s="412"/>
      <c r="AK838" s="412"/>
      <c r="AL838" s="315"/>
      <c r="AM838" s="316"/>
      <c r="AN838" s="316"/>
      <c r="AO838" s="317"/>
      <c r="AP838" s="311"/>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x14ac:dyDescent="0.15">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255</v>
      </c>
      <c r="AQ1102" s="417"/>
      <c r="AR1102" s="417"/>
      <c r="AS1102" s="417"/>
      <c r="AT1102" s="417"/>
      <c r="AU1102" s="417"/>
      <c r="AV1102" s="417"/>
      <c r="AW1102" s="417"/>
      <c r="AX1102" s="417"/>
    </row>
    <row r="1103" spans="1:50" ht="30" hidden="1" customHeight="1" x14ac:dyDescent="0.15">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129" max="49" man="1"/>
    <brk id="71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485</v>
      </c>
      <c r="C10" s="13" t="str">
        <f t="shared" si="0"/>
        <v>国土強靱化施策</v>
      </c>
      <c r="D10" s="13" t="str">
        <f t="shared" si="8"/>
        <v>国土強靱化施策</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2020-06-19T10:50:00Z</cp:lastPrinted>
  <dcterms:created xsi:type="dcterms:W3CDTF">2012-03-13T00:50:25Z</dcterms:created>
  <dcterms:modified xsi:type="dcterms:W3CDTF">2020-07-16T10:25:04Z</dcterms:modified>
</cp:coreProperties>
</file>