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07 予算（組織要求含む）\01 予算執行\●02 行政事業レビュー・事前分析表\R02\200923〆 【作業依頼】 最終公表に向けたレビューシート等の追記・修正等について\各班からの回答\"/>
    </mc:Choice>
  </mc:AlternateContent>
  <bookViews>
    <workbookView xWindow="8370" yWindow="0" windowWidth="20490" windowHeight="7155"/>
  </bookViews>
  <sheets>
    <sheet name="行政事業レビューシート" sheetId="3" r:id="rId1"/>
    <sheet name="入力規則等" sheetId="4" r:id="rId2"/>
  </sheets>
  <definedNames>
    <definedName name="_xlnm.Print_Area" localSheetId="0">行政事業レビューシート!$A$2:$AX$857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783" i="3" l="1"/>
  <c r="Y788" i="3" l="1"/>
  <c r="Y787" i="3"/>
  <c r="Y786" i="3"/>
  <c r="Y785" i="3"/>
  <c r="Y784" i="3"/>
  <c r="Y782"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<sst xmlns="http://schemas.openxmlformats.org/spreadsheetml/2006/main" count="2134" uniqueCount="568">
  <si>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</si>
  <si>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</si>
  <si>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</si>
  <si>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</si>
  <si>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</si>
  <si>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</si>
  <si>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</si>
  <si>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</si>
  <si>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</si>
  <si>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</si>
  <si>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</si>
  <si>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</si>
  <si>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</si>
  <si>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</si>
  <si>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</si>
  <si>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</si>
  <si>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</si>
  <si>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</si>
  <si>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</si>
  <si>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</si>
  <si>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</si>
  <si>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</si>
  <si>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</si>
  <si>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</si>
  <si>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</si>
  <si>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</si>
  <si>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</si>
  <si>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</si>
  <si>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</si>
  <si>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</si>
  <si>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</si>
  <si>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</si>
  <si>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</si>
  <si>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</si>
  <si>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</si>
  <si>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</si>
  <si>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</si>
  <si>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</si>
  <si>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</si>
  <si>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</si>
  <si>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</si>
  <si>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</si>
  <si>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</si>
  <si>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</si>
  <si>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</si>
  <si>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</si>
  <si>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</si>
  <si>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</si>
  <si>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</si>
  <si>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</si>
  <si>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</si>
  <si>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</si>
  <si>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</si>
  <si>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</si>
  <si>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</si>
  <si>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</si>
  <si>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</si>
  <si>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</si>
  <si>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</si>
  <si>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</si>
  <si>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</si>
  <si>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</si>
  <si>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</si>
  <si>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</si>
  <si>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</si>
  <si>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</si>
  <si>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</si>
  <si>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</si>
  <si>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</si>
  <si>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</si>
  <si>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</si>
  <si>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</si>
  <si>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</si>
  <si>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</si>
  <si>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</si>
  <si>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</si>
  <si>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</si>
  <si>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</si>
  <si>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</si>
  <si>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</si>
  <si>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</si>
  <si>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</si>
  <si>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</si>
  <si>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</si>
  <si>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</si>
  <si>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</si>
  <si>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</si>
  <si>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</si>
  <si>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</si>
  <si>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</si>
  <si>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</si>
  <si>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</si>
  <si>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</si>
  <si>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</si>
  <si>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</si>
  <si>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</si>
  <si>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</si>
  <si>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</si>
  <si>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</si>
  <si>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</si>
  <si>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</si>
  <si>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</si>
  <si>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</si>
  <si>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</si>
  <si>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</si>
  <si>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</si>
  <si>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</si>
  <si>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</si>
  <si>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</si>
  <si>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</si>
  <si>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</si>
  <si>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</si>
  <si>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</si>
  <si>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</si>
  <si>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</si>
  <si>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</si>
  <si>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</si>
  <si>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</si>
  <si>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</si>
  <si>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</si>
  <si>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</si>
  <si>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</si>
  <si>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</si>
  <si>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</si>
  <si>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</si>
  <si>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</si>
  <si>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</si>
  <si>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</si>
  <si>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</si>
  <si>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</si>
  <si>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</si>
  <si>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</si>
  <si>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</si>
  <si>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</si>
  <si>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</si>
  <si>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</si>
  <si>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</si>
  <si>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</si>
  <si>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</si>
  <si>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</si>
  <si>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</si>
  <si>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</si>
  <si>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</si>
  <si>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</si>
  <si>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</si>
  <si>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</si>
  <si>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</si>
  <si>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</si>
  <si>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</si>
  <si>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</si>
  <si>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</si>
  <si>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</si>
  <si>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</si>
  <si>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</si>
  <si>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</si>
  <si>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</si>
  <si>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</si>
  <si>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</si>
  <si>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</si>
  <si>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</si>
  <si>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</si>
  <si>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</si>
  <si>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</si>
  <si>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</si>
  <si>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</si>
  <si>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</si>
  <si>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</si>
  <si>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</si>
  <si>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</si>
  <si>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</si>
  <si>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</si>
  <si>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</si>
  <si>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</si>
  <si>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</si>
  <si>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</si>
  <si>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</si>
  <si>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</si>
  <si>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</si>
  <si>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</si>
  <si>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</si>
  <si>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</si>
  <si>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</si>
  <si>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</si>
  <si>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</si>
  <si>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</si>
  <si>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</si>
  <si>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</si>
  <si>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</si>
  <si>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</si>
  <si>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</si>
  <si>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</si>
  <si>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</si>
  <si>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</si>
  <si>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</si>
  <si>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</si>
  <si>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</si>
  <si>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</si>
  <si>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</si>
  <si>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</si>
  <si>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</si>
  <si>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</si>
  <si>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</si>
  <si>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</si>
  <si>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</si>
  <si>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</si>
  <si>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</si>
  <si>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</si>
  <si>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</si>
  <si>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</si>
  <si>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</si>
  <si>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</si>
  <si>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</si>
  <si>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</si>
  <si>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</si>
  <si>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</si>
  <si>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</si>
  <si>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</si>
  <si>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</si>
  <si>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</si>
  <si>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</si>
  <si>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</si>
  <si>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</si>
  <si>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</si>
  <si>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</si>
  <si>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</si>
  <si>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</si>
  <si>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</si>
  <si>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</si>
  <si>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</si>
  <si>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</si>
  <si>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</si>
  <si>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</si>
  <si>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</si>
  <si>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</si>
  <si>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</si>
  <si>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</si>
  <si>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</si>
  <si>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</si>
  <si>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</si>
  <si>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</si>
  <si>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</si>
  <si>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</si>
  <si>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</si>
  <si>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</si>
  <si>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</si>
  <si>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</si>
  <si>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</si>
  <si>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</si>
  <si>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</si>
  <si>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</si>
  <si>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</si>
  <si>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</si>
  <si>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</si>
  <si>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</si>
  <si>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</si>
  <si>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</si>
  <si>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</si>
  <si>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</si>
  <si>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</si>
  <si>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</si>
  <si>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</si>
  <si>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</si>
  <si>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</si>
  <si>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</si>
  <si>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</si>
  <si>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</si>
  <si>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</si>
  <si>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</si>
  <si>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</si>
  <si>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</si>
  <si>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</si>
  <si>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</si>
  <si>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</si>
  <si>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</si>
  <si>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</si>
  <si>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</si>
  <si>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</si>
  <si>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</si>
  <si>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</si>
  <si>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</si>
  <si>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</si>
  <si>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</si>
  <si>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</si>
  <si>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</si>
  <si>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</si>
  <si>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</si>
  <si>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</si>
  <si>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</si>
  <si>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</si>
  <si>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</si>
  <si>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</si>
  <si>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</si>
  <si>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</si>
  <si>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</si>
  <si>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</si>
  <si>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</si>
  <si>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</si>
  <si>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</si>
  <si>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</si>
  <si>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</si>
  <si>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</si>
  <si>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</si>
  <si>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</si>
  <si>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</si>
  <si>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</si>
  <si>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</si>
  <si>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</si>
  <si>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</si>
  <si>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</si>
  <si>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</si>
  <si>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</si>
  <si>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</si>
  <si>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</si>
  <si>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</si>
  <si>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</si>
  <si>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</si>
  <si>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</si>
  <si>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</si>
  <si>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</si>
  <si>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</si>
  <si>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</si>
  <si>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</si>
  <si>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</si>
  <si>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</si>
  <si>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</si>
  <si>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</si>
  <si>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</si>
  <si>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</si>
  <si>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</si>
  <si>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</si>
  <si>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</si>
  <si>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</si>
  <si>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</si>
  <si>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</si>
  <si>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</si>
  <si>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</si>
  <si>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</si>
  <si>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</si>
  <si>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</si>
  <si>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</si>
  <si>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</si>
  <si>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</si>
  <si>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</si>
  <si>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</si>
  <si>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</si>
  <si>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</si>
  <si>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</si>
  <si>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</si>
  <si>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</si>
  <si>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</si>
  <si>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</si>
  <si>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</si>
  <si>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</si>
  <si>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</si>
  <si>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</si>
  <si>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</si>
  <si>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</si>
  <si>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</si>
  <si>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</si>
  <si>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</si>
  <si>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</si>
  <si>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</si>
  <si>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</si>
  <si>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</si>
  <si>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</si>
  <si>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</si>
  <si>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</si>
  <si>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</si>
  <si>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</si>
  <si>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</si>
  <si>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</si>
  <si>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</si>
  <si>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</si>
  <si>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</si>
  <si>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</si>
  <si>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</si>
  <si>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</si>
  <si>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</si>
  <si>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</si>
  <si>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</si>
  <si>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</si>
  <si>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</si>
  <si>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</si>
  <si>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</si>
  <si>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</si>
  <si>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</si>
  <si>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</si>
  <si>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</si>
  <si>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</si>
  <si>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</si>
  <si>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</si>
  <si>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</si>
  <si>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</si>
  <si>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</si>
  <si>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</si>
  <si>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</si>
  <si>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</si>
  <si>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</si>
  <si>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</si>
  <si>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</si>
  <si>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</si>
  <si>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</si>
  <si>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</si>
  <si>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</si>
  <si>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</si>
  <si>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</si>
  <si>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</si>
  <si>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</si>
  <si>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</si>
  <si>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</si>
  <si>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</si>
  <si>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</si>
  <si>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</si>
  <si>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</si>
  <si>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</si>
  <si>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</si>
  <si>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</si>
  <si>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</si>
  <si>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</si>
  <si>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</si>
  <si>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</si>
  <si>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</si>
  <si>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</si>
  <si>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</si>
  <si>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</si>
  <si>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</si>
  <si>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</si>
  <si>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</si>
  <si>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</si>
  <si>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</si>
  <si>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</si>
  <si>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</si>
  <si>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</si>
  <si>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</si>
  <si>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</si>
  <si>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</si>
  <si>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</si>
  <si>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</si>
  <si>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</si>
  <si>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</si>
  <si>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</si>
  <si>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</si>
  <si>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</si>
  <si>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</si>
  <si>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</si>
  <si>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</si>
  <si>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</si>
  <si>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</si>
  <si>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</si>
  <si>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</si>
  <si>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</si>
  <si>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</si>
  <si>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</si>
  <si>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</si>
  <si>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</si>
  <si>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</si>
  <si>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</si>
  <si>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</si>
  <si>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</si>
  <si>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</si>
  <si>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</si>
  <si>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</si>
  <si>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</si>
  <si>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</si>
  <si>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</si>
  <si>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</si>
  <si>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</si>
  <si>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</si>
  <si>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</si>
  <si>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</si>
  <si>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</si>
  <si>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</si>
  <si>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</si>
  <si>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</si>
  <si>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</si>
  <si>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</si>
  <si>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</si>
  <si>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</si>
  <si>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</si>
  <si>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</si>
  <si>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</si>
  <si>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建築物の安全確保のための体制の整備事業</t>
    <phoneticPr fontId="5"/>
  </si>
  <si>
    <t>住宅局</t>
    <rPh sb="0" eb="3">
      <t>ジュウタクキョク</t>
    </rPh>
    <phoneticPr fontId="5"/>
  </si>
  <si>
    <t>国土交通省</t>
    <rPh sb="0" eb="2">
      <t>コクド</t>
    </rPh>
    <rPh sb="2" eb="5">
      <t>コウツウショウ</t>
    </rPh>
    <phoneticPr fontId="5"/>
  </si>
  <si>
    <t>建築指導課</t>
    <phoneticPr fontId="5"/>
  </si>
  <si>
    <t>-</t>
    <phoneticPr fontId="5"/>
  </si>
  <si>
    <t>-</t>
    <phoneticPr fontId="5"/>
  </si>
  <si>
    <t>-</t>
    <phoneticPr fontId="5"/>
  </si>
  <si>
    <t>（目）住宅市場整備推進等事業費補助金</t>
    <rPh sb="14" eb="15">
      <t>ヒ</t>
    </rPh>
    <rPh sb="15" eb="18">
      <t>ホジョキン</t>
    </rPh>
    <phoneticPr fontId="5"/>
  </si>
  <si>
    <t>（項）住宅市場整備推進費</t>
    <phoneticPr fontId="5"/>
  </si>
  <si>
    <t>（事項）住宅市場の環境整備の推進に必要な経費</t>
    <phoneticPr fontId="5"/>
  </si>
  <si>
    <t>耐震性の検証を行った物件数に対する法への不適合が確認された物件数の割合</t>
    <rPh sb="0" eb="3">
      <t>タイシンセイ</t>
    </rPh>
    <rPh sb="4" eb="6">
      <t>ケンショウ</t>
    </rPh>
    <rPh sb="7" eb="8">
      <t>オコナ</t>
    </rPh>
    <rPh sb="10" eb="13">
      <t>ブッケンスウ</t>
    </rPh>
    <rPh sb="14" eb="15">
      <t>タイ</t>
    </rPh>
    <rPh sb="17" eb="18">
      <t>ホウ</t>
    </rPh>
    <rPh sb="20" eb="23">
      <t>フテキゴウ</t>
    </rPh>
    <rPh sb="24" eb="26">
      <t>カクニン</t>
    </rPh>
    <rPh sb="29" eb="32">
      <t>ブッケンスウ</t>
    </rPh>
    <rPh sb="33" eb="35">
      <t>ワリアイ</t>
    </rPh>
    <phoneticPr fontId="5"/>
  </si>
  <si>
    <t>件数</t>
    <rPh sb="0" eb="2">
      <t>ケンスウ</t>
    </rPh>
    <phoneticPr fontId="5"/>
  </si>
  <si>
    <t>建築材料等のサンプル調査実施件数に対する必要な性能等を有していないことが確認された件数の割合</t>
    <rPh sb="0" eb="2">
      <t>ケンチク</t>
    </rPh>
    <rPh sb="2" eb="4">
      <t>ザイリョウ</t>
    </rPh>
    <rPh sb="4" eb="5">
      <t>トウ</t>
    </rPh>
    <rPh sb="12" eb="14">
      <t>ジッシ</t>
    </rPh>
    <rPh sb="20" eb="22">
      <t>ヒツヨウ</t>
    </rPh>
    <rPh sb="23" eb="25">
      <t>セイノウ</t>
    </rPh>
    <rPh sb="25" eb="26">
      <t>トウ</t>
    </rPh>
    <rPh sb="27" eb="28">
      <t>ユウ</t>
    </rPh>
    <rPh sb="36" eb="38">
      <t>カクニン</t>
    </rPh>
    <rPh sb="41" eb="43">
      <t>ケンスウ</t>
    </rPh>
    <rPh sb="44" eb="46">
      <t>ワリアイ</t>
    </rPh>
    <phoneticPr fontId="5"/>
  </si>
  <si>
    <t>耐震性の検証を行った物件数</t>
    <rPh sb="0" eb="3">
      <t>タイシンセイ</t>
    </rPh>
    <rPh sb="4" eb="6">
      <t>ケンショウ</t>
    </rPh>
    <rPh sb="7" eb="8">
      <t>オコナ</t>
    </rPh>
    <rPh sb="10" eb="12">
      <t>ブッケン</t>
    </rPh>
    <rPh sb="12" eb="13">
      <t>スウ</t>
    </rPh>
    <phoneticPr fontId="5"/>
  </si>
  <si>
    <t>件数</t>
    <rPh sb="0" eb="2">
      <t>ケンスウ</t>
    </rPh>
    <phoneticPr fontId="5"/>
  </si>
  <si>
    <t>防耐火構造等の性能の確認数</t>
    <rPh sb="0" eb="1">
      <t>ボウ</t>
    </rPh>
    <rPh sb="1" eb="3">
      <t>タイカ</t>
    </rPh>
    <rPh sb="3" eb="5">
      <t>コウゾウ</t>
    </rPh>
    <rPh sb="5" eb="6">
      <t>トウ</t>
    </rPh>
    <rPh sb="7" eb="9">
      <t>セイノウ</t>
    </rPh>
    <rPh sb="10" eb="12">
      <t>カクニン</t>
    </rPh>
    <rPh sb="12" eb="13">
      <t>スウ</t>
    </rPh>
    <phoneticPr fontId="5"/>
  </si>
  <si>
    <t>建築材料等の性能の確認数</t>
    <rPh sb="0" eb="2">
      <t>ケンチク</t>
    </rPh>
    <rPh sb="2" eb="4">
      <t>ザイリョウ</t>
    </rPh>
    <rPh sb="4" eb="5">
      <t>トウ</t>
    </rPh>
    <rPh sb="6" eb="8">
      <t>セイノウ</t>
    </rPh>
    <rPh sb="9" eb="11">
      <t>カクニン</t>
    </rPh>
    <rPh sb="11" eb="12">
      <t>スウ</t>
    </rPh>
    <phoneticPr fontId="5"/>
  </si>
  <si>
    <t>X:実績額（百万円）／Y:交付件数（件）</t>
    <rPh sb="2" eb="4">
      <t>ジッセキ</t>
    </rPh>
    <rPh sb="13" eb="15">
      <t>コウフ</t>
    </rPh>
    <phoneticPr fontId="5"/>
  </si>
  <si>
    <t>百万円/件</t>
    <rPh sb="0" eb="3">
      <t>ヒャクマンエン</t>
    </rPh>
    <rPh sb="4" eb="5">
      <t>ケン</t>
    </rPh>
    <phoneticPr fontId="5"/>
  </si>
  <si>
    <t>　　X　/　Y</t>
    <phoneticPr fontId="5"/>
  </si>
  <si>
    <t>300/2</t>
    <phoneticPr fontId="5"/>
  </si>
  <si>
    <t>450/3</t>
    <phoneticPr fontId="5"/>
  </si>
  <si>
    <t>453/3</t>
    <phoneticPr fontId="5"/>
  </si>
  <si>
    <t>500/3</t>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</si>
  <si>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</si>
  <si>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</si>
  <si>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t>
  </si>
  <si>
    <t>確認検査の実効性を担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rPh sb="0" eb="2">
      <t>カクニン</t>
    </rPh>
    <rPh sb="2" eb="4">
      <t>ケンサ</t>
    </rPh>
    <rPh sb="5" eb="8">
      <t>ジッコウセイ</t>
    </rPh>
    <rPh sb="9" eb="11">
      <t>タンポ</t>
    </rPh>
    <rPh sb="13" eb="15">
      <t>イハン</t>
    </rPh>
    <rPh sb="15" eb="18">
      <t>ケンチクブツ</t>
    </rPh>
    <rPh sb="18" eb="19">
      <t>トウ</t>
    </rPh>
    <rPh sb="20" eb="22">
      <t>ゼセイ</t>
    </rPh>
    <rPh sb="23" eb="25">
      <t>ソクシン</t>
    </rPh>
    <rPh sb="26" eb="27">
      <t>ハカ</t>
    </rPh>
    <rPh sb="32" eb="34">
      <t>ダイジン</t>
    </rPh>
    <rPh sb="34" eb="36">
      <t>ニンテイ</t>
    </rPh>
    <rPh sb="36" eb="38">
      <t>シンセイ</t>
    </rPh>
    <rPh sb="38" eb="40">
      <t>キギョウ</t>
    </rPh>
    <rPh sb="40" eb="41">
      <t>トウ</t>
    </rPh>
    <rPh sb="42" eb="44">
      <t>テキセイ</t>
    </rPh>
    <rPh sb="45" eb="47">
      <t>ダイジン</t>
    </rPh>
    <rPh sb="47" eb="49">
      <t>ニンテイ</t>
    </rPh>
    <rPh sb="49" eb="51">
      <t>シュトク</t>
    </rPh>
    <rPh sb="51" eb="52">
      <t>トウ</t>
    </rPh>
    <rPh sb="53" eb="55">
      <t>ソクシン</t>
    </rPh>
    <rPh sb="56" eb="57">
      <t>ハカ</t>
    </rPh>
    <rPh sb="62" eb="64">
      <t>コクミン</t>
    </rPh>
    <rPh sb="65" eb="67">
      <t>アンシン</t>
    </rPh>
    <rPh sb="69" eb="71">
      <t>セイカツ</t>
    </rPh>
    <rPh sb="72" eb="74">
      <t>リヨウ</t>
    </rPh>
    <rPh sb="82" eb="84">
      <t>ジュウタク</t>
    </rPh>
    <rPh sb="85" eb="87">
      <t>ケンチク</t>
    </rPh>
    <rPh sb="88" eb="90">
      <t>カクホ</t>
    </rPh>
    <rPh sb="100" eb="101">
      <t>テキ</t>
    </rPh>
    <phoneticPr fontId="5"/>
  </si>
  <si>
    <t>本事業は国が指定している確認検査機関及び構造計算適合性判定機関の適正な業務の促進や、大臣認定制度の適正性の確保に資するものであり、機関の指導監督や、大臣認定を行う国が支援するべき業務である。</t>
    <rPh sb="0" eb="1">
      <t>ホン</t>
    </rPh>
    <rPh sb="1" eb="3">
      <t>ジギョウ</t>
    </rPh>
    <rPh sb="4" eb="5">
      <t>クニ</t>
    </rPh>
    <rPh sb="6" eb="8">
      <t>シテイ</t>
    </rPh>
    <rPh sb="12" eb="14">
      <t>カクニン</t>
    </rPh>
    <rPh sb="14" eb="16">
      <t>ケンサ</t>
    </rPh>
    <rPh sb="16" eb="18">
      <t>キカン</t>
    </rPh>
    <rPh sb="18" eb="19">
      <t>オヨ</t>
    </rPh>
    <rPh sb="20" eb="22">
      <t>コウゾウ</t>
    </rPh>
    <rPh sb="22" eb="24">
      <t>ケイサン</t>
    </rPh>
    <rPh sb="24" eb="27">
      <t>テキゴウセイ</t>
    </rPh>
    <rPh sb="27" eb="29">
      <t>ハンテイ</t>
    </rPh>
    <rPh sb="29" eb="31">
      <t>キカン</t>
    </rPh>
    <rPh sb="32" eb="34">
      <t>テキセイ</t>
    </rPh>
    <rPh sb="35" eb="37">
      <t>ギョウム</t>
    </rPh>
    <rPh sb="38" eb="40">
      <t>ソクシン</t>
    </rPh>
    <rPh sb="42" eb="44">
      <t>ダイジン</t>
    </rPh>
    <rPh sb="44" eb="46">
      <t>ニンテイ</t>
    </rPh>
    <rPh sb="46" eb="48">
      <t>セイド</t>
    </rPh>
    <rPh sb="49" eb="51">
      <t>テキセイ</t>
    </rPh>
    <rPh sb="51" eb="52">
      <t>セイ</t>
    </rPh>
    <rPh sb="53" eb="55">
      <t>カクホ</t>
    </rPh>
    <rPh sb="56" eb="57">
      <t>シ</t>
    </rPh>
    <rPh sb="65" eb="67">
      <t>キカン</t>
    </rPh>
    <rPh sb="68" eb="70">
      <t>シドウ</t>
    </rPh>
    <rPh sb="70" eb="72">
      <t>カントク</t>
    </rPh>
    <rPh sb="74" eb="76">
      <t>ダイジン</t>
    </rPh>
    <rPh sb="76" eb="78">
      <t>ニンテイ</t>
    </rPh>
    <rPh sb="79" eb="80">
      <t>オコナ</t>
    </rPh>
    <rPh sb="81" eb="82">
      <t>クニ</t>
    </rPh>
    <rPh sb="83" eb="85">
      <t>シエン</t>
    </rPh>
    <rPh sb="89" eb="91">
      <t>ギョウム</t>
    </rPh>
    <phoneticPr fontId="5"/>
  </si>
  <si>
    <t>国民の住生活の安定を、確認検査の実効性の確保及び、違反建築物是正の促進によって達成を図る本事業は優先度が高く妥当な手段である。</t>
    <phoneticPr fontId="5"/>
  </si>
  <si>
    <t>無</t>
  </si>
  <si>
    <t>公募により事業者を選定しており、その審査においては事業を的確に遂行する技術能力、経理・事務の管理体制及び費目・使途の妥当性について確認している。</t>
    <phoneticPr fontId="5"/>
  </si>
  <si>
    <t>‐</t>
  </si>
  <si>
    <t>当初の交付申請時と完了実績報告時に大幅な金額の変更があった項目について報告させるとともに、単位あたりコストの妥当性を精査している。</t>
    <phoneticPr fontId="5"/>
  </si>
  <si>
    <t>事業内容に即して適切に運用されている。</t>
    <phoneticPr fontId="5"/>
  </si>
  <si>
    <t>本事業により確認検査等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phoneticPr fontId="5"/>
  </si>
  <si>
    <t>当初の見込みどおり実施している。</t>
    <phoneticPr fontId="5"/>
  </si>
  <si>
    <t>成果については、指定確認検査機関等へフィードバックしており、確認審査業務において活用されている。また、国土交通省のホームページにおいて公開すること等により、国民に対して広く周知を行っている。</t>
    <phoneticPr fontId="5"/>
  </si>
  <si>
    <t>242</t>
    <phoneticPr fontId="5"/>
  </si>
  <si>
    <t>244</t>
    <phoneticPr fontId="5"/>
  </si>
  <si>
    <t>008</t>
    <phoneticPr fontId="5"/>
  </si>
  <si>
    <t>007</t>
    <phoneticPr fontId="5"/>
  </si>
  <si>
    <t>009</t>
    <phoneticPr fontId="5"/>
  </si>
  <si>
    <t>役務費</t>
    <rPh sb="0" eb="2">
      <t>エキム</t>
    </rPh>
    <rPh sb="2" eb="3">
      <t>ヒ</t>
    </rPh>
    <phoneticPr fontId="5"/>
  </si>
  <si>
    <t>検証体制の運営</t>
    <phoneticPr fontId="5"/>
  </si>
  <si>
    <t>旅費</t>
    <rPh sb="0" eb="2">
      <t>リョヒ</t>
    </rPh>
    <phoneticPr fontId="5"/>
  </si>
  <si>
    <t>旅費、宿泊費</t>
    <rPh sb="0" eb="2">
      <t>リョヒ</t>
    </rPh>
    <rPh sb="3" eb="6">
      <t>シュクハクヒ</t>
    </rPh>
    <phoneticPr fontId="5"/>
  </si>
  <si>
    <t>賃金</t>
    <rPh sb="0" eb="2">
      <t>チンギン</t>
    </rPh>
    <phoneticPr fontId="5"/>
  </si>
  <si>
    <t>臨時雇用者に対する賃金</t>
    <rPh sb="0" eb="2">
      <t>リンジ</t>
    </rPh>
    <rPh sb="2" eb="5">
      <t>コヨウシャ</t>
    </rPh>
    <rPh sb="6" eb="7">
      <t>タイ</t>
    </rPh>
    <rPh sb="9" eb="11">
      <t>チンギン</t>
    </rPh>
    <phoneticPr fontId="5"/>
  </si>
  <si>
    <t>事務所賃料、資料保管料等</t>
    <phoneticPr fontId="5"/>
  </si>
  <si>
    <t>委託費</t>
    <phoneticPr fontId="5"/>
  </si>
  <si>
    <t>人件費</t>
    <phoneticPr fontId="5"/>
  </si>
  <si>
    <t>需用費</t>
    <phoneticPr fontId="5"/>
  </si>
  <si>
    <t>資料印刷、会議費等</t>
    <phoneticPr fontId="5"/>
  </si>
  <si>
    <t>その他</t>
    <phoneticPr fontId="5"/>
  </si>
  <si>
    <t>本事業により、耐震性を有しない建築物、大臣認定仕様に適合しない防耐火関連及び指定建築材料の大臣認定品の割合を減少することで、より安全な住宅・建築物を供給することができることから、国民が安心して住宅等を選択できる市場の整備を促進することができる。</t>
    <rPh sb="0" eb="1">
      <t>ホン</t>
    </rPh>
    <rPh sb="1" eb="3">
      <t>ジギョウ</t>
    </rPh>
    <rPh sb="7" eb="10">
      <t>タイシンセイ</t>
    </rPh>
    <rPh sb="11" eb="12">
      <t>ユウ</t>
    </rPh>
    <rPh sb="15" eb="18">
      <t>ケンチクブツ</t>
    </rPh>
    <rPh sb="19" eb="21">
      <t>ダイジン</t>
    </rPh>
    <rPh sb="21" eb="23">
      <t>ニンテイ</t>
    </rPh>
    <rPh sb="23" eb="25">
      <t>シヨウ</t>
    </rPh>
    <rPh sb="26" eb="28">
      <t>テキゴウ</t>
    </rPh>
    <rPh sb="31" eb="32">
      <t>ボウ</t>
    </rPh>
    <rPh sb="32" eb="34">
      <t>タイカ</t>
    </rPh>
    <rPh sb="34" eb="36">
      <t>カンレン</t>
    </rPh>
    <rPh sb="36" eb="37">
      <t>オヨ</t>
    </rPh>
    <rPh sb="38" eb="40">
      <t>シテイ</t>
    </rPh>
    <rPh sb="40" eb="42">
      <t>ケンチク</t>
    </rPh>
    <rPh sb="42" eb="44">
      <t>ザイリョウ</t>
    </rPh>
    <rPh sb="45" eb="47">
      <t>ダイジン</t>
    </rPh>
    <rPh sb="47" eb="49">
      <t>ニンテイ</t>
    </rPh>
    <rPh sb="49" eb="50">
      <t>ヒン</t>
    </rPh>
    <rPh sb="51" eb="53">
      <t>ワリアイ</t>
    </rPh>
    <rPh sb="54" eb="56">
      <t>ゲンショウ</t>
    </rPh>
    <rPh sb="64" eb="66">
      <t>アンゼン</t>
    </rPh>
    <rPh sb="67" eb="69">
      <t>ジュウタク</t>
    </rPh>
    <rPh sb="70" eb="73">
      <t>ケンチクブツ</t>
    </rPh>
    <rPh sb="74" eb="76">
      <t>キョウキュウ</t>
    </rPh>
    <rPh sb="89" eb="91">
      <t>コクミン</t>
    </rPh>
    <rPh sb="92" eb="94">
      <t>アンシン</t>
    </rPh>
    <rPh sb="96" eb="98">
      <t>ジュウタク</t>
    </rPh>
    <rPh sb="98" eb="99">
      <t>トウ</t>
    </rPh>
    <rPh sb="100" eb="102">
      <t>センタク</t>
    </rPh>
    <rPh sb="105" eb="107">
      <t>シジョウ</t>
    </rPh>
    <rPh sb="108" eb="110">
      <t>セイビ</t>
    </rPh>
    <rPh sb="111" eb="113">
      <t>ソクシン</t>
    </rPh>
    <phoneticPr fontId="5"/>
  </si>
  <si>
    <t>国土交通省</t>
  </si>
  <si>
    <t>一般社団法人 建築性能基準推進協会</t>
    <rPh sb="0" eb="2">
      <t>イッパン</t>
    </rPh>
    <rPh sb="2" eb="4">
      <t>シャダン</t>
    </rPh>
    <rPh sb="4" eb="6">
      <t>ホウジン</t>
    </rPh>
    <rPh sb="7" eb="9">
      <t>ケンチク</t>
    </rPh>
    <rPh sb="9" eb="11">
      <t>セイノウ</t>
    </rPh>
    <rPh sb="11" eb="13">
      <t>キジュン</t>
    </rPh>
    <rPh sb="13" eb="15">
      <t>スイシン</t>
    </rPh>
    <rPh sb="15" eb="17">
      <t>キョウカイ</t>
    </rPh>
    <phoneticPr fontId="5"/>
  </si>
  <si>
    <t>①構造計算の妥当性等の検証等を行う体制の整備
②防耐火試験等による性能の確認等を行う体制の整備
③指定建築材料等の品質確保のための体制の整備</t>
    <rPh sb="1" eb="3">
      <t>コウゾウ</t>
    </rPh>
    <rPh sb="3" eb="5">
      <t>ケイサン</t>
    </rPh>
    <rPh sb="6" eb="9">
      <t>ダトウセイ</t>
    </rPh>
    <rPh sb="9" eb="10">
      <t>トウ</t>
    </rPh>
    <rPh sb="11" eb="13">
      <t>ケンショウ</t>
    </rPh>
    <rPh sb="13" eb="14">
      <t>トウ</t>
    </rPh>
    <rPh sb="15" eb="16">
      <t>オコナ</t>
    </rPh>
    <rPh sb="17" eb="19">
      <t>タイセイ</t>
    </rPh>
    <rPh sb="20" eb="22">
      <t>セイビ</t>
    </rPh>
    <rPh sb="24" eb="25">
      <t>ボウ</t>
    </rPh>
    <rPh sb="25" eb="27">
      <t>タイカ</t>
    </rPh>
    <rPh sb="27" eb="29">
      <t>シケン</t>
    </rPh>
    <rPh sb="29" eb="30">
      <t>トウ</t>
    </rPh>
    <rPh sb="33" eb="35">
      <t>セイノウ</t>
    </rPh>
    <rPh sb="36" eb="38">
      <t>カクニン</t>
    </rPh>
    <rPh sb="38" eb="39">
      <t>トウ</t>
    </rPh>
    <rPh sb="40" eb="41">
      <t>オコナ</t>
    </rPh>
    <rPh sb="42" eb="44">
      <t>タイセイ</t>
    </rPh>
    <rPh sb="45" eb="47">
      <t>セイビ</t>
    </rPh>
    <rPh sb="49" eb="51">
      <t>シテイ</t>
    </rPh>
    <rPh sb="51" eb="53">
      <t>ケンチク</t>
    </rPh>
    <rPh sb="53" eb="55">
      <t>ザイリョウ</t>
    </rPh>
    <rPh sb="55" eb="56">
      <t>トウ</t>
    </rPh>
    <rPh sb="57" eb="59">
      <t>ヒンシツ</t>
    </rPh>
    <rPh sb="59" eb="61">
      <t>カクホ</t>
    </rPh>
    <rPh sb="65" eb="67">
      <t>タイセイ</t>
    </rPh>
    <rPh sb="68" eb="70">
      <t>セイビ</t>
    </rPh>
    <phoneticPr fontId="5"/>
  </si>
  <si>
    <t>補助金等交付</t>
  </si>
  <si>
    <t>-</t>
    <phoneticPr fontId="5"/>
  </si>
  <si>
    <t>-</t>
    <phoneticPr fontId="5"/>
  </si>
  <si>
    <t>指定確認検査機関及び指定構造計算適合性判定機関が確認済証、適合判定通知書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及び建築材料等に係る性能確認試験等を通じて、その妥当性等の検証を行う体制を整備することにより、大臣認定申請者等の適正な大臣認定取得等の促進を図る。</t>
    <rPh sb="8" eb="9">
      <t>オヨ</t>
    </rPh>
    <rPh sb="10" eb="12">
      <t>シテイ</t>
    </rPh>
    <rPh sb="12" eb="14">
      <t>コウゾウ</t>
    </rPh>
    <rPh sb="14" eb="16">
      <t>ケイサン</t>
    </rPh>
    <rPh sb="29" eb="31">
      <t>テキゴウ</t>
    </rPh>
    <rPh sb="31" eb="33">
      <t>ハンテイ</t>
    </rPh>
    <rPh sb="33" eb="36">
      <t>ツウチショ</t>
    </rPh>
    <rPh sb="147" eb="148">
      <t>オヨ</t>
    </rPh>
    <rPh sb="149" eb="151">
      <t>ケンチク</t>
    </rPh>
    <rPh sb="151" eb="153">
      <t>ザイリョウ</t>
    </rPh>
    <rPh sb="153" eb="154">
      <t>トウ</t>
    </rPh>
    <rPh sb="165" eb="166">
      <t>ツウ</t>
    </rPh>
    <rPh sb="171" eb="174">
      <t>ダトウセイ</t>
    </rPh>
    <rPh sb="174" eb="175">
      <t>トウ</t>
    </rPh>
    <rPh sb="176" eb="178">
      <t>ケンショウ</t>
    </rPh>
    <rPh sb="179" eb="180">
      <t>オコナ</t>
    </rPh>
    <rPh sb="181" eb="183">
      <t>タイセイ</t>
    </rPh>
    <rPh sb="200" eb="201">
      <t>シャ</t>
    </rPh>
    <phoneticPr fontId="5"/>
  </si>
  <si>
    <t>「防耐火関連の大臣認定件数」国土交通省住宅局調べ（令和２年３月）</t>
    <rPh sb="1" eb="4">
      <t>ボウタイカ</t>
    </rPh>
    <rPh sb="4" eb="6">
      <t>カンレン</t>
    </rPh>
    <rPh sb="7" eb="9">
      <t>ダイジン</t>
    </rPh>
    <rPh sb="9" eb="11">
      <t>ニンテイ</t>
    </rPh>
    <rPh sb="11" eb="13">
      <t>ケンスウ</t>
    </rPh>
    <rPh sb="25" eb="27">
      <t>レイワ</t>
    </rPh>
    <phoneticPr fontId="5"/>
  </si>
  <si>
    <t>防耐火関連の構造方法等のサンプル調査実施件数に対する必要な性能等を有しないことが確認された件数の割合</t>
    <rPh sb="31" eb="32">
      <t>トウ</t>
    </rPh>
    <phoneticPr fontId="5"/>
  </si>
  <si>
    <t>「指定建築材料の大臣認定件数」国土交通省住宅局調べ（令和２年３月）</t>
    <rPh sb="1" eb="3">
      <t>シテイ</t>
    </rPh>
    <rPh sb="3" eb="5">
      <t>ケンチク</t>
    </rPh>
    <rPh sb="5" eb="7">
      <t>ザイリョウ</t>
    </rPh>
    <rPh sb="8" eb="10">
      <t>ダイジン</t>
    </rPh>
    <rPh sb="10" eb="12">
      <t>ニンテイ</t>
    </rPh>
    <rPh sb="12" eb="14">
      <t>ケンスウ</t>
    </rPh>
    <rPh sb="15" eb="17">
      <t>コクド</t>
    </rPh>
    <rPh sb="17" eb="19">
      <t>コウツウ</t>
    </rPh>
    <rPh sb="19" eb="20">
      <t>ショウ</t>
    </rPh>
    <rPh sb="20" eb="22">
      <t>ジュウタク</t>
    </rPh>
    <rPh sb="22" eb="23">
      <t>キョク</t>
    </rPh>
    <rPh sb="23" eb="24">
      <t>シラ</t>
    </rPh>
    <rPh sb="26" eb="28">
      <t>レイワ</t>
    </rPh>
    <rPh sb="29" eb="30">
      <t>ネン</t>
    </rPh>
    <rPh sb="31" eb="32">
      <t>ガツ</t>
    </rPh>
    <phoneticPr fontId="5"/>
  </si>
  <si>
    <t>-</t>
    <phoneticPr fontId="5"/>
  </si>
  <si>
    <t>耐震性の検証を行い、法への不適合が確認された物件数の割合を令和３年度までに０とする。</t>
    <rPh sb="0" eb="3">
      <t>タイシンセイ</t>
    </rPh>
    <rPh sb="4" eb="6">
      <t>ケンショウ</t>
    </rPh>
    <rPh sb="7" eb="8">
      <t>オコナ</t>
    </rPh>
    <rPh sb="10" eb="11">
      <t>ホウ</t>
    </rPh>
    <rPh sb="13" eb="16">
      <t>フテキゴウ</t>
    </rPh>
    <rPh sb="17" eb="19">
      <t>カクニン</t>
    </rPh>
    <rPh sb="22" eb="25">
      <t>ブッケンスウ</t>
    </rPh>
    <rPh sb="26" eb="28">
      <t>ワリアイ</t>
    </rPh>
    <rPh sb="29" eb="30">
      <t>レイ</t>
    </rPh>
    <rPh sb="30" eb="31">
      <t>ワ</t>
    </rPh>
    <rPh sb="32" eb="33">
      <t>ネン</t>
    </rPh>
    <rPh sb="33" eb="34">
      <t>ド</t>
    </rPh>
    <phoneticPr fontId="5"/>
  </si>
  <si>
    <t>防耐火関連の構造方法等のサンプル調査において、必要な性能を有しないことが確認された件数の割合を令和３年度までに０とする。</t>
    <rPh sb="47" eb="49">
      <t>レイワ</t>
    </rPh>
    <phoneticPr fontId="5"/>
  </si>
  <si>
    <t>建築材料等のサンプル調査において、必要な性能を有しないことが確認された件数の割合を令和３年度までに０とする。</t>
    <rPh sb="0" eb="2">
      <t>ケンチク</t>
    </rPh>
    <rPh sb="2" eb="4">
      <t>ザイリョウ</t>
    </rPh>
    <rPh sb="41" eb="43">
      <t>レイワ</t>
    </rPh>
    <phoneticPr fontId="5"/>
  </si>
  <si>
    <t>住宅市場整備推進等事業費補助金要綱（令和２年４月１日）</t>
    <rPh sb="0" eb="2">
      <t>ジュウタク</t>
    </rPh>
    <rPh sb="2" eb="4">
      <t>シジョウ</t>
    </rPh>
    <rPh sb="4" eb="6">
      <t>セイビ</t>
    </rPh>
    <rPh sb="6" eb="8">
      <t>スイシン</t>
    </rPh>
    <rPh sb="8" eb="9">
      <t>トウ</t>
    </rPh>
    <rPh sb="9" eb="12">
      <t>ジギョウヒ</t>
    </rPh>
    <rPh sb="12" eb="15">
      <t>ホジョキン</t>
    </rPh>
    <rPh sb="15" eb="17">
      <t>ヨウコウ</t>
    </rPh>
    <rPh sb="18" eb="20">
      <t>レイワ</t>
    </rPh>
    <rPh sb="21" eb="22">
      <t>ネン</t>
    </rPh>
    <rPh sb="23" eb="24">
      <t>ガツ</t>
    </rPh>
    <rPh sb="25" eb="26">
      <t>ニチ</t>
    </rPh>
    <phoneticPr fontId="5"/>
  </si>
  <si>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防耐火構造等の品質確保のための体制の整備：大臣認定を取得した防耐火構造等について、試験体の製作・解体調査や、防耐火試験等による性能等の確認を実施し、大臣認定仕様への適合性等を検証する民間事業者等に対して補助を行う。
③建築材料等に関するサンプル調査：大臣認定を取得した建築材料等について、生産現場への立入りによる検査・品質管理体制の確認や、性能確認試験等を実施し、大臣認定仕様への適合性等を検証する民間事業者等に対して補助を行う。</t>
    <rPh sb="111" eb="112">
      <t>ボウ</t>
    </rPh>
    <rPh sb="112" eb="114">
      <t>タイカ</t>
    </rPh>
    <rPh sb="114" eb="116">
      <t>コウゾウ</t>
    </rPh>
    <rPh sb="185" eb="187">
      <t>ダイジン</t>
    </rPh>
    <rPh sb="187" eb="189">
      <t>ニンテイ</t>
    </rPh>
    <rPh sb="189" eb="191">
      <t>シヨウ</t>
    </rPh>
    <rPh sb="193" eb="195">
      <t>テキゴウ</t>
    </rPh>
    <rPh sb="195" eb="196">
      <t>セイ</t>
    </rPh>
    <rPh sb="196" eb="197">
      <t>トウ</t>
    </rPh>
    <rPh sb="198" eb="200">
      <t>ケンショウ</t>
    </rPh>
    <rPh sb="202" eb="204">
      <t>ミンカン</t>
    </rPh>
    <rPh sb="204" eb="206">
      <t>ジギョウ</t>
    </rPh>
    <rPh sb="206" eb="207">
      <t>シャ</t>
    </rPh>
    <rPh sb="207" eb="208">
      <t>トウ</t>
    </rPh>
    <rPh sb="209" eb="210">
      <t>タイ</t>
    </rPh>
    <rPh sb="212" eb="214">
      <t>ホジョ</t>
    </rPh>
    <rPh sb="215" eb="216">
      <t>オコナ</t>
    </rPh>
    <phoneticPr fontId="5"/>
  </si>
  <si>
    <t>-</t>
    <phoneticPr fontId="5"/>
  </si>
  <si>
    <t>-</t>
    <phoneticPr fontId="5"/>
  </si>
  <si>
    <t>-</t>
    <phoneticPr fontId="5"/>
  </si>
  <si>
    <t>-</t>
    <phoneticPr fontId="5"/>
  </si>
  <si>
    <t>（株）東亜理科等
調査・試験実施費等</t>
    <rPh sb="1" eb="2">
      <t>カブ</t>
    </rPh>
    <rPh sb="3" eb="5">
      <t>トウア</t>
    </rPh>
    <rPh sb="5" eb="7">
      <t>リカ</t>
    </rPh>
    <rPh sb="7" eb="8">
      <t>トウ</t>
    </rPh>
    <rPh sb="9" eb="11">
      <t>チョウサ</t>
    </rPh>
    <rPh sb="12" eb="14">
      <t>シケン</t>
    </rPh>
    <rPh sb="14" eb="16">
      <t>ジッシ</t>
    </rPh>
    <rPh sb="16" eb="17">
      <t>ヒ</t>
    </rPh>
    <rPh sb="17" eb="18">
      <t>トウ</t>
    </rPh>
    <phoneticPr fontId="5"/>
  </si>
  <si>
    <t>（一財）日本建築防災協会等
実績調査、データ管理等</t>
    <rPh sb="1" eb="3">
      <t>イチザイ</t>
    </rPh>
    <rPh sb="4" eb="6">
      <t>ニホン</t>
    </rPh>
    <rPh sb="6" eb="8">
      <t>ケンチク</t>
    </rPh>
    <rPh sb="8" eb="10">
      <t>ボウサイ</t>
    </rPh>
    <rPh sb="10" eb="12">
      <t>キョウカイ</t>
    </rPh>
    <rPh sb="12" eb="13">
      <t>トウ</t>
    </rPh>
    <rPh sb="22" eb="24">
      <t>カンリ</t>
    </rPh>
    <rPh sb="24" eb="25">
      <t>ナド</t>
    </rPh>
    <phoneticPr fontId="5"/>
  </si>
  <si>
    <t>A.一般社団法人建築性能基準推進協会</t>
    <phoneticPr fontId="5"/>
  </si>
  <si>
    <t>建築基準法等の施行状況等に関する調査（国土交通省住宅局調べ（令和２年３月））</t>
    <rPh sb="19" eb="21">
      <t>コクド</t>
    </rPh>
    <rPh sb="21" eb="24">
      <t>コウツウショウ</t>
    </rPh>
    <rPh sb="24" eb="26">
      <t>ジュウタク</t>
    </rPh>
    <rPh sb="26" eb="27">
      <t>キョク</t>
    </rPh>
    <rPh sb="27" eb="28">
      <t>シラ</t>
    </rPh>
    <rPh sb="30" eb="31">
      <t>レイ</t>
    </rPh>
    <rPh sb="31" eb="32">
      <t>ワ</t>
    </rPh>
    <rPh sb="33" eb="34">
      <t>ネン</t>
    </rPh>
    <rPh sb="35" eb="36">
      <t>ガツ</t>
    </rPh>
    <phoneticPr fontId="5"/>
  </si>
  <si>
    <t>・昨年度と概ね同程度の活動実績を達成しており、事業者による調査分析結果について情報公開を図り、広く民間に検証の結果を周知している。
・成果の取りまとめ方については、表現方法等改善すべき点がみられる。</t>
    <rPh sb="67" eb="69">
      <t>セイカ</t>
    </rPh>
    <rPh sb="70" eb="71">
      <t>ト</t>
    </rPh>
    <rPh sb="75" eb="76">
      <t>カタ</t>
    </rPh>
    <rPh sb="82" eb="84">
      <t>ヒョウゲン</t>
    </rPh>
    <rPh sb="84" eb="86">
      <t>ホウホウ</t>
    </rPh>
    <rPh sb="86" eb="87">
      <t>トウ</t>
    </rPh>
    <rPh sb="87" eb="89">
      <t>カイゼン</t>
    </rPh>
    <rPh sb="92" eb="93">
      <t>テン</t>
    </rPh>
    <phoneticPr fontId="5"/>
  </si>
  <si>
    <t>・昨年度の評価結果を踏まえ、引き続き適切な執行を図る。
・成果の取りまとめについては記載方法等を改善する。</t>
    <rPh sb="29" eb="31">
      <t>セイカ</t>
    </rPh>
    <rPh sb="32" eb="33">
      <t>ト</t>
    </rPh>
    <rPh sb="42" eb="44">
      <t>キサイ</t>
    </rPh>
    <rPh sb="44" eb="46">
      <t>ホウホウ</t>
    </rPh>
    <rPh sb="46" eb="47">
      <t>トウ</t>
    </rPh>
    <rPh sb="48" eb="50">
      <t>カイゼン</t>
    </rPh>
    <phoneticPr fontId="5"/>
  </si>
  <si>
    <t>課長　深井 敦夫</t>
    <phoneticPr fontId="5"/>
  </si>
  <si>
    <t>建築確認等の我が国の建築法令・規制の実効性と信頼を確保するため、適切なサンプル調査を実施するとともに、その結果をより明快に国民に示す必要がある。</t>
    <phoneticPr fontId="5"/>
  </si>
  <si>
    <t>-</t>
    <phoneticPr fontId="5"/>
  </si>
  <si>
    <t>令和３年度においてはサンプル調査の検証対象数の増加を図るなど、引き続き建築法令・規制の更なる実効性及び信頼の確保を図る。</t>
    <rPh sb="0" eb="1">
      <t>レイ</t>
    </rPh>
    <rPh sb="1" eb="2">
      <t>ワ</t>
    </rPh>
    <rPh sb="3" eb="5">
      <t>ネンド</t>
    </rPh>
    <rPh sb="14" eb="16">
      <t>チョウサ</t>
    </rPh>
    <rPh sb="17" eb="19">
      <t>ケンショウ</t>
    </rPh>
    <rPh sb="19" eb="21">
      <t>タイショウ</t>
    </rPh>
    <rPh sb="21" eb="22">
      <t>スウ</t>
    </rPh>
    <rPh sb="23" eb="25">
      <t>ゾウカ</t>
    </rPh>
    <rPh sb="26" eb="27">
      <t>ハカ</t>
    </rPh>
    <rPh sb="31" eb="32">
      <t>ヒ</t>
    </rPh>
    <rPh sb="33" eb="34">
      <t>ツヅ</t>
    </rPh>
    <rPh sb="35" eb="37">
      <t>ケンチク</t>
    </rPh>
    <rPh sb="37" eb="39">
      <t>ホウレイ</t>
    </rPh>
    <rPh sb="40" eb="42">
      <t>キセイ</t>
    </rPh>
    <rPh sb="43" eb="44">
      <t>サラ</t>
    </rPh>
    <rPh sb="46" eb="49">
      <t>ジッコウセイ</t>
    </rPh>
    <rPh sb="49" eb="50">
      <t>オヨ</t>
    </rPh>
    <rPh sb="51" eb="53">
      <t>シンライ</t>
    </rPh>
    <rPh sb="54" eb="56">
      <t>カクホ</t>
    </rPh>
    <rPh sb="57" eb="58">
      <t>ハカ</t>
    </rPh>
    <phoneticPr fontId="5"/>
  </si>
  <si>
    <t>昨今の建築基準法不適合事案を踏まえ、再発防止のため、サンプル調査の対象を増やすとともに、内容の充実を図るため。</t>
    <rPh sb="0" eb="2">
      <t>サッコン</t>
    </rPh>
    <rPh sb="3" eb="5">
      <t>ケンチク</t>
    </rPh>
    <rPh sb="5" eb="8">
      <t>キジュンホウ</t>
    </rPh>
    <rPh sb="8" eb="11">
      <t>フテキゴウ</t>
    </rPh>
    <rPh sb="11" eb="13">
      <t>ジアン</t>
    </rPh>
    <rPh sb="14" eb="15">
      <t>フ</t>
    </rPh>
    <rPh sb="18" eb="20">
      <t>サイハツ</t>
    </rPh>
    <rPh sb="20" eb="22">
      <t>ボウシ</t>
    </rPh>
    <rPh sb="30" eb="32">
      <t>チョウサ</t>
    </rPh>
    <rPh sb="33" eb="35">
      <t>タイショウ</t>
    </rPh>
    <rPh sb="36" eb="37">
      <t>フ</t>
    </rPh>
    <rPh sb="44" eb="46">
      <t>ナイヨウ</t>
    </rPh>
    <rPh sb="47" eb="49">
      <t>ジュウジツ</t>
    </rPh>
    <rPh sb="50" eb="5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</si>
</sst>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20</xdr:col>
      <xdr:colOff>12217</xdr:colOff>
      <xdr:row>742</xdr:row>
      <xdr:rowOff>300559</xdr:rowOff>
    </xdr:from>
    <xdr:to>
      <xdr:col>35</xdr:col>
      <xdr:colOff>51841</xdr:colOff>
      <xdr:row>745</xdr:row>
      <xdr:rowOff>70398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4046335" y="43357561"/>
          <a:ext cx="3065212" cy="811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453</a:t>
          </a:r>
          <a:r>
            <a:rPr kumimoji="1" lang="ja-JP" altLang="en-US" sz="1100">
              <a:latin typeface="ＭＳ Ｐゴシック" pitchFamily="50" charset="-128"/>
              <a:ea typeface="ＭＳ Ｐゴシック" pitchFamily="50" charset="-128"/>
            </a:rPr>
            <a:t>百万円</a:t>
          </a:r>
        </a:p>
      </xdr:txBody>
    </xdr:sp>
    <xdr:clientData/>
  </xdr:twoCellAnchor>
  <xdr:twoCellAnchor editAs="absolute">
    <xdr:from>
      <xdr:col>20</xdr:col>
      <xdr:colOff>12217</xdr:colOff>
      <xdr:row>747</xdr:row>
      <xdr:rowOff>18814</xdr:rowOff>
    </xdr:from>
    <xdr:to>
      <xdr:col>35</xdr:col>
      <xdr:colOff>43732</xdr:colOff>
      <xdr:row>748</xdr:row>
      <xdr:rowOff>13320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4046335" y="44819131"/>
          <a:ext cx="3057103" cy="34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editAs="absolute">
    <xdr:from>
      <xdr:col>20</xdr:col>
      <xdr:colOff>12217</xdr:colOff>
      <xdr:row>747</xdr:row>
      <xdr:rowOff>332917</xdr:rowOff>
    </xdr:from>
    <xdr:to>
      <xdr:col>35</xdr:col>
      <xdr:colOff>43732</xdr:colOff>
      <xdr:row>750</xdr:row>
      <xdr:rowOff>102758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bwMode="auto">
        <a:xfrm>
          <a:off x="4046335" y="45126831"/>
          <a:ext cx="3057103" cy="811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453</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clientData/>
  </xdr:twoCellAnchor>
  <xdr:twoCellAnchor editAs="absolute">
    <xdr:from>
      <xdr:col>18</xdr:col>
      <xdr:colOff>123868</xdr:colOff>
      <xdr:row>750</xdr:row>
      <xdr:rowOff>111299</xdr:rowOff>
    </xdr:from>
    <xdr:to>
      <xdr:col>36</xdr:col>
      <xdr:colOff>183900</xdr:colOff>
      <xdr:row>752</xdr:row>
      <xdr:rowOff>218803</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bwMode="auto">
        <a:xfrm>
          <a:off x="3754574" y="45947359"/>
          <a:ext cx="3690738" cy="802270"/>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③指定建築材料等の品質確保のための体制の整備</a:t>
          </a:r>
        </a:p>
      </xdr:txBody>
    </xdr:sp>
    <xdr:clientData/>
  </xdr:twoCellAnchor>
  <xdr:twoCellAnchor editAs="absolute">
    <xdr:from>
      <xdr:col>27</xdr:col>
      <xdr:colOff>124773</xdr:colOff>
      <xdr:row>745</xdr:row>
      <xdr:rowOff>70392</xdr:rowOff>
    </xdr:from>
    <xdr:to>
      <xdr:col>27</xdr:col>
      <xdr:colOff>124773</xdr:colOff>
      <xdr:row>747</xdr:row>
      <xdr:rowOff>18814</xdr:rowOff>
    </xdr:to>
    <xdr:cxnSp macro="">
      <xdr:nvCxnSpPr>
        <xdr:cNvPr id="32" name="直線矢印コネクタ 31">
          <a:extLst>
            <a:ext uri="{FF2B5EF4-FFF2-40B4-BE49-F238E27FC236}">
              <a16:creationId xmlns:a16="http://schemas.microsoft.com/office/drawing/2014/main" id="{00000000-0008-0000-0000-000020000000}"/>
            </a:ext>
          </a:extLst>
        </xdr:cNvPr>
        <xdr:cNvCxnSpPr>
          <a:stCxn id="28" idx="2"/>
        </xdr:cNvCxnSpPr>
      </xdr:nvCxnSpPr>
      <xdr:spPr bwMode="auto">
        <a:xfrm flipH="1">
          <a:off x="5570832" y="44169542"/>
          <a:ext cx="0" cy="649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50</xdr:col>
      <xdr:colOff>95250</xdr:colOff>
      <xdr:row>38</xdr:row>
      <xdr:rowOff>180975</xdr:rowOff>
    </xdr:from>
    <xdr:ext cx="1790362" cy="136486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01300" y="13335000"/>
          <a:ext cx="1790362" cy="1364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公表</a:t>
          </a:r>
          <a:r>
            <a:rPr kumimoji="1" lang="en-US" altLang="ja-JP" sz="1100"/>
            <a:t>】</a:t>
          </a:r>
        </a:p>
        <a:p>
          <a:r>
            <a:rPr kumimoji="1" lang="en-US" altLang="ja-JP" sz="1100"/>
            <a:t>H30</a:t>
          </a:r>
          <a:r>
            <a:rPr kumimoji="1" lang="ja-JP" altLang="en-US" sz="1100"/>
            <a:t>年度サンプル（防耐火）</a:t>
          </a:r>
          <a:endParaRPr kumimoji="1" lang="en-US" altLang="ja-JP" sz="1100"/>
        </a:p>
        <a:p>
          <a:r>
            <a:rPr kumimoji="1" lang="ja-JP" altLang="en-US" sz="1100"/>
            <a:t>・キムラ</a:t>
          </a:r>
          <a:endParaRPr kumimoji="1" lang="en-US" altLang="ja-JP" sz="1100"/>
        </a:p>
        <a:p>
          <a:r>
            <a:rPr kumimoji="1" lang="ja-JP" altLang="en-US" sz="1100"/>
            <a:t>・兵庫機工</a:t>
          </a:r>
          <a:endParaRPr kumimoji="1" lang="en-US" altLang="ja-JP" sz="1100"/>
        </a:p>
        <a:p>
          <a:r>
            <a:rPr kumimoji="1" lang="ja-JP" altLang="en-US" sz="1100"/>
            <a:t>・アダチ</a:t>
          </a:r>
          <a:endParaRPr kumimoji="1" lang="en-US" altLang="ja-JP" sz="1100"/>
        </a:p>
        <a:p>
          <a:r>
            <a:rPr kumimoji="1" lang="ja-JP" altLang="en-US" sz="1100"/>
            <a:t>全</a:t>
          </a:r>
          <a:r>
            <a:rPr kumimoji="1" lang="en-US" altLang="ja-JP" sz="1100"/>
            <a:t>56</a:t>
          </a:r>
          <a:r>
            <a:rPr kumimoji="1" lang="ja-JP" altLang="en-US" sz="1100"/>
            <a:t>件中</a:t>
          </a:r>
          <a:r>
            <a:rPr kumimoji="1" lang="en-US" altLang="ja-JP" sz="1100"/>
            <a:t>3</a:t>
          </a:r>
          <a:r>
            <a:rPr kumimoji="1" lang="ja-JP" altLang="en-US" sz="1100"/>
            <a:t>件⇒</a:t>
          </a:r>
          <a:r>
            <a:rPr kumimoji="1" lang="en-US" altLang="ja-JP" sz="1100"/>
            <a:t>5%</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70" zoomScaleNormal="75" zoomScaleSheetLayoutView="70" zoomScalePageLayoutView="85" workbookViewId="0">
      <selection activeCell="AD23" sqref="AD23:AX29"/>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9</v>
      </c>
      <c r="AT2" s="960"/>
      <c r="AU2" s="960"/>
      <c r="AV2" s="42" t="str">
        <f>IF(AW2="", "", "-")</f>
        <v/>
      </c>
      <c r="AW2" s="907"/>
      <c r="AX2" s="907"/>
    </row>
    <row r="3" spans="1:50" ht="21" customHeight="1" thickBot="1" x14ac:dyDescent="0.2">
      <c r="A3" s="863" t="s">
        <v>349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483</v>
      </c>
      <c r="AK3" s="865"/>
      <c r="AL3" s="865"/>
      <c r="AM3" s="865"/>
      <c r="AN3" s="865"/>
      <c r="AO3" s="865"/>
      <c r="AP3" s="865"/>
      <c r="AQ3" s="865"/>
      <c r="AR3" s="865"/>
      <c r="AS3" s="865"/>
      <c r="AT3" s="865"/>
      <c r="AU3" s="865"/>
      <c r="AV3" s="865"/>
      <c r="AW3" s="865"/>
      <c r="AX3" s="24" t="s">
        <v>64</v>
      </c>
    </row>
    <row r="4" spans="1:50" ht="24.75" customHeight="1" x14ac:dyDescent="0.15">
      <c r="A4" s="695" t="s">
        <v>25</v>
      </c>
      <c r="B4" s="696"/>
      <c r="C4" s="696"/>
      <c r="D4" s="696"/>
      <c r="E4" s="696"/>
      <c r="F4" s="696"/>
      <c r="G4" s="673" t="s">
        <v>481</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8" t="s">
        <v>441</v>
      </c>
      <c r="H5" s="839"/>
      <c r="I5" s="839"/>
      <c r="J5" s="839"/>
      <c r="K5" s="839"/>
      <c r="L5" s="839"/>
      <c r="M5" s="840" t="s">
        <v>65</v>
      </c>
      <c r="N5" s="841"/>
      <c r="O5" s="841"/>
      <c r="P5" s="841"/>
      <c r="Q5" s="841"/>
      <c r="R5" s="842"/>
      <c r="S5" s="843" t="s">
        <v>69</v>
      </c>
      <c r="T5" s="839"/>
      <c r="U5" s="839"/>
      <c r="V5" s="839"/>
      <c r="W5" s="839"/>
      <c r="X5" s="844"/>
      <c r="Y5" s="689" t="s">
        <v>3</v>
      </c>
      <c r="Z5" s="531"/>
      <c r="AA5" s="531"/>
      <c r="AB5" s="531"/>
      <c r="AC5" s="531"/>
      <c r="AD5" s="532"/>
      <c r="AE5" s="690" t="s">
        <v>484</v>
      </c>
      <c r="AF5" s="690"/>
      <c r="AG5" s="690"/>
      <c r="AH5" s="690"/>
      <c r="AI5" s="690"/>
      <c r="AJ5" s="690"/>
      <c r="AK5" s="690"/>
      <c r="AL5" s="690"/>
      <c r="AM5" s="690"/>
      <c r="AN5" s="690"/>
      <c r="AO5" s="690"/>
      <c r="AP5" s="691"/>
      <c r="AQ5" s="692" t="s">
        <v>563</v>
      </c>
      <c r="AR5" s="693"/>
      <c r="AS5" s="693"/>
      <c r="AT5" s="693"/>
      <c r="AU5" s="693"/>
      <c r="AV5" s="693"/>
      <c r="AW5" s="693"/>
      <c r="AX5" s="694"/>
    </row>
    <row r="6" spans="1:50" ht="39" customHeight="1" x14ac:dyDescent="0.15">
      <c r="A6" s="697" t="s">
        <v>4</v>
      </c>
      <c r="B6" s="698"/>
      <c r="C6" s="698"/>
      <c r="D6" s="698"/>
      <c r="E6" s="698"/>
      <c r="F6" s="698"/>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485</v>
      </c>
      <c r="H7" s="487"/>
      <c r="I7" s="487"/>
      <c r="J7" s="487"/>
      <c r="K7" s="487"/>
      <c r="L7" s="487"/>
      <c r="M7" s="487"/>
      <c r="N7" s="487"/>
      <c r="O7" s="487"/>
      <c r="P7" s="487"/>
      <c r="Q7" s="487"/>
      <c r="R7" s="487"/>
      <c r="S7" s="487"/>
      <c r="T7" s="487"/>
      <c r="U7" s="487"/>
      <c r="V7" s="487"/>
      <c r="W7" s="487"/>
      <c r="X7" s="488"/>
      <c r="Y7" s="918" t="s">
        <v>313</v>
      </c>
      <c r="Z7" s="431"/>
      <c r="AA7" s="431"/>
      <c r="AB7" s="431"/>
      <c r="AC7" s="431"/>
      <c r="AD7" s="919"/>
      <c r="AE7" s="908" t="s">
        <v>551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3" t="s">
        <v>211</v>
      </c>
      <c r="B8" s="484"/>
      <c r="C8" s="484"/>
      <c r="D8" s="484"/>
      <c r="E8" s="484"/>
      <c r="F8" s="485"/>
      <c r="G8" s="927" t="str">
        <f>入力規則等!A27</f>
        <v>-</v>
      </c>
      <c r="H8" s="711"/>
      <c r="I8" s="711"/>
      <c r="J8" s="711"/>
      <c r="K8" s="711"/>
      <c r="L8" s="711"/>
      <c r="M8" s="711"/>
      <c r="N8" s="711"/>
      <c r="O8" s="711"/>
      <c r="P8" s="711"/>
      <c r="Q8" s="711"/>
      <c r="R8" s="711"/>
      <c r="S8" s="711"/>
      <c r="T8" s="711"/>
      <c r="U8" s="711"/>
      <c r="V8" s="711"/>
      <c r="W8" s="711"/>
      <c r="X8" s="928"/>
      <c r="Y8" s="845" t="s">
        <v>212</v>
      </c>
      <c r="Z8" s="846"/>
      <c r="AA8" s="846"/>
      <c r="AB8" s="846"/>
      <c r="AC8" s="846"/>
      <c r="AD8" s="847"/>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8" t="s">
        <v>23</v>
      </c>
      <c r="B9" s="849"/>
      <c r="C9" s="849"/>
      <c r="D9" s="849"/>
      <c r="E9" s="849"/>
      <c r="F9" s="849"/>
      <c r="G9" s="745" t="s">
        <v>543</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7"/>
    </row>
    <row r="10" spans="1:50" ht="80.25" customHeight="1" x14ac:dyDescent="0.15">
      <c r="A10" s="651" t="s">
        <v>29</v>
      </c>
      <c r="B10" s="652"/>
      <c r="C10" s="652"/>
      <c r="D10" s="652"/>
      <c r="E10" s="652"/>
      <c r="F10" s="652"/>
      <c r="G10" s="745" t="s">
        <v>552</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70" t="s">
        <v>24</v>
      </c>
      <c r="B12" s="971"/>
      <c r="C12" s="971"/>
      <c r="D12" s="971"/>
      <c r="E12" s="971"/>
      <c r="F12" s="972"/>
      <c r="G12" s="751"/>
      <c r="H12" s="752"/>
      <c r="I12" s="752"/>
      <c r="J12" s="752"/>
      <c r="K12" s="752"/>
      <c r="L12" s="752"/>
      <c r="M12" s="752"/>
      <c r="N12" s="752"/>
      <c r="O12" s="752"/>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13"/>
    </row>
    <row r="13" spans="1:50" ht="21" customHeight="1" x14ac:dyDescent="0.15">
      <c r="A13" s="601"/>
      <c r="B13" s="602"/>
      <c r="C13" s="602"/>
      <c r="D13" s="602"/>
      <c r="E13" s="602"/>
      <c r="F13" s="603"/>
      <c r="G13" s="714" t="s">
        <v>6</v>
      </c>
      <c r="H13" s="715"/>
      <c r="I13" s="755" t="s">
        <v>7</v>
      </c>
      <c r="J13" s="756"/>
      <c r="K13" s="756"/>
      <c r="L13" s="756"/>
      <c r="M13" s="756"/>
      <c r="N13" s="756"/>
      <c r="O13" s="757"/>
      <c r="P13" s="648">
        <v>300</v>
      </c>
      <c r="Q13" s="649"/>
      <c r="R13" s="649"/>
      <c r="S13" s="649"/>
      <c r="T13" s="649"/>
      <c r="U13" s="649"/>
      <c r="V13" s="650"/>
      <c r="W13" s="648">
        <v>462</v>
      </c>
      <c r="X13" s="649"/>
      <c r="Y13" s="649"/>
      <c r="Z13" s="649"/>
      <c r="AA13" s="649"/>
      <c r="AB13" s="649"/>
      <c r="AC13" s="650"/>
      <c r="AD13" s="648">
        <v>453</v>
      </c>
      <c r="AE13" s="649"/>
      <c r="AF13" s="649"/>
      <c r="AG13" s="649"/>
      <c r="AH13" s="649"/>
      <c r="AI13" s="649"/>
      <c r="AJ13" s="650"/>
      <c r="AK13" s="648">
        <v>500</v>
      </c>
      <c r="AL13" s="649"/>
      <c r="AM13" s="649"/>
      <c r="AN13" s="649"/>
      <c r="AO13" s="649"/>
      <c r="AP13" s="649"/>
      <c r="AQ13" s="650"/>
      <c r="AR13" s="915">
        <v>550</v>
      </c>
      <c r="AS13" s="916"/>
      <c r="AT13" s="916"/>
      <c r="AU13" s="916"/>
      <c r="AV13" s="916"/>
      <c r="AW13" s="916"/>
      <c r="AX13" s="917"/>
    </row>
    <row r="14" spans="1:50" ht="21" customHeight="1" x14ac:dyDescent="0.15">
      <c r="A14" s="601"/>
      <c r="B14" s="602"/>
      <c r="C14" s="602"/>
      <c r="D14" s="602"/>
      <c r="E14" s="602"/>
      <c r="F14" s="603"/>
      <c r="G14" s="716"/>
      <c r="H14" s="717"/>
      <c r="I14" s="702" t="s">
        <v>8</v>
      </c>
      <c r="J14" s="753"/>
      <c r="K14" s="753"/>
      <c r="L14" s="753"/>
      <c r="M14" s="753"/>
      <c r="N14" s="753"/>
      <c r="O14" s="754"/>
      <c r="P14" s="648" t="s">
        <v>486</v>
      </c>
      <c r="Q14" s="649"/>
      <c r="R14" s="649"/>
      <c r="S14" s="649"/>
      <c r="T14" s="649"/>
      <c r="U14" s="649"/>
      <c r="V14" s="650"/>
      <c r="W14" s="648" t="s">
        <v>487</v>
      </c>
      <c r="X14" s="649"/>
      <c r="Y14" s="649"/>
      <c r="Z14" s="649"/>
      <c r="AA14" s="649"/>
      <c r="AB14" s="649"/>
      <c r="AC14" s="650"/>
      <c r="AD14" s="648" t="s">
        <v>485</v>
      </c>
      <c r="AE14" s="649"/>
      <c r="AF14" s="649"/>
      <c r="AG14" s="649"/>
      <c r="AH14" s="649"/>
      <c r="AI14" s="649"/>
      <c r="AJ14" s="650"/>
      <c r="AK14" s="648"/>
      <c r="AL14" s="649"/>
      <c r="AM14" s="649"/>
      <c r="AN14" s="649"/>
      <c r="AO14" s="649"/>
      <c r="AP14" s="649"/>
      <c r="AQ14" s="650"/>
      <c r="AR14" s="783"/>
      <c r="AS14" s="783"/>
      <c r="AT14" s="783"/>
      <c r="AU14" s="783"/>
      <c r="AV14" s="783"/>
      <c r="AW14" s="783"/>
      <c r="AX14" s="784"/>
    </row>
    <row r="15" spans="1:50" ht="21" customHeight="1" x14ac:dyDescent="0.15">
      <c r="A15" s="601"/>
      <c r="B15" s="602"/>
      <c r="C15" s="602"/>
      <c r="D15" s="602"/>
      <c r="E15" s="602"/>
      <c r="F15" s="603"/>
      <c r="G15" s="716"/>
      <c r="H15" s="717"/>
      <c r="I15" s="702" t="s">
        <v>50</v>
      </c>
      <c r="J15" s="703"/>
      <c r="K15" s="703"/>
      <c r="L15" s="703"/>
      <c r="M15" s="703"/>
      <c r="N15" s="703"/>
      <c r="O15" s="704"/>
      <c r="P15" s="648" t="s">
        <v>485</v>
      </c>
      <c r="Q15" s="649"/>
      <c r="R15" s="649"/>
      <c r="S15" s="649"/>
      <c r="T15" s="649"/>
      <c r="U15" s="649"/>
      <c r="V15" s="650"/>
      <c r="W15" s="648" t="s">
        <v>485</v>
      </c>
      <c r="X15" s="649"/>
      <c r="Y15" s="649"/>
      <c r="Z15" s="649"/>
      <c r="AA15" s="649"/>
      <c r="AB15" s="649"/>
      <c r="AC15" s="650"/>
      <c r="AD15" s="648" t="s">
        <v>485</v>
      </c>
      <c r="AE15" s="649"/>
      <c r="AF15" s="649"/>
      <c r="AG15" s="649"/>
      <c r="AH15" s="649"/>
      <c r="AI15" s="649"/>
      <c r="AJ15" s="650"/>
      <c r="AK15" s="648" t="s">
        <v>485</v>
      </c>
      <c r="AL15" s="649"/>
      <c r="AM15" s="649"/>
      <c r="AN15" s="649"/>
      <c r="AO15" s="649"/>
      <c r="AP15" s="649"/>
      <c r="AQ15" s="650"/>
      <c r="AR15" s="648"/>
      <c r="AS15" s="649"/>
      <c r="AT15" s="649"/>
      <c r="AU15" s="649"/>
      <c r="AV15" s="649"/>
      <c r="AW15" s="649"/>
      <c r="AX15" s="801"/>
    </row>
    <row r="16" spans="1:50" ht="21" customHeight="1" x14ac:dyDescent="0.15">
      <c r="A16" s="601"/>
      <c r="B16" s="602"/>
      <c r="C16" s="602"/>
      <c r="D16" s="602"/>
      <c r="E16" s="602"/>
      <c r="F16" s="603"/>
      <c r="G16" s="716"/>
      <c r="H16" s="717"/>
      <c r="I16" s="702" t="s">
        <v>51</v>
      </c>
      <c r="J16" s="703"/>
      <c r="K16" s="703"/>
      <c r="L16" s="703"/>
      <c r="M16" s="703"/>
      <c r="N16" s="703"/>
      <c r="O16" s="704"/>
      <c r="P16" s="648" t="s">
        <v>485</v>
      </c>
      <c r="Q16" s="649"/>
      <c r="R16" s="649"/>
      <c r="S16" s="649"/>
      <c r="T16" s="649"/>
      <c r="U16" s="649"/>
      <c r="V16" s="650"/>
      <c r="W16" s="648" t="s">
        <v>485</v>
      </c>
      <c r="X16" s="649"/>
      <c r="Y16" s="649"/>
      <c r="Z16" s="649"/>
      <c r="AA16" s="649"/>
      <c r="AB16" s="649"/>
      <c r="AC16" s="650"/>
      <c r="AD16" s="648" t="s">
        <v>485</v>
      </c>
      <c r="AE16" s="649"/>
      <c r="AF16" s="649"/>
      <c r="AG16" s="649"/>
      <c r="AH16" s="649"/>
      <c r="AI16" s="649"/>
      <c r="AJ16" s="650"/>
      <c r="AK16" s="648"/>
      <c r="AL16" s="649"/>
      <c r="AM16" s="649"/>
      <c r="AN16" s="649"/>
      <c r="AO16" s="649"/>
      <c r="AP16" s="649"/>
      <c r="AQ16" s="650"/>
      <c r="AR16" s="748"/>
      <c r="AS16" s="749"/>
      <c r="AT16" s="749"/>
      <c r="AU16" s="749"/>
      <c r="AV16" s="749"/>
      <c r="AW16" s="749"/>
      <c r="AX16" s="750"/>
    </row>
    <row r="17" spans="1:50" ht="24.75" customHeight="1" x14ac:dyDescent="0.15">
      <c r="A17" s="601"/>
      <c r="B17" s="602"/>
      <c r="C17" s="602"/>
      <c r="D17" s="602"/>
      <c r="E17" s="602"/>
      <c r="F17" s="603"/>
      <c r="G17" s="716"/>
      <c r="H17" s="717"/>
      <c r="I17" s="702" t="s">
        <v>49</v>
      </c>
      <c r="J17" s="753"/>
      <c r="K17" s="753"/>
      <c r="L17" s="753"/>
      <c r="M17" s="753"/>
      <c r="N17" s="753"/>
      <c r="O17" s="754"/>
      <c r="P17" s="648" t="s">
        <v>485</v>
      </c>
      <c r="Q17" s="649"/>
      <c r="R17" s="649"/>
      <c r="S17" s="649"/>
      <c r="T17" s="649"/>
      <c r="U17" s="649"/>
      <c r="V17" s="650"/>
      <c r="W17" s="648" t="s">
        <v>553</v>
      </c>
      <c r="X17" s="649"/>
      <c r="Y17" s="649"/>
      <c r="Z17" s="649"/>
      <c r="AA17" s="649"/>
      <c r="AB17" s="649"/>
      <c r="AC17" s="650"/>
      <c r="AD17" s="648" t="s">
        <v>485</v>
      </c>
      <c r="AE17" s="649"/>
      <c r="AF17" s="649"/>
      <c r="AG17" s="649"/>
      <c r="AH17" s="649"/>
      <c r="AI17" s="649"/>
      <c r="AJ17" s="650"/>
      <c r="AK17" s="648"/>
      <c r="AL17" s="649"/>
      <c r="AM17" s="649"/>
      <c r="AN17" s="649"/>
      <c r="AO17" s="649"/>
      <c r="AP17" s="649"/>
      <c r="AQ17" s="650"/>
      <c r="AR17" s="913"/>
      <c r="AS17" s="913"/>
      <c r="AT17" s="913"/>
      <c r="AU17" s="913"/>
      <c r="AV17" s="913"/>
      <c r="AW17" s="913"/>
      <c r="AX17" s="914"/>
    </row>
    <row r="18" spans="1:50" ht="24.75" customHeight="1" x14ac:dyDescent="0.15">
      <c r="A18" s="601"/>
      <c r="B18" s="602"/>
      <c r="C18" s="602"/>
      <c r="D18" s="602"/>
      <c r="E18" s="602"/>
      <c r="F18" s="603"/>
      <c r="G18" s="718"/>
      <c r="H18" s="719"/>
      <c r="I18" s="707" t="s">
        <v>20</v>
      </c>
      <c r="J18" s="708"/>
      <c r="K18" s="708"/>
      <c r="L18" s="708"/>
      <c r="M18" s="708"/>
      <c r="N18" s="708"/>
      <c r="O18" s="709"/>
      <c r="P18" s="874">
        <f>SUM(P13:V17)</f>
        <v>300</v>
      </c>
      <c r="Q18" s="875"/>
      <c r="R18" s="875"/>
      <c r="S18" s="875"/>
      <c r="T18" s="875"/>
      <c r="U18" s="875"/>
      <c r="V18" s="876"/>
      <c r="W18" s="874">
        <f>SUM(W13:AC17)</f>
        <v>462</v>
      </c>
      <c r="X18" s="875"/>
      <c r="Y18" s="875"/>
      <c r="Z18" s="875"/>
      <c r="AA18" s="875"/>
      <c r="AB18" s="875"/>
      <c r="AC18" s="876"/>
      <c r="AD18" s="874">
        <f>SUM(AD13:AJ17)</f>
        <v>453</v>
      </c>
      <c r="AE18" s="875"/>
      <c r="AF18" s="875"/>
      <c r="AG18" s="875"/>
      <c r="AH18" s="875"/>
      <c r="AI18" s="875"/>
      <c r="AJ18" s="876"/>
      <c r="AK18" s="874">
        <f>SUM(AK13:AQ17)</f>
        <v>500</v>
      </c>
      <c r="AL18" s="875"/>
      <c r="AM18" s="875"/>
      <c r="AN18" s="875"/>
      <c r="AO18" s="875"/>
      <c r="AP18" s="875"/>
      <c r="AQ18" s="876"/>
      <c r="AR18" s="874">
        <f>SUM(AR13:AX17)</f>
        <v>550</v>
      </c>
      <c r="AS18" s="875"/>
      <c r="AT18" s="875"/>
      <c r="AU18" s="875"/>
      <c r="AV18" s="875"/>
      <c r="AW18" s="875"/>
      <c r="AX18" s="877"/>
    </row>
    <row r="19" spans="1:50" ht="24.75" customHeight="1" x14ac:dyDescent="0.15">
      <c r="A19" s="601"/>
      <c r="B19" s="602"/>
      <c r="C19" s="602"/>
      <c r="D19" s="602"/>
      <c r="E19" s="602"/>
      <c r="F19" s="603"/>
      <c r="G19" s="872" t="s">
        <v>9</v>
      </c>
      <c r="H19" s="873"/>
      <c r="I19" s="873"/>
      <c r="J19" s="873"/>
      <c r="K19" s="873"/>
      <c r="L19" s="873"/>
      <c r="M19" s="873"/>
      <c r="N19" s="873"/>
      <c r="O19" s="873"/>
      <c r="P19" s="648">
        <v>300</v>
      </c>
      <c r="Q19" s="649"/>
      <c r="R19" s="649"/>
      <c r="S19" s="649"/>
      <c r="T19" s="649"/>
      <c r="U19" s="649"/>
      <c r="V19" s="650"/>
      <c r="W19" s="648">
        <v>450</v>
      </c>
      <c r="X19" s="649"/>
      <c r="Y19" s="649"/>
      <c r="Z19" s="649"/>
      <c r="AA19" s="649"/>
      <c r="AB19" s="649"/>
      <c r="AC19" s="650"/>
      <c r="AD19" s="648">
        <v>453</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72" t="s">
        <v>10</v>
      </c>
      <c r="H20" s="873"/>
      <c r="I20" s="873"/>
      <c r="J20" s="873"/>
      <c r="K20" s="873"/>
      <c r="L20" s="873"/>
      <c r="M20" s="873"/>
      <c r="N20" s="873"/>
      <c r="O20" s="873"/>
      <c r="P20" s="302">
        <f>IF(P18=0, "-", SUM(P19)/P18)</f>
        <v>1</v>
      </c>
      <c r="Q20" s="302"/>
      <c r="R20" s="302"/>
      <c r="S20" s="302"/>
      <c r="T20" s="302"/>
      <c r="U20" s="302"/>
      <c r="V20" s="302"/>
      <c r="W20" s="302">
        <f t="shared" ref="W20" si="0">IF(W18=0, "-", SUM(W19)/W18)</f>
        <v>0.97402597402597402</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8"/>
      <c r="B21" s="849"/>
      <c r="C21" s="849"/>
      <c r="D21" s="849"/>
      <c r="E21" s="849"/>
      <c r="F21" s="973"/>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0.97402597402597402</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0" t="s">
        <v>352</v>
      </c>
      <c r="B22" s="941"/>
      <c r="C22" s="941"/>
      <c r="D22" s="941"/>
      <c r="E22" s="941"/>
      <c r="F22" s="942"/>
      <c r="G22" s="978" t="s">
        <v>258</v>
      </c>
      <c r="H22" s="206"/>
      <c r="I22" s="206"/>
      <c r="J22" s="206"/>
      <c r="K22" s="206"/>
      <c r="L22" s="206"/>
      <c r="M22" s="206"/>
      <c r="N22" s="206"/>
      <c r="O22" s="207"/>
      <c r="P22" s="929" t="s">
        <v>353</v>
      </c>
      <c r="Q22" s="206"/>
      <c r="R22" s="206"/>
      <c r="S22" s="206"/>
      <c r="T22" s="206"/>
      <c r="U22" s="206"/>
      <c r="V22" s="207"/>
      <c r="W22" s="929" t="s">
        <v>354</v>
      </c>
      <c r="X22" s="206"/>
      <c r="Y22" s="206"/>
      <c r="Z22" s="206"/>
      <c r="AA22" s="206"/>
      <c r="AB22" s="206"/>
      <c r="AC22" s="207"/>
      <c r="AD22" s="929" t="s">
        <v>257</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15">
      <c r="A23" s="943"/>
      <c r="B23" s="944"/>
      <c r="C23" s="944"/>
      <c r="D23" s="944"/>
      <c r="E23" s="944"/>
      <c r="F23" s="945"/>
      <c r="G23" s="979" t="s">
        <v>489</v>
      </c>
      <c r="H23" s="980"/>
      <c r="I23" s="980"/>
      <c r="J23" s="980"/>
      <c r="K23" s="980"/>
      <c r="L23" s="980"/>
      <c r="M23" s="980"/>
      <c r="N23" s="980"/>
      <c r="O23" s="981"/>
      <c r="P23" s="915"/>
      <c r="Q23" s="916"/>
      <c r="R23" s="916"/>
      <c r="S23" s="916"/>
      <c r="T23" s="916"/>
      <c r="U23" s="916"/>
      <c r="V23" s="930"/>
      <c r="W23" s="915"/>
      <c r="X23" s="916"/>
      <c r="Y23" s="916"/>
      <c r="Z23" s="916"/>
      <c r="AA23" s="916"/>
      <c r="AB23" s="916"/>
      <c r="AC23" s="930"/>
      <c r="AD23" s="950" t="s">
        <v>567</v>
      </c>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31" t="s">
        <v>490</v>
      </c>
      <c r="H24" s="932"/>
      <c r="I24" s="932"/>
      <c r="J24" s="932"/>
      <c r="K24" s="932"/>
      <c r="L24" s="932"/>
      <c r="M24" s="932"/>
      <c r="N24" s="932"/>
      <c r="O24" s="933"/>
      <c r="P24" s="648"/>
      <c r="Q24" s="649"/>
      <c r="R24" s="649"/>
      <c r="S24" s="649"/>
      <c r="T24" s="649"/>
      <c r="U24" s="649"/>
      <c r="V24" s="650"/>
      <c r="W24" s="648"/>
      <c r="X24" s="649"/>
      <c r="Y24" s="649"/>
      <c r="Z24" s="649"/>
      <c r="AA24" s="649"/>
      <c r="AB24" s="649"/>
      <c r="AC24" s="650"/>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15">
      <c r="A25" s="943"/>
      <c r="B25" s="944"/>
      <c r="C25" s="944"/>
      <c r="D25" s="944"/>
      <c r="E25" s="944"/>
      <c r="F25" s="945"/>
      <c r="G25" s="931" t="s">
        <v>488</v>
      </c>
      <c r="H25" s="932"/>
      <c r="I25" s="932"/>
      <c r="J25" s="932"/>
      <c r="K25" s="932"/>
      <c r="L25" s="932"/>
      <c r="M25" s="932"/>
      <c r="N25" s="932"/>
      <c r="O25" s="933"/>
      <c r="P25" s="648">
        <v>500</v>
      </c>
      <c r="Q25" s="649"/>
      <c r="R25" s="649"/>
      <c r="S25" s="649"/>
      <c r="T25" s="649"/>
      <c r="U25" s="649"/>
      <c r="V25" s="650"/>
      <c r="W25" s="648">
        <v>550</v>
      </c>
      <c r="X25" s="649"/>
      <c r="Y25" s="649"/>
      <c r="Z25" s="649"/>
      <c r="AA25" s="649"/>
      <c r="AB25" s="649"/>
      <c r="AC25" s="650"/>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customHeight="1" x14ac:dyDescent="0.15">
      <c r="A26" s="943"/>
      <c r="B26" s="944"/>
      <c r="C26" s="944"/>
      <c r="D26" s="944"/>
      <c r="E26" s="944"/>
      <c r="F26" s="945"/>
      <c r="G26" s="931"/>
      <c r="H26" s="932"/>
      <c r="I26" s="932"/>
      <c r="J26" s="932"/>
      <c r="K26" s="932"/>
      <c r="L26" s="932"/>
      <c r="M26" s="932"/>
      <c r="N26" s="932"/>
      <c r="O26" s="933"/>
      <c r="P26" s="648"/>
      <c r="Q26" s="649"/>
      <c r="R26" s="649"/>
      <c r="S26" s="649"/>
      <c r="T26" s="649"/>
      <c r="U26" s="649"/>
      <c r="V26" s="650"/>
      <c r="W26" s="648"/>
      <c r="X26" s="649"/>
      <c r="Y26" s="649"/>
      <c r="Z26" s="649"/>
      <c r="AA26" s="649"/>
      <c r="AB26" s="649"/>
      <c r="AC26" s="650"/>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customHeight="1" x14ac:dyDescent="0.15">
      <c r="A27" s="943"/>
      <c r="B27" s="944"/>
      <c r="C27" s="944"/>
      <c r="D27" s="944"/>
      <c r="E27" s="944"/>
      <c r="F27" s="945"/>
      <c r="G27" s="931"/>
      <c r="H27" s="932"/>
      <c r="I27" s="932"/>
      <c r="J27" s="932"/>
      <c r="K27" s="932"/>
      <c r="L27" s="932"/>
      <c r="M27" s="932"/>
      <c r="N27" s="932"/>
      <c r="O27" s="933"/>
      <c r="P27" s="648"/>
      <c r="Q27" s="649"/>
      <c r="R27" s="649"/>
      <c r="S27" s="649"/>
      <c r="T27" s="649"/>
      <c r="U27" s="649"/>
      <c r="V27" s="650"/>
      <c r="W27" s="648"/>
      <c r="X27" s="649"/>
      <c r="Y27" s="649"/>
      <c r="Z27" s="649"/>
      <c r="AA27" s="649"/>
      <c r="AB27" s="649"/>
      <c r="AC27" s="650"/>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15">
      <c r="A28" s="943"/>
      <c r="B28" s="944"/>
      <c r="C28" s="944"/>
      <c r="D28" s="944"/>
      <c r="E28" s="944"/>
      <c r="F28" s="945"/>
      <c r="G28" s="934" t="s">
        <v>262</v>
      </c>
      <c r="H28" s="935"/>
      <c r="I28" s="935"/>
      <c r="J28" s="935"/>
      <c r="K28" s="935"/>
      <c r="L28" s="935"/>
      <c r="M28" s="935"/>
      <c r="N28" s="935"/>
      <c r="O28" s="936"/>
      <c r="P28" s="874">
        <f>P29-SUM(P23:P27)</f>
        <v>0</v>
      </c>
      <c r="Q28" s="875"/>
      <c r="R28" s="875"/>
      <c r="S28" s="875"/>
      <c r="T28" s="875"/>
      <c r="U28" s="875"/>
      <c r="V28" s="876"/>
      <c r="W28" s="874">
        <f>W29-SUM(W23:W27)</f>
        <v>0</v>
      </c>
      <c r="X28" s="875"/>
      <c r="Y28" s="875"/>
      <c r="Z28" s="875"/>
      <c r="AA28" s="875"/>
      <c r="AB28" s="875"/>
      <c r="AC28" s="876"/>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259</v>
      </c>
      <c r="H29" s="938"/>
      <c r="I29" s="938"/>
      <c r="J29" s="938"/>
      <c r="K29" s="938"/>
      <c r="L29" s="938"/>
      <c r="M29" s="938"/>
      <c r="N29" s="938"/>
      <c r="O29" s="939"/>
      <c r="P29" s="648">
        <f>AK13</f>
        <v>500</v>
      </c>
      <c r="Q29" s="649"/>
      <c r="R29" s="649"/>
      <c r="S29" s="649"/>
      <c r="T29" s="649"/>
      <c r="U29" s="649"/>
      <c r="V29" s="650"/>
      <c r="W29" s="961">
        <f>AR13</f>
        <v>550</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7" t="s">
        <v>274</v>
      </c>
      <c r="B30" s="858"/>
      <c r="C30" s="858"/>
      <c r="D30" s="858"/>
      <c r="E30" s="858"/>
      <c r="F30" s="859"/>
      <c r="G30" s="764" t="s">
        <v>145</v>
      </c>
      <c r="H30" s="765"/>
      <c r="I30" s="765"/>
      <c r="J30" s="765"/>
      <c r="K30" s="765"/>
      <c r="L30" s="765"/>
      <c r="M30" s="765"/>
      <c r="N30" s="765"/>
      <c r="O30" s="766"/>
      <c r="P30" s="853" t="s">
        <v>58</v>
      </c>
      <c r="Q30" s="765"/>
      <c r="R30" s="765"/>
      <c r="S30" s="765"/>
      <c r="T30" s="765"/>
      <c r="U30" s="765"/>
      <c r="V30" s="765"/>
      <c r="W30" s="765"/>
      <c r="X30" s="766"/>
      <c r="Y30" s="850"/>
      <c r="Z30" s="851"/>
      <c r="AA30" s="852"/>
      <c r="AB30" s="854" t="s">
        <v>11</v>
      </c>
      <c r="AC30" s="855"/>
      <c r="AD30" s="856"/>
      <c r="AE30" s="854" t="s">
        <v>316</v>
      </c>
      <c r="AF30" s="855"/>
      <c r="AG30" s="855"/>
      <c r="AH30" s="856"/>
      <c r="AI30" s="854" t="s">
        <v>338</v>
      </c>
      <c r="AJ30" s="855"/>
      <c r="AK30" s="855"/>
      <c r="AL30" s="856"/>
      <c r="AM30" s="911" t="s">
        <v>343</v>
      </c>
      <c r="AN30" s="911"/>
      <c r="AO30" s="911"/>
      <c r="AP30" s="854"/>
      <c r="AQ30" s="758" t="s">
        <v>187</v>
      </c>
      <c r="AR30" s="759"/>
      <c r="AS30" s="759"/>
      <c r="AT30" s="760"/>
      <c r="AU30" s="765" t="s">
        <v>133</v>
      </c>
      <c r="AV30" s="765"/>
      <c r="AW30" s="765"/>
      <c r="AX30" s="912"/>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7" t="s">
        <v>554</v>
      </c>
      <c r="AR31" s="185"/>
      <c r="AS31" s="118" t="s">
        <v>188</v>
      </c>
      <c r="AT31" s="119"/>
      <c r="AU31" s="184">
        <v>3</v>
      </c>
      <c r="AV31" s="184"/>
      <c r="AW31" s="383" t="s">
        <v>177</v>
      </c>
      <c r="AX31" s="384"/>
    </row>
    <row r="32" spans="1:50" ht="23.25" customHeight="1" x14ac:dyDescent="0.15">
      <c r="A32" s="388"/>
      <c r="B32" s="386"/>
      <c r="C32" s="386"/>
      <c r="D32" s="386"/>
      <c r="E32" s="386"/>
      <c r="F32" s="387"/>
      <c r="G32" s="549" t="s">
        <v>548</v>
      </c>
      <c r="H32" s="550"/>
      <c r="I32" s="550"/>
      <c r="J32" s="550"/>
      <c r="K32" s="550"/>
      <c r="L32" s="550"/>
      <c r="M32" s="550"/>
      <c r="N32" s="550"/>
      <c r="O32" s="551"/>
      <c r="P32" s="110" t="s">
        <v>491</v>
      </c>
      <c r="Q32" s="90"/>
      <c r="R32" s="90"/>
      <c r="S32" s="90"/>
      <c r="T32" s="90"/>
      <c r="U32" s="90"/>
      <c r="V32" s="90"/>
      <c r="W32" s="90"/>
      <c r="X32" s="91"/>
      <c r="Y32" s="459" t="s">
        <v>12</v>
      </c>
      <c r="Z32" s="519"/>
      <c r="AA32" s="520"/>
      <c r="AB32" s="449" t="s">
        <v>492</v>
      </c>
      <c r="AC32" s="449"/>
      <c r="AD32" s="449"/>
      <c r="AE32" s="202">
        <v>0</v>
      </c>
      <c r="AF32" s="203"/>
      <c r="AG32" s="203"/>
      <c r="AH32" s="203"/>
      <c r="AI32" s="202">
        <v>0</v>
      </c>
      <c r="AJ32" s="203"/>
      <c r="AK32" s="203"/>
      <c r="AL32" s="203"/>
      <c r="AM32" s="202" t="s">
        <v>487</v>
      </c>
      <c r="AN32" s="203"/>
      <c r="AO32" s="203"/>
      <c r="AP32" s="203"/>
      <c r="AQ32" s="325" t="s">
        <v>554</v>
      </c>
      <c r="AR32" s="192"/>
      <c r="AS32" s="192"/>
      <c r="AT32" s="326"/>
      <c r="AU32" s="203" t="s">
        <v>554</v>
      </c>
      <c r="AV32" s="203"/>
      <c r="AW32" s="203"/>
      <c r="AX32" s="205"/>
    </row>
    <row r="33" spans="1:50" ht="23.25" customHeight="1" x14ac:dyDescent="0.15">
      <c r="A33" s="389"/>
      <c r="B33" s="390"/>
      <c r="C33" s="390"/>
      <c r="D33" s="390"/>
      <c r="E33" s="390"/>
      <c r="F33" s="391"/>
      <c r="G33" s="552"/>
      <c r="H33" s="553"/>
      <c r="I33" s="553"/>
      <c r="J33" s="553"/>
      <c r="K33" s="553"/>
      <c r="L33" s="553"/>
      <c r="M33" s="553"/>
      <c r="N33" s="553"/>
      <c r="O33" s="554"/>
      <c r="P33" s="152"/>
      <c r="Q33" s="93"/>
      <c r="R33" s="93"/>
      <c r="S33" s="93"/>
      <c r="T33" s="93"/>
      <c r="U33" s="93"/>
      <c r="V33" s="93"/>
      <c r="W33" s="93"/>
      <c r="X33" s="94"/>
      <c r="Y33" s="403" t="s">
        <v>53</v>
      </c>
      <c r="Z33" s="404"/>
      <c r="AA33" s="405"/>
      <c r="AB33" s="511" t="s">
        <v>492</v>
      </c>
      <c r="AC33" s="511"/>
      <c r="AD33" s="511"/>
      <c r="AE33" s="202">
        <v>0</v>
      </c>
      <c r="AF33" s="203"/>
      <c r="AG33" s="203"/>
      <c r="AH33" s="203"/>
      <c r="AI33" s="202">
        <v>0</v>
      </c>
      <c r="AJ33" s="203"/>
      <c r="AK33" s="203"/>
      <c r="AL33" s="203"/>
      <c r="AM33" s="202">
        <v>0</v>
      </c>
      <c r="AN33" s="203"/>
      <c r="AO33" s="203"/>
      <c r="AP33" s="203"/>
      <c r="AQ33" s="325" t="s">
        <v>554</v>
      </c>
      <c r="AR33" s="192"/>
      <c r="AS33" s="192"/>
      <c r="AT33" s="326"/>
      <c r="AU33" s="203">
        <v>0</v>
      </c>
      <c r="AV33" s="203"/>
      <c r="AW33" s="203"/>
      <c r="AX33" s="205"/>
    </row>
    <row r="34" spans="1:50" ht="23.25" customHeight="1" x14ac:dyDescent="0.15">
      <c r="A34" s="388"/>
      <c r="B34" s="386"/>
      <c r="C34" s="386"/>
      <c r="D34" s="386"/>
      <c r="E34" s="386"/>
      <c r="F34" s="387"/>
      <c r="G34" s="555"/>
      <c r="H34" s="556"/>
      <c r="I34" s="556"/>
      <c r="J34" s="556"/>
      <c r="K34" s="556"/>
      <c r="L34" s="556"/>
      <c r="M34" s="556"/>
      <c r="N34" s="556"/>
      <c r="O34" s="557"/>
      <c r="P34" s="112"/>
      <c r="Q34" s="96"/>
      <c r="R34" s="96"/>
      <c r="S34" s="96"/>
      <c r="T34" s="96"/>
      <c r="U34" s="96"/>
      <c r="V34" s="96"/>
      <c r="W34" s="96"/>
      <c r="X34" s="97"/>
      <c r="Y34" s="403" t="s">
        <v>13</v>
      </c>
      <c r="Z34" s="404"/>
      <c r="AA34" s="405"/>
      <c r="AB34" s="544" t="s">
        <v>178</v>
      </c>
      <c r="AC34" s="544"/>
      <c r="AD34" s="544"/>
      <c r="AE34" s="202">
        <v>100</v>
      </c>
      <c r="AF34" s="203"/>
      <c r="AG34" s="203"/>
      <c r="AH34" s="203"/>
      <c r="AI34" s="202">
        <v>100</v>
      </c>
      <c r="AJ34" s="203"/>
      <c r="AK34" s="203"/>
      <c r="AL34" s="203"/>
      <c r="AM34" s="202" t="s">
        <v>485</v>
      </c>
      <c r="AN34" s="203"/>
      <c r="AO34" s="203"/>
      <c r="AP34" s="203"/>
      <c r="AQ34" s="325" t="s">
        <v>554</v>
      </c>
      <c r="AR34" s="192"/>
      <c r="AS34" s="192"/>
      <c r="AT34" s="326"/>
      <c r="AU34" s="203" t="s">
        <v>554</v>
      </c>
      <c r="AV34" s="203"/>
      <c r="AW34" s="203"/>
      <c r="AX34" s="205"/>
    </row>
    <row r="35" spans="1:50" ht="23.25" customHeight="1" x14ac:dyDescent="0.15">
      <c r="A35" s="210" t="s">
        <v>304</v>
      </c>
      <c r="B35" s="211"/>
      <c r="C35" s="211"/>
      <c r="D35" s="211"/>
      <c r="E35" s="211"/>
      <c r="F35" s="212"/>
      <c r="G35" s="216" t="s">
        <v>560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61" t="s">
        <v>274</v>
      </c>
      <c r="B37" s="762"/>
      <c r="C37" s="762"/>
      <c r="D37" s="762"/>
      <c r="E37" s="762"/>
      <c r="F37" s="763"/>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906"/>
    </row>
    <row r="38" spans="1:50" ht="18.75"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7" t="s">
        <v>554</v>
      </c>
      <c r="AR38" s="185"/>
      <c r="AS38" s="118" t="s">
        <v>188</v>
      </c>
      <c r="AT38" s="119"/>
      <c r="AU38" s="184">
        <v>3</v>
      </c>
      <c r="AV38" s="184"/>
      <c r="AW38" s="383" t="s">
        <v>177</v>
      </c>
      <c r="AX38" s="384"/>
    </row>
    <row r="39" spans="1:50" ht="23.25" customHeight="1" x14ac:dyDescent="0.15">
      <c r="A39" s="388"/>
      <c r="B39" s="386"/>
      <c r="C39" s="386"/>
      <c r="D39" s="386"/>
      <c r="E39" s="386"/>
      <c r="F39" s="387"/>
      <c r="G39" s="549" t="s">
        <v>549</v>
      </c>
      <c r="H39" s="550"/>
      <c r="I39" s="550"/>
      <c r="J39" s="550"/>
      <c r="K39" s="550"/>
      <c r="L39" s="550"/>
      <c r="M39" s="550"/>
      <c r="N39" s="550"/>
      <c r="O39" s="551"/>
      <c r="P39" s="110" t="s">
        <v>545</v>
      </c>
      <c r="Q39" s="90"/>
      <c r="R39" s="90"/>
      <c r="S39" s="90"/>
      <c r="T39" s="90"/>
      <c r="U39" s="90"/>
      <c r="V39" s="90"/>
      <c r="W39" s="90"/>
      <c r="X39" s="91"/>
      <c r="Y39" s="459" t="s">
        <v>12</v>
      </c>
      <c r="Z39" s="519"/>
      <c r="AA39" s="520"/>
      <c r="AB39" s="449" t="s">
        <v>492</v>
      </c>
      <c r="AC39" s="449"/>
      <c r="AD39" s="449"/>
      <c r="AE39" s="202">
        <v>0</v>
      </c>
      <c r="AF39" s="203"/>
      <c r="AG39" s="203"/>
      <c r="AH39" s="203"/>
      <c r="AI39" s="202">
        <v>3</v>
      </c>
      <c r="AJ39" s="203"/>
      <c r="AK39" s="203"/>
      <c r="AL39" s="203"/>
      <c r="AM39" s="202" t="s">
        <v>547</v>
      </c>
      <c r="AN39" s="203"/>
      <c r="AO39" s="203"/>
      <c r="AP39" s="203"/>
      <c r="AQ39" s="325" t="s">
        <v>554</v>
      </c>
      <c r="AR39" s="192"/>
      <c r="AS39" s="192"/>
      <c r="AT39" s="326"/>
      <c r="AU39" s="203" t="s">
        <v>554</v>
      </c>
      <c r="AV39" s="203"/>
      <c r="AW39" s="203"/>
      <c r="AX39" s="205"/>
    </row>
    <row r="40" spans="1:50" ht="23.25" customHeight="1" x14ac:dyDescent="0.15">
      <c r="A40" s="389"/>
      <c r="B40" s="390"/>
      <c r="C40" s="390"/>
      <c r="D40" s="390"/>
      <c r="E40" s="390"/>
      <c r="F40" s="391"/>
      <c r="G40" s="552"/>
      <c r="H40" s="553"/>
      <c r="I40" s="553"/>
      <c r="J40" s="553"/>
      <c r="K40" s="553"/>
      <c r="L40" s="553"/>
      <c r="M40" s="553"/>
      <c r="N40" s="553"/>
      <c r="O40" s="554"/>
      <c r="P40" s="152"/>
      <c r="Q40" s="93"/>
      <c r="R40" s="93"/>
      <c r="S40" s="93"/>
      <c r="T40" s="93"/>
      <c r="U40" s="93"/>
      <c r="V40" s="93"/>
      <c r="W40" s="93"/>
      <c r="X40" s="94"/>
      <c r="Y40" s="403" t="s">
        <v>53</v>
      </c>
      <c r="Z40" s="404"/>
      <c r="AA40" s="405"/>
      <c r="AB40" s="511" t="s">
        <v>492</v>
      </c>
      <c r="AC40" s="511"/>
      <c r="AD40" s="511"/>
      <c r="AE40" s="202">
        <v>0</v>
      </c>
      <c r="AF40" s="203"/>
      <c r="AG40" s="203"/>
      <c r="AH40" s="203"/>
      <c r="AI40" s="202">
        <v>0</v>
      </c>
      <c r="AJ40" s="203"/>
      <c r="AK40" s="203"/>
      <c r="AL40" s="203"/>
      <c r="AM40" s="202">
        <v>0</v>
      </c>
      <c r="AN40" s="203"/>
      <c r="AO40" s="203"/>
      <c r="AP40" s="203"/>
      <c r="AQ40" s="325" t="s">
        <v>554</v>
      </c>
      <c r="AR40" s="192"/>
      <c r="AS40" s="192"/>
      <c r="AT40" s="326"/>
      <c r="AU40" s="203">
        <v>0</v>
      </c>
      <c r="AV40" s="203"/>
      <c r="AW40" s="203"/>
      <c r="AX40" s="205"/>
    </row>
    <row r="41" spans="1:50" ht="33.75" customHeight="1" x14ac:dyDescent="0.15">
      <c r="A41" s="392"/>
      <c r="B41" s="393"/>
      <c r="C41" s="393"/>
      <c r="D41" s="393"/>
      <c r="E41" s="393"/>
      <c r="F41" s="394"/>
      <c r="G41" s="555"/>
      <c r="H41" s="556"/>
      <c r="I41" s="556"/>
      <c r="J41" s="556"/>
      <c r="K41" s="556"/>
      <c r="L41" s="556"/>
      <c r="M41" s="556"/>
      <c r="N41" s="556"/>
      <c r="O41" s="557"/>
      <c r="P41" s="112"/>
      <c r="Q41" s="96"/>
      <c r="R41" s="96"/>
      <c r="S41" s="96"/>
      <c r="T41" s="96"/>
      <c r="U41" s="96"/>
      <c r="V41" s="96"/>
      <c r="W41" s="96"/>
      <c r="X41" s="97"/>
      <c r="Y41" s="403" t="s">
        <v>13</v>
      </c>
      <c r="Z41" s="404"/>
      <c r="AA41" s="405"/>
      <c r="AB41" s="544" t="s">
        <v>178</v>
      </c>
      <c r="AC41" s="544"/>
      <c r="AD41" s="544"/>
      <c r="AE41" s="202">
        <v>100</v>
      </c>
      <c r="AF41" s="203"/>
      <c r="AG41" s="203"/>
      <c r="AH41" s="203"/>
      <c r="AI41" s="202">
        <v>95</v>
      </c>
      <c r="AJ41" s="203"/>
      <c r="AK41" s="203"/>
      <c r="AL41" s="203"/>
      <c r="AM41" s="202" t="s">
        <v>332</v>
      </c>
      <c r="AN41" s="203"/>
      <c r="AO41" s="203"/>
      <c r="AP41" s="203"/>
      <c r="AQ41" s="325" t="s">
        <v>554</v>
      </c>
      <c r="AR41" s="192"/>
      <c r="AS41" s="192"/>
      <c r="AT41" s="326"/>
      <c r="AU41" s="203" t="s">
        <v>554</v>
      </c>
      <c r="AV41" s="203"/>
      <c r="AW41" s="203"/>
      <c r="AX41" s="205"/>
    </row>
    <row r="42" spans="1:50" ht="23.25" customHeight="1" x14ac:dyDescent="0.15">
      <c r="A42" s="210" t="s">
        <v>304</v>
      </c>
      <c r="B42" s="211"/>
      <c r="C42" s="211"/>
      <c r="D42" s="211"/>
      <c r="E42" s="211"/>
      <c r="F42" s="212"/>
      <c r="G42" s="216" t="s">
        <v>544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61" t="s">
        <v>274</v>
      </c>
      <c r="B44" s="762"/>
      <c r="C44" s="762"/>
      <c r="D44" s="762"/>
      <c r="E44" s="762"/>
      <c r="F44" s="763"/>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906"/>
    </row>
    <row r="45" spans="1:50" ht="18.75"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7" t="s">
        <v>554</v>
      </c>
      <c r="AR45" s="185"/>
      <c r="AS45" s="118" t="s">
        <v>188</v>
      </c>
      <c r="AT45" s="119"/>
      <c r="AU45" s="184">
        <v>3</v>
      </c>
      <c r="AV45" s="184"/>
      <c r="AW45" s="383" t="s">
        <v>177</v>
      </c>
      <c r="AX45" s="384"/>
    </row>
    <row r="46" spans="1:50" ht="23.25" customHeight="1" x14ac:dyDescent="0.15">
      <c r="A46" s="388"/>
      <c r="B46" s="386"/>
      <c r="C46" s="386"/>
      <c r="D46" s="386"/>
      <c r="E46" s="386"/>
      <c r="F46" s="387"/>
      <c r="G46" s="549" t="s">
        <v>550</v>
      </c>
      <c r="H46" s="550"/>
      <c r="I46" s="550"/>
      <c r="J46" s="550"/>
      <c r="K46" s="550"/>
      <c r="L46" s="550"/>
      <c r="M46" s="550"/>
      <c r="N46" s="550"/>
      <c r="O46" s="551"/>
      <c r="P46" s="110" t="s">
        <v>493</v>
      </c>
      <c r="Q46" s="90"/>
      <c r="R46" s="90"/>
      <c r="S46" s="90"/>
      <c r="T46" s="90"/>
      <c r="U46" s="90"/>
      <c r="V46" s="90"/>
      <c r="W46" s="90"/>
      <c r="X46" s="91"/>
      <c r="Y46" s="459" t="s">
        <v>12</v>
      </c>
      <c r="Z46" s="519"/>
      <c r="AA46" s="520"/>
      <c r="AB46" s="449" t="s">
        <v>492</v>
      </c>
      <c r="AC46" s="449"/>
      <c r="AD46" s="449"/>
      <c r="AE46" s="202">
        <v>0</v>
      </c>
      <c r="AF46" s="203"/>
      <c r="AG46" s="203"/>
      <c r="AH46" s="203"/>
      <c r="AI46" s="202">
        <v>0</v>
      </c>
      <c r="AJ46" s="203"/>
      <c r="AK46" s="203"/>
      <c r="AL46" s="203"/>
      <c r="AM46" s="202" t="s">
        <v>332</v>
      </c>
      <c r="AN46" s="203"/>
      <c r="AO46" s="203"/>
      <c r="AP46" s="203"/>
      <c r="AQ46" s="325" t="s">
        <v>554</v>
      </c>
      <c r="AR46" s="192"/>
      <c r="AS46" s="192"/>
      <c r="AT46" s="326"/>
      <c r="AU46" s="203" t="s">
        <v>554</v>
      </c>
      <c r="AV46" s="203"/>
      <c r="AW46" s="203"/>
      <c r="AX46" s="205"/>
    </row>
    <row r="47" spans="1:50" ht="23.25" customHeight="1" x14ac:dyDescent="0.15">
      <c r="A47" s="389"/>
      <c r="B47" s="390"/>
      <c r="C47" s="390"/>
      <c r="D47" s="390"/>
      <c r="E47" s="390"/>
      <c r="F47" s="391"/>
      <c r="G47" s="552"/>
      <c r="H47" s="553"/>
      <c r="I47" s="553"/>
      <c r="J47" s="553"/>
      <c r="K47" s="553"/>
      <c r="L47" s="553"/>
      <c r="M47" s="553"/>
      <c r="N47" s="553"/>
      <c r="O47" s="554"/>
      <c r="P47" s="152"/>
      <c r="Q47" s="93"/>
      <c r="R47" s="93"/>
      <c r="S47" s="93"/>
      <c r="T47" s="93"/>
      <c r="U47" s="93"/>
      <c r="V47" s="93"/>
      <c r="W47" s="93"/>
      <c r="X47" s="94"/>
      <c r="Y47" s="403" t="s">
        <v>53</v>
      </c>
      <c r="Z47" s="404"/>
      <c r="AA47" s="405"/>
      <c r="AB47" s="511" t="s">
        <v>492</v>
      </c>
      <c r="AC47" s="511"/>
      <c r="AD47" s="511"/>
      <c r="AE47" s="202">
        <v>0</v>
      </c>
      <c r="AF47" s="203"/>
      <c r="AG47" s="203"/>
      <c r="AH47" s="203"/>
      <c r="AI47" s="202">
        <v>0</v>
      </c>
      <c r="AJ47" s="203"/>
      <c r="AK47" s="203"/>
      <c r="AL47" s="203"/>
      <c r="AM47" s="202">
        <v>0</v>
      </c>
      <c r="AN47" s="203"/>
      <c r="AO47" s="203"/>
      <c r="AP47" s="203"/>
      <c r="AQ47" s="325" t="s">
        <v>554</v>
      </c>
      <c r="AR47" s="192"/>
      <c r="AS47" s="192"/>
      <c r="AT47" s="326"/>
      <c r="AU47" s="203">
        <v>0</v>
      </c>
      <c r="AV47" s="203"/>
      <c r="AW47" s="203"/>
      <c r="AX47" s="205"/>
    </row>
    <row r="48" spans="1:50" ht="47.25" customHeight="1" x14ac:dyDescent="0.15">
      <c r="A48" s="392"/>
      <c r="B48" s="393"/>
      <c r="C48" s="393"/>
      <c r="D48" s="393"/>
      <c r="E48" s="393"/>
      <c r="F48" s="394"/>
      <c r="G48" s="555"/>
      <c r="H48" s="556"/>
      <c r="I48" s="556"/>
      <c r="J48" s="556"/>
      <c r="K48" s="556"/>
      <c r="L48" s="556"/>
      <c r="M48" s="556"/>
      <c r="N48" s="556"/>
      <c r="O48" s="557"/>
      <c r="P48" s="112"/>
      <c r="Q48" s="96"/>
      <c r="R48" s="96"/>
      <c r="S48" s="96"/>
      <c r="T48" s="96"/>
      <c r="U48" s="96"/>
      <c r="V48" s="96"/>
      <c r="W48" s="96"/>
      <c r="X48" s="97"/>
      <c r="Y48" s="403" t="s">
        <v>13</v>
      </c>
      <c r="Z48" s="404"/>
      <c r="AA48" s="405"/>
      <c r="AB48" s="544" t="s">
        <v>178</v>
      </c>
      <c r="AC48" s="544"/>
      <c r="AD48" s="544"/>
      <c r="AE48" s="202">
        <v>100</v>
      </c>
      <c r="AF48" s="203"/>
      <c r="AG48" s="203"/>
      <c r="AH48" s="203"/>
      <c r="AI48" s="202">
        <v>100</v>
      </c>
      <c r="AJ48" s="203"/>
      <c r="AK48" s="203"/>
      <c r="AL48" s="203"/>
      <c r="AM48" s="202" t="s">
        <v>332</v>
      </c>
      <c r="AN48" s="203"/>
      <c r="AO48" s="203"/>
      <c r="AP48" s="203"/>
      <c r="AQ48" s="325" t="s">
        <v>554</v>
      </c>
      <c r="AR48" s="192"/>
      <c r="AS48" s="192"/>
      <c r="AT48" s="326"/>
      <c r="AU48" s="203" t="s">
        <v>555</v>
      </c>
      <c r="AV48" s="203"/>
      <c r="AW48" s="203"/>
      <c r="AX48" s="205"/>
    </row>
    <row r="49" spans="1:50" ht="23.25" customHeight="1" x14ac:dyDescent="0.15">
      <c r="A49" s="210" t="s">
        <v>304</v>
      </c>
      <c r="B49" s="211"/>
      <c r="C49" s="211"/>
      <c r="D49" s="211"/>
      <c r="E49" s="211"/>
      <c r="F49" s="212"/>
      <c r="G49" s="216" t="s">
        <v>546</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20" t="s">
        <v>133</v>
      </c>
      <c r="AV51" s="920"/>
      <c r="AW51" s="920"/>
      <c r="AX51" s="921"/>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81" t="s">
        <v>14</v>
      </c>
      <c r="AC55" s="581"/>
      <c r="AD55" s="581"/>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20" t="s">
        <v>133</v>
      </c>
      <c r="AV58" s="920"/>
      <c r="AW58" s="920"/>
      <c r="AX58" s="921"/>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7"/>
      <c r="B75" s="498"/>
      <c r="C75" s="498"/>
      <c r="D75" s="498"/>
      <c r="E75" s="498"/>
      <c r="F75" s="499"/>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86"/>
      <c r="AF77" s="887"/>
      <c r="AG77" s="887"/>
      <c r="AH77" s="887"/>
      <c r="AI77" s="886"/>
      <c r="AJ77" s="887"/>
      <c r="AK77" s="887"/>
      <c r="AL77" s="887"/>
      <c r="AM77" s="886"/>
      <c r="AN77" s="887"/>
      <c r="AO77" s="887"/>
      <c r="AP77" s="887"/>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4"/>
      <c r="I78" s="575"/>
      <c r="J78" s="575"/>
      <c r="K78" s="575"/>
      <c r="L78" s="575"/>
      <c r="M78" s="575"/>
      <c r="N78" s="575"/>
      <c r="O78" s="576"/>
      <c r="P78" s="132"/>
      <c r="Q78" s="132"/>
      <c r="R78" s="132"/>
      <c r="S78" s="132"/>
      <c r="T78" s="132"/>
      <c r="U78" s="132"/>
      <c r="V78" s="132"/>
      <c r="W78" s="132"/>
      <c r="X78" s="132"/>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74"/>
    </row>
    <row r="80" spans="1:50" ht="18.75" hidden="1" customHeight="1" x14ac:dyDescent="0.15">
      <c r="A80" s="860"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61"/>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61"/>
      <c r="B82" s="515"/>
      <c r="C82" s="416"/>
      <c r="D82" s="416"/>
      <c r="E82" s="416"/>
      <c r="F82" s="417"/>
      <c r="G82" s="667"/>
      <c r="H82" s="667"/>
      <c r="I82" s="667"/>
      <c r="J82" s="667"/>
      <c r="K82" s="667"/>
      <c r="L82" s="667"/>
      <c r="M82" s="667"/>
      <c r="N82" s="667"/>
      <c r="O82" s="667"/>
      <c r="P82" s="667"/>
      <c r="Q82" s="667"/>
      <c r="R82" s="667"/>
      <c r="S82" s="667"/>
      <c r="T82" s="667"/>
      <c r="U82" s="667"/>
      <c r="V82" s="667"/>
      <c r="W82" s="667"/>
      <c r="X82" s="667"/>
      <c r="Y82" s="667"/>
      <c r="Z82" s="667"/>
      <c r="AA82" s="668"/>
      <c r="AB82" s="880"/>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1"/>
    </row>
    <row r="83" spans="1:60" ht="22.5" hidden="1" customHeight="1" x14ac:dyDescent="0.15">
      <c r="A83" s="861"/>
      <c r="B83" s="515"/>
      <c r="C83" s="416"/>
      <c r="D83" s="416"/>
      <c r="E83" s="416"/>
      <c r="F83" s="417"/>
      <c r="G83" s="669"/>
      <c r="H83" s="669"/>
      <c r="I83" s="669"/>
      <c r="J83" s="669"/>
      <c r="K83" s="669"/>
      <c r="L83" s="669"/>
      <c r="M83" s="669"/>
      <c r="N83" s="669"/>
      <c r="O83" s="669"/>
      <c r="P83" s="669"/>
      <c r="Q83" s="669"/>
      <c r="R83" s="669"/>
      <c r="S83" s="669"/>
      <c r="T83" s="669"/>
      <c r="U83" s="669"/>
      <c r="V83" s="669"/>
      <c r="W83" s="669"/>
      <c r="X83" s="669"/>
      <c r="Y83" s="669"/>
      <c r="Z83" s="669"/>
      <c r="AA83" s="670"/>
      <c r="AB83" s="882"/>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3"/>
    </row>
    <row r="84" spans="1:60" ht="19.5" hidden="1" customHeight="1" x14ac:dyDescent="0.15">
      <c r="A84" s="861"/>
      <c r="B84" s="516"/>
      <c r="C84" s="517"/>
      <c r="D84" s="517"/>
      <c r="E84" s="517"/>
      <c r="F84" s="518"/>
      <c r="G84" s="671"/>
      <c r="H84" s="671"/>
      <c r="I84" s="671"/>
      <c r="J84" s="671"/>
      <c r="K84" s="671"/>
      <c r="L84" s="671"/>
      <c r="M84" s="671"/>
      <c r="N84" s="671"/>
      <c r="O84" s="671"/>
      <c r="P84" s="671"/>
      <c r="Q84" s="671"/>
      <c r="R84" s="671"/>
      <c r="S84" s="671"/>
      <c r="T84" s="671"/>
      <c r="U84" s="671"/>
      <c r="V84" s="671"/>
      <c r="W84" s="671"/>
      <c r="X84" s="671"/>
      <c r="Y84" s="671"/>
      <c r="Z84" s="671"/>
      <c r="AA84" s="672"/>
      <c r="AB84" s="884"/>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5"/>
    </row>
    <row r="85" spans="1:60" ht="18.75" hidden="1" customHeight="1" x14ac:dyDescent="0.15">
      <c r="A85" s="861"/>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61"/>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61"/>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61"/>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61"/>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81" t="s">
        <v>14</v>
      </c>
      <c r="AC89" s="581"/>
      <c r="AD89" s="581"/>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61"/>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61"/>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61"/>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61"/>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61"/>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81" t="s">
        <v>14</v>
      </c>
      <c r="AC94" s="581"/>
      <c r="AD94" s="581"/>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61"/>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61"/>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61"/>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61"/>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62"/>
      <c r="B99" s="418"/>
      <c r="C99" s="418"/>
      <c r="D99" s="418"/>
      <c r="E99" s="418"/>
      <c r="F99" s="419"/>
      <c r="G99" s="567"/>
      <c r="H99" s="200"/>
      <c r="I99" s="200"/>
      <c r="J99" s="200"/>
      <c r="K99" s="200"/>
      <c r="L99" s="200"/>
      <c r="M99" s="200"/>
      <c r="N99" s="200"/>
      <c r="O99" s="568"/>
      <c r="P99" s="506"/>
      <c r="Q99" s="506"/>
      <c r="R99" s="506"/>
      <c r="S99" s="506"/>
      <c r="T99" s="506"/>
      <c r="U99" s="506"/>
      <c r="V99" s="506"/>
      <c r="W99" s="506"/>
      <c r="X99" s="507"/>
      <c r="Y99" s="891" t="s">
        <v>13</v>
      </c>
      <c r="Z99" s="892"/>
      <c r="AA99" s="893"/>
      <c r="AB99" s="888" t="s">
        <v>14</v>
      </c>
      <c r="AC99" s="889"/>
      <c r="AD99" s="890"/>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50"/>
      <c r="Z100" s="851"/>
      <c r="AA100" s="852"/>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494</v>
      </c>
      <c r="H101" s="90"/>
      <c r="I101" s="90"/>
      <c r="J101" s="90"/>
      <c r="K101" s="90"/>
      <c r="L101" s="90"/>
      <c r="M101" s="90"/>
      <c r="N101" s="90"/>
      <c r="O101" s="90"/>
      <c r="P101" s="90"/>
      <c r="Q101" s="90"/>
      <c r="R101" s="90"/>
      <c r="S101" s="90"/>
      <c r="T101" s="90"/>
      <c r="U101" s="90"/>
      <c r="V101" s="90"/>
      <c r="W101" s="90"/>
      <c r="X101" s="91"/>
      <c r="Y101" s="530" t="s">
        <v>54</v>
      </c>
      <c r="Z101" s="531"/>
      <c r="AA101" s="532"/>
      <c r="AB101" s="449" t="s">
        <v>495</v>
      </c>
      <c r="AC101" s="449"/>
      <c r="AD101" s="449"/>
      <c r="AE101" s="202">
        <v>51</v>
      </c>
      <c r="AF101" s="203"/>
      <c r="AG101" s="203"/>
      <c r="AH101" s="204"/>
      <c r="AI101" s="202">
        <v>50</v>
      </c>
      <c r="AJ101" s="203"/>
      <c r="AK101" s="203"/>
      <c r="AL101" s="204"/>
      <c r="AM101" s="202">
        <v>40</v>
      </c>
      <c r="AN101" s="203"/>
      <c r="AO101" s="203"/>
      <c r="AP101" s="204"/>
      <c r="AQ101" s="202"/>
      <c r="AR101" s="203"/>
      <c r="AS101" s="203"/>
      <c r="AT101" s="204"/>
      <c r="AU101" s="202"/>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495</v>
      </c>
      <c r="AC102" s="449"/>
      <c r="AD102" s="449"/>
      <c r="AE102" s="406">
        <v>50</v>
      </c>
      <c r="AF102" s="406"/>
      <c r="AG102" s="406"/>
      <c r="AH102" s="406"/>
      <c r="AI102" s="406">
        <v>50</v>
      </c>
      <c r="AJ102" s="406"/>
      <c r="AK102" s="406"/>
      <c r="AL102" s="406"/>
      <c r="AM102" s="406">
        <v>40</v>
      </c>
      <c r="AN102" s="406"/>
      <c r="AO102" s="406"/>
      <c r="AP102" s="406"/>
      <c r="AQ102" s="257">
        <v>45</v>
      </c>
      <c r="AR102" s="258"/>
      <c r="AS102" s="258"/>
      <c r="AT102" s="303"/>
      <c r="AU102" s="257"/>
      <c r="AV102" s="258"/>
      <c r="AW102" s="258"/>
      <c r="AX102" s="303"/>
    </row>
    <row r="103" spans="1:60" ht="31.5"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customHeight="1" x14ac:dyDescent="0.15">
      <c r="A104" s="410"/>
      <c r="B104" s="411"/>
      <c r="C104" s="411"/>
      <c r="D104" s="411"/>
      <c r="E104" s="411"/>
      <c r="F104" s="412"/>
      <c r="G104" s="90" t="s">
        <v>496</v>
      </c>
      <c r="H104" s="90"/>
      <c r="I104" s="90"/>
      <c r="J104" s="90"/>
      <c r="K104" s="90"/>
      <c r="L104" s="90"/>
      <c r="M104" s="90"/>
      <c r="N104" s="90"/>
      <c r="O104" s="90"/>
      <c r="P104" s="90"/>
      <c r="Q104" s="90"/>
      <c r="R104" s="90"/>
      <c r="S104" s="90"/>
      <c r="T104" s="90"/>
      <c r="U104" s="90"/>
      <c r="V104" s="90"/>
      <c r="W104" s="90"/>
      <c r="X104" s="91"/>
      <c r="Y104" s="453" t="s">
        <v>54</v>
      </c>
      <c r="Z104" s="454"/>
      <c r="AA104" s="455"/>
      <c r="AB104" s="533" t="s">
        <v>495</v>
      </c>
      <c r="AC104" s="534"/>
      <c r="AD104" s="535"/>
      <c r="AE104" s="202">
        <v>59</v>
      </c>
      <c r="AF104" s="203"/>
      <c r="AG104" s="203"/>
      <c r="AH104" s="204"/>
      <c r="AI104" s="202">
        <v>56</v>
      </c>
      <c r="AJ104" s="203"/>
      <c r="AK104" s="203"/>
      <c r="AL104" s="204"/>
      <c r="AM104" s="202">
        <v>62</v>
      </c>
      <c r="AN104" s="203"/>
      <c r="AO104" s="203"/>
      <c r="AP104" s="204"/>
      <c r="AQ104" s="202"/>
      <c r="AR104" s="203"/>
      <c r="AS104" s="203"/>
      <c r="AT104" s="204"/>
      <c r="AU104" s="202"/>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t="s">
        <v>495</v>
      </c>
      <c r="AC105" s="457"/>
      <c r="AD105" s="458"/>
      <c r="AE105" s="406">
        <v>60</v>
      </c>
      <c r="AF105" s="406"/>
      <c r="AG105" s="406"/>
      <c r="AH105" s="406"/>
      <c r="AI105" s="406">
        <v>60</v>
      </c>
      <c r="AJ105" s="406"/>
      <c r="AK105" s="406"/>
      <c r="AL105" s="406"/>
      <c r="AM105" s="406">
        <v>60</v>
      </c>
      <c r="AN105" s="406"/>
      <c r="AO105" s="406"/>
      <c r="AP105" s="406"/>
      <c r="AQ105" s="202">
        <v>60</v>
      </c>
      <c r="AR105" s="203"/>
      <c r="AS105" s="203"/>
      <c r="AT105" s="204"/>
      <c r="AU105" s="257"/>
      <c r="AV105" s="258"/>
      <c r="AW105" s="258"/>
      <c r="AX105" s="303"/>
    </row>
    <row r="106" spans="1:60" ht="31.5"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customHeight="1" x14ac:dyDescent="0.15">
      <c r="A107" s="410"/>
      <c r="B107" s="411"/>
      <c r="C107" s="411"/>
      <c r="D107" s="411"/>
      <c r="E107" s="411"/>
      <c r="F107" s="412"/>
      <c r="G107" s="90" t="s">
        <v>497</v>
      </c>
      <c r="H107" s="90"/>
      <c r="I107" s="90"/>
      <c r="J107" s="90"/>
      <c r="K107" s="90"/>
      <c r="L107" s="90"/>
      <c r="M107" s="90"/>
      <c r="N107" s="90"/>
      <c r="O107" s="90"/>
      <c r="P107" s="90"/>
      <c r="Q107" s="90"/>
      <c r="R107" s="90"/>
      <c r="S107" s="90"/>
      <c r="T107" s="90"/>
      <c r="U107" s="90"/>
      <c r="V107" s="90"/>
      <c r="W107" s="90"/>
      <c r="X107" s="91"/>
      <c r="Y107" s="453" t="s">
        <v>54</v>
      </c>
      <c r="Z107" s="454"/>
      <c r="AA107" s="455"/>
      <c r="AB107" s="533" t="s">
        <v>495</v>
      </c>
      <c r="AC107" s="534"/>
      <c r="AD107" s="535"/>
      <c r="AE107" s="406">
        <v>41</v>
      </c>
      <c r="AF107" s="406"/>
      <c r="AG107" s="406"/>
      <c r="AH107" s="406"/>
      <c r="AI107" s="406">
        <v>59</v>
      </c>
      <c r="AJ107" s="406"/>
      <c r="AK107" s="406"/>
      <c r="AL107" s="406"/>
      <c r="AM107" s="406">
        <v>53</v>
      </c>
      <c r="AN107" s="406"/>
      <c r="AO107" s="406"/>
      <c r="AP107" s="406"/>
      <c r="AQ107" s="202"/>
      <c r="AR107" s="203"/>
      <c r="AS107" s="203"/>
      <c r="AT107" s="204"/>
      <c r="AU107" s="202"/>
      <c r="AV107" s="203"/>
      <c r="AW107" s="203"/>
      <c r="AX107" s="204"/>
    </row>
    <row r="108" spans="1:60" ht="23.2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t="s">
        <v>495</v>
      </c>
      <c r="AC108" s="457"/>
      <c r="AD108" s="458"/>
      <c r="AE108" s="406">
        <v>50</v>
      </c>
      <c r="AF108" s="406"/>
      <c r="AG108" s="406"/>
      <c r="AH108" s="406"/>
      <c r="AI108" s="406">
        <v>45</v>
      </c>
      <c r="AJ108" s="406"/>
      <c r="AK108" s="406"/>
      <c r="AL108" s="406"/>
      <c r="AM108" s="406">
        <v>45</v>
      </c>
      <c r="AN108" s="406"/>
      <c r="AO108" s="406"/>
      <c r="AP108" s="406"/>
      <c r="AQ108" s="202">
        <v>45</v>
      </c>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316</v>
      </c>
      <c r="AF115" s="404"/>
      <c r="AG115" s="404"/>
      <c r="AH115" s="405"/>
      <c r="AI115" s="403" t="s">
        <v>314</v>
      </c>
      <c r="AJ115" s="404"/>
      <c r="AK115" s="404"/>
      <c r="AL115" s="405"/>
      <c r="AM115" s="403" t="s">
        <v>343</v>
      </c>
      <c r="AN115" s="404"/>
      <c r="AO115" s="404"/>
      <c r="AP115" s="405"/>
      <c r="AQ115" s="578" t="s">
        <v>358</v>
      </c>
      <c r="AR115" s="579"/>
      <c r="AS115" s="579"/>
      <c r="AT115" s="579"/>
      <c r="AU115" s="579"/>
      <c r="AV115" s="579"/>
      <c r="AW115" s="579"/>
      <c r="AX115" s="580"/>
    </row>
    <row r="116" spans="1:50" ht="23.25" customHeight="1" x14ac:dyDescent="0.15">
      <c r="A116" s="427"/>
      <c r="B116" s="428"/>
      <c r="C116" s="428"/>
      <c r="D116" s="428"/>
      <c r="E116" s="428"/>
      <c r="F116" s="429"/>
      <c r="G116" s="775" t="s">
        <v>498</v>
      </c>
      <c r="H116" s="378"/>
      <c r="I116" s="378"/>
      <c r="J116" s="378"/>
      <c r="K116" s="378"/>
      <c r="L116" s="378"/>
      <c r="M116" s="378"/>
      <c r="N116" s="378"/>
      <c r="O116" s="378"/>
      <c r="P116" s="378"/>
      <c r="Q116" s="378"/>
      <c r="R116" s="378"/>
      <c r="S116" s="378"/>
      <c r="T116" s="378"/>
      <c r="U116" s="378"/>
      <c r="V116" s="378"/>
      <c r="W116" s="378"/>
      <c r="X116" s="776"/>
      <c r="Y116" s="443" t="s">
        <v>15</v>
      </c>
      <c r="Z116" s="444"/>
      <c r="AA116" s="445"/>
      <c r="AB116" s="450" t="s">
        <v>499</v>
      </c>
      <c r="AC116" s="451"/>
      <c r="AD116" s="452"/>
      <c r="AE116" s="406">
        <v>150</v>
      </c>
      <c r="AF116" s="406"/>
      <c r="AG116" s="406"/>
      <c r="AH116" s="406"/>
      <c r="AI116" s="406">
        <v>150</v>
      </c>
      <c r="AJ116" s="406"/>
      <c r="AK116" s="406"/>
      <c r="AL116" s="406"/>
      <c r="AM116" s="406">
        <v>151</v>
      </c>
      <c r="AN116" s="406"/>
      <c r="AO116" s="406"/>
      <c r="AP116" s="406"/>
      <c r="AQ116" s="202">
        <v>167</v>
      </c>
      <c r="AR116" s="203"/>
      <c r="AS116" s="203"/>
      <c r="AT116" s="203"/>
      <c r="AU116" s="203"/>
      <c r="AV116" s="203"/>
      <c r="AW116" s="203"/>
      <c r="AX116" s="205"/>
    </row>
    <row r="117" spans="1:50" ht="46.5" customHeight="1" thickBot="1" x14ac:dyDescent="0.2">
      <c r="A117" s="430"/>
      <c r="B117" s="431"/>
      <c r="C117" s="431"/>
      <c r="D117" s="431"/>
      <c r="E117" s="431"/>
      <c r="F117" s="432"/>
      <c r="G117" s="777"/>
      <c r="H117" s="379"/>
      <c r="I117" s="379"/>
      <c r="J117" s="379"/>
      <c r="K117" s="379"/>
      <c r="L117" s="379"/>
      <c r="M117" s="379"/>
      <c r="N117" s="379"/>
      <c r="O117" s="379"/>
      <c r="P117" s="379"/>
      <c r="Q117" s="379"/>
      <c r="R117" s="379"/>
      <c r="S117" s="379"/>
      <c r="T117" s="379"/>
      <c r="U117" s="379"/>
      <c r="V117" s="379"/>
      <c r="W117" s="379"/>
      <c r="X117" s="778"/>
      <c r="Y117" s="459" t="s">
        <v>48</v>
      </c>
      <c r="Z117" s="434"/>
      <c r="AA117" s="435"/>
      <c r="AB117" s="460" t="s">
        <v>500</v>
      </c>
      <c r="AC117" s="461"/>
      <c r="AD117" s="462"/>
      <c r="AE117" s="539" t="s">
        <v>501</v>
      </c>
      <c r="AF117" s="539"/>
      <c r="AG117" s="539"/>
      <c r="AH117" s="539"/>
      <c r="AI117" s="539" t="s">
        <v>502</v>
      </c>
      <c r="AJ117" s="539"/>
      <c r="AK117" s="539"/>
      <c r="AL117" s="539"/>
      <c r="AM117" s="539" t="s">
        <v>503</v>
      </c>
      <c r="AN117" s="539"/>
      <c r="AO117" s="539"/>
      <c r="AP117" s="539"/>
      <c r="AQ117" s="539" t="s">
        <v>504</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316</v>
      </c>
      <c r="AF118" s="404"/>
      <c r="AG118" s="404"/>
      <c r="AH118" s="405"/>
      <c r="AI118" s="403" t="s">
        <v>314</v>
      </c>
      <c r="AJ118" s="404"/>
      <c r="AK118" s="404"/>
      <c r="AL118" s="405"/>
      <c r="AM118" s="403" t="s">
        <v>343</v>
      </c>
      <c r="AN118" s="404"/>
      <c r="AO118" s="404"/>
      <c r="AP118" s="405"/>
      <c r="AQ118" s="578" t="s">
        <v>358</v>
      </c>
      <c r="AR118" s="579"/>
      <c r="AS118" s="579"/>
      <c r="AT118" s="579"/>
      <c r="AU118" s="579"/>
      <c r="AV118" s="579"/>
      <c r="AW118" s="579"/>
      <c r="AX118" s="580"/>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316</v>
      </c>
      <c r="AF121" s="404"/>
      <c r="AG121" s="404"/>
      <c r="AH121" s="405"/>
      <c r="AI121" s="403" t="s">
        <v>314</v>
      </c>
      <c r="AJ121" s="404"/>
      <c r="AK121" s="404"/>
      <c r="AL121" s="405"/>
      <c r="AM121" s="403" t="s">
        <v>343</v>
      </c>
      <c r="AN121" s="404"/>
      <c r="AO121" s="404"/>
      <c r="AP121" s="405"/>
      <c r="AQ121" s="578" t="s">
        <v>358</v>
      </c>
      <c r="AR121" s="579"/>
      <c r="AS121" s="579"/>
      <c r="AT121" s="579"/>
      <c r="AU121" s="579"/>
      <c r="AV121" s="579"/>
      <c r="AW121" s="579"/>
      <c r="AX121" s="580"/>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316</v>
      </c>
      <c r="AF124" s="404"/>
      <c r="AG124" s="404"/>
      <c r="AH124" s="405"/>
      <c r="AI124" s="403" t="s">
        <v>314</v>
      </c>
      <c r="AJ124" s="404"/>
      <c r="AK124" s="404"/>
      <c r="AL124" s="405"/>
      <c r="AM124" s="403" t="s">
        <v>343</v>
      </c>
      <c r="AN124" s="404"/>
      <c r="AO124" s="404"/>
      <c r="AP124" s="405"/>
      <c r="AQ124" s="578" t="s">
        <v>358</v>
      </c>
      <c r="AR124" s="579"/>
      <c r="AS124" s="579"/>
      <c r="AT124" s="579"/>
      <c r="AU124" s="579"/>
      <c r="AV124" s="579"/>
      <c r="AW124" s="579"/>
      <c r="AX124" s="580"/>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776"/>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778"/>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22"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22"/>
      <c r="Z127" s="923"/>
      <c r="AA127" s="924"/>
      <c r="AB127" s="231" t="s">
        <v>11</v>
      </c>
      <c r="AC127" s="232"/>
      <c r="AD127" s="233"/>
      <c r="AE127" s="403" t="s">
        <v>316</v>
      </c>
      <c r="AF127" s="404"/>
      <c r="AG127" s="404"/>
      <c r="AH127" s="405"/>
      <c r="AI127" s="403" t="s">
        <v>314</v>
      </c>
      <c r="AJ127" s="404"/>
      <c r="AK127" s="404"/>
      <c r="AL127" s="405"/>
      <c r="AM127" s="403" t="s">
        <v>343</v>
      </c>
      <c r="AN127" s="404"/>
      <c r="AO127" s="404"/>
      <c r="AP127" s="405"/>
      <c r="AQ127" s="578" t="s">
        <v>358</v>
      </c>
      <c r="AR127" s="579"/>
      <c r="AS127" s="579"/>
      <c r="AT127" s="579"/>
      <c r="AU127" s="579"/>
      <c r="AV127" s="579"/>
      <c r="AW127" s="579"/>
      <c r="AX127" s="580"/>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thickBot="1" x14ac:dyDescent="0.2">
      <c r="A130" s="173" t="s">
        <v>331</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5.5" customHeight="1" x14ac:dyDescent="0.15">
      <c r="A131" s="174"/>
      <c r="B131" s="171"/>
      <c r="C131" s="165"/>
      <c r="D131" s="171"/>
      <c r="E131" s="159" t="s">
        <v>219</v>
      </c>
      <c r="F131" s="160"/>
      <c r="G131" s="156" t="s">
        <v>506</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536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5"/>
      <c r="E430" s="159" t="s">
        <v>324</v>
      </c>
      <c r="F430" s="894"/>
      <c r="G430" s="895" t="s">
        <v>207</v>
      </c>
      <c r="H430" s="108"/>
      <c r="I430" s="108"/>
      <c r="J430" s="896"/>
      <c r="K430" s="897"/>
      <c r="L430" s="897"/>
      <c r="M430" s="897"/>
      <c r="N430" s="897"/>
      <c r="O430" s="897"/>
      <c r="P430" s="897"/>
      <c r="Q430" s="897"/>
      <c r="R430" s="897"/>
      <c r="S430" s="897"/>
      <c r="T430" s="89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9"/>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7"/>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5" t="s">
        <v>207</v>
      </c>
      <c r="H484" s="108"/>
      <c r="I484" s="108"/>
      <c r="J484" s="896"/>
      <c r="K484" s="897"/>
      <c r="L484" s="897"/>
      <c r="M484" s="897"/>
      <c r="N484" s="897"/>
      <c r="O484" s="897"/>
      <c r="P484" s="897"/>
      <c r="Q484" s="897"/>
      <c r="R484" s="897"/>
      <c r="S484" s="897"/>
      <c r="T484" s="89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9"/>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5" t="s">
        <v>207</v>
      </c>
      <c r="H538" s="108"/>
      <c r="I538" s="108"/>
      <c r="J538" s="896"/>
      <c r="K538" s="897"/>
      <c r="L538" s="897"/>
      <c r="M538" s="897"/>
      <c r="N538" s="897"/>
      <c r="O538" s="897"/>
      <c r="P538" s="897"/>
      <c r="Q538" s="897"/>
      <c r="R538" s="897"/>
      <c r="S538" s="897"/>
      <c r="T538" s="89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9"/>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5" t="s">
        <v>207</v>
      </c>
      <c r="H592" s="108"/>
      <c r="I592" s="108"/>
      <c r="J592" s="896"/>
      <c r="K592" s="897"/>
      <c r="L592" s="897"/>
      <c r="M592" s="897"/>
      <c r="N592" s="897"/>
      <c r="O592" s="897"/>
      <c r="P592" s="897"/>
      <c r="Q592" s="897"/>
      <c r="R592" s="897"/>
      <c r="S592" s="897"/>
      <c r="T592" s="89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9"/>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5" t="s">
        <v>207</v>
      </c>
      <c r="H646" s="108"/>
      <c r="I646" s="108"/>
      <c r="J646" s="896"/>
      <c r="K646" s="897"/>
      <c r="L646" s="897"/>
      <c r="M646" s="897"/>
      <c r="N646" s="897"/>
      <c r="O646" s="897"/>
      <c r="P646" s="897"/>
      <c r="Q646" s="897"/>
      <c r="R646" s="897"/>
      <c r="S646" s="897"/>
      <c r="T646" s="89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9"/>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15.7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15.7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6.2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30" hidden="1" customHeight="1" thickBot="1" x14ac:dyDescent="0.2">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9" t="s">
        <v>30</v>
      </c>
      <c r="AH701" s="367"/>
      <c r="AI701" s="367"/>
      <c r="AJ701" s="367"/>
      <c r="AK701" s="367"/>
      <c r="AL701" s="367"/>
      <c r="AM701" s="367"/>
      <c r="AN701" s="367"/>
      <c r="AO701" s="367"/>
      <c r="AP701" s="367"/>
      <c r="AQ701" s="367"/>
      <c r="AR701" s="367"/>
      <c r="AS701" s="367"/>
      <c r="AT701" s="367"/>
      <c r="AU701" s="367"/>
      <c r="AV701" s="367"/>
      <c r="AW701" s="367"/>
      <c r="AX701" s="820"/>
    </row>
    <row r="702" spans="1:50" ht="70.5" customHeight="1" x14ac:dyDescent="0.15">
      <c r="A702" s="866" t="s">
        <v>139</v>
      </c>
      <c r="B702" s="867"/>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0" t="s">
        <v>507</v>
      </c>
      <c r="AE702" s="331"/>
      <c r="AF702" s="331"/>
      <c r="AG702" s="370" t="s">
        <v>508</v>
      </c>
      <c r="AH702" s="371"/>
      <c r="AI702" s="371"/>
      <c r="AJ702" s="371"/>
      <c r="AK702" s="371"/>
      <c r="AL702" s="371"/>
      <c r="AM702" s="371"/>
      <c r="AN702" s="371"/>
      <c r="AO702" s="371"/>
      <c r="AP702" s="371"/>
      <c r="AQ702" s="371"/>
      <c r="AR702" s="371"/>
      <c r="AS702" s="371"/>
      <c r="AT702" s="371"/>
      <c r="AU702" s="371"/>
      <c r="AV702" s="371"/>
      <c r="AW702" s="371"/>
      <c r="AX702" s="372"/>
    </row>
    <row r="703" spans="1:50" ht="63.75" customHeight="1" x14ac:dyDescent="0.15">
      <c r="A703" s="868"/>
      <c r="B703" s="869"/>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77"/>
      <c r="AD703" s="312" t="s">
        <v>507</v>
      </c>
      <c r="AE703" s="313"/>
      <c r="AF703" s="313"/>
      <c r="AG703" s="86" t="s">
        <v>509</v>
      </c>
      <c r="AH703" s="87"/>
      <c r="AI703" s="87"/>
      <c r="AJ703" s="87"/>
      <c r="AK703" s="87"/>
      <c r="AL703" s="87"/>
      <c r="AM703" s="87"/>
      <c r="AN703" s="87"/>
      <c r="AO703" s="87"/>
      <c r="AP703" s="87"/>
      <c r="AQ703" s="87"/>
      <c r="AR703" s="87"/>
      <c r="AS703" s="87"/>
      <c r="AT703" s="87"/>
      <c r="AU703" s="87"/>
      <c r="AV703" s="87"/>
      <c r="AW703" s="87"/>
      <c r="AX703" s="88"/>
    </row>
    <row r="704" spans="1:50" ht="57" customHeight="1" x14ac:dyDescent="0.15">
      <c r="A704" s="870"/>
      <c r="B704" s="871"/>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3" t="s">
        <v>507</v>
      </c>
      <c r="AE704" s="774"/>
      <c r="AF704" s="774"/>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1" t="s">
        <v>38</v>
      </c>
      <c r="B705" s="632"/>
      <c r="C705" s="816" t="s">
        <v>40</v>
      </c>
      <c r="D705" s="817"/>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8"/>
      <c r="AD705" s="705" t="s">
        <v>507</v>
      </c>
      <c r="AE705" s="706"/>
      <c r="AF705" s="706"/>
      <c r="AG705" s="110" t="s">
        <v>512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3"/>
      <c r="B706" s="634"/>
      <c r="C706" s="789"/>
      <c r="D706" s="790"/>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t="s">
        <v>511</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3"/>
      <c r="B707" s="634"/>
      <c r="C707" s="791"/>
      <c r="D707" s="792"/>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34" t="s">
        <v>511</v>
      </c>
      <c r="AE707" s="835"/>
      <c r="AF707" s="83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3"/>
      <c r="B708" s="635"/>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1" t="s">
        <v>513</v>
      </c>
      <c r="AE708" s="592"/>
      <c r="AF708" s="592"/>
      <c r="AG708" s="733"/>
      <c r="AH708" s="734"/>
      <c r="AI708" s="734"/>
      <c r="AJ708" s="734"/>
      <c r="AK708" s="734"/>
      <c r="AL708" s="734"/>
      <c r="AM708" s="734"/>
      <c r="AN708" s="734"/>
      <c r="AO708" s="734"/>
      <c r="AP708" s="734"/>
      <c r="AQ708" s="734"/>
      <c r="AR708" s="734"/>
      <c r="AS708" s="734"/>
      <c r="AT708" s="734"/>
      <c r="AU708" s="734"/>
      <c r="AV708" s="734"/>
      <c r="AW708" s="734"/>
      <c r="AX708" s="735"/>
    </row>
    <row r="709" spans="1:50" ht="50.25" customHeight="1" x14ac:dyDescent="0.15">
      <c r="A709" s="633"/>
      <c r="B709" s="635"/>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507</v>
      </c>
      <c r="AE709" s="313"/>
      <c r="AF709" s="313"/>
      <c r="AG709" s="86" t="s">
        <v>514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3"/>
      <c r="B710" s="635"/>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513</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3"/>
      <c r="B711" s="635"/>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0"/>
      <c r="AD711" s="312" t="s">
        <v>507</v>
      </c>
      <c r="AE711" s="313"/>
      <c r="AF711" s="313"/>
      <c r="AG711" s="86" t="s">
        <v>515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3"/>
      <c r="B712" s="635"/>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0"/>
      <c r="AD712" s="773" t="s">
        <v>513</v>
      </c>
      <c r="AE712" s="774"/>
      <c r="AF712" s="774"/>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3"/>
      <c r="B713" s="635"/>
      <c r="C713" s="975" t="s">
        <v>272</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513</v>
      </c>
      <c r="AE713" s="313"/>
      <c r="AF713" s="654"/>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6"/>
      <c r="B714" s="637"/>
      <c r="C714" s="638" t="s">
        <v>249</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2" t="s">
        <v>513</v>
      </c>
      <c r="AE714" s="803"/>
      <c r="AF714" s="804"/>
      <c r="AG714" s="727"/>
      <c r="AH714" s="728"/>
      <c r="AI714" s="728"/>
      <c r="AJ714" s="728"/>
      <c r="AK714" s="728"/>
      <c r="AL714" s="728"/>
      <c r="AM714" s="728"/>
      <c r="AN714" s="728"/>
      <c r="AO714" s="728"/>
      <c r="AP714" s="728"/>
      <c r="AQ714" s="728"/>
      <c r="AR714" s="728"/>
      <c r="AS714" s="728"/>
      <c r="AT714" s="728"/>
      <c r="AU714" s="728"/>
      <c r="AV714" s="728"/>
      <c r="AW714" s="728"/>
      <c r="AX714" s="729"/>
    </row>
    <row r="715" spans="1:50" ht="79.5" customHeight="1" x14ac:dyDescent="0.15">
      <c r="A715" s="631" t="s">
        <v>39</v>
      </c>
      <c r="B715" s="779"/>
      <c r="C715" s="780" t="s">
        <v>250</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1" t="s">
        <v>507</v>
      </c>
      <c r="AE715" s="592"/>
      <c r="AF715" s="647"/>
      <c r="AG715" s="733" t="s">
        <v>516</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3"/>
      <c r="B716" s="635"/>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7" t="s">
        <v>513</v>
      </c>
      <c r="AE716" s="618"/>
      <c r="AF716" s="618"/>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3"/>
      <c r="B717" s="635"/>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507</v>
      </c>
      <c r="AE717" s="313"/>
      <c r="AF717" s="313"/>
      <c r="AG717" s="86" t="s">
        <v>517</v>
      </c>
      <c r="AH717" s="87"/>
      <c r="AI717" s="87"/>
      <c r="AJ717" s="87"/>
      <c r="AK717" s="87"/>
      <c r="AL717" s="87"/>
      <c r="AM717" s="87"/>
      <c r="AN717" s="87"/>
      <c r="AO717" s="87"/>
      <c r="AP717" s="87"/>
      <c r="AQ717" s="87"/>
      <c r="AR717" s="87"/>
      <c r="AS717" s="87"/>
      <c r="AT717" s="87"/>
      <c r="AU717" s="87"/>
      <c r="AV717" s="87"/>
      <c r="AW717" s="87"/>
      <c r="AX717" s="88"/>
    </row>
    <row r="718" spans="1:50" ht="63.75" customHeight="1" x14ac:dyDescent="0.15">
      <c r="A718" s="636"/>
      <c r="B718" s="637"/>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507</v>
      </c>
      <c r="AE718" s="313"/>
      <c r="AF718" s="313"/>
      <c r="AG718" s="112" t="s">
        <v>518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513</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9"/>
      <c r="B720" s="770"/>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1"/>
      <c r="B725" s="77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1" t="s">
        <v>47</v>
      </c>
      <c r="B726" s="797"/>
      <c r="C726" s="810" t="s">
        <v>52</v>
      </c>
      <c r="D726" s="836"/>
      <c r="E726" s="836"/>
      <c r="F726" s="837"/>
      <c r="G726" s="563" t="s">
        <v>561</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8"/>
      <c r="B727" s="799"/>
      <c r="C727" s="739" t="s">
        <v>56</v>
      </c>
      <c r="D727" s="740"/>
      <c r="E727" s="740"/>
      <c r="F727" s="741"/>
      <c r="G727" s="560" t="s">
        <v>562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38.25" customHeight="1" thickBot="1" x14ac:dyDescent="0.2">
      <c r="A729" s="625" t="s">
        <v>565</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5.25" customHeight="1" thickBot="1" x14ac:dyDescent="0.2">
      <c r="A731" s="794" t="s">
        <v>136</v>
      </c>
      <c r="B731" s="795"/>
      <c r="C731" s="795"/>
      <c r="D731" s="795"/>
      <c r="E731" s="796"/>
      <c r="F731" s="720" t="s">
        <v>564</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t="s">
        <v>137</v>
      </c>
      <c r="B733" s="665"/>
      <c r="C733" s="665"/>
      <c r="D733" s="665"/>
      <c r="E733" s="666"/>
      <c r="F733" s="628" t="s">
        <v>566</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1" t="s">
        <v>277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2" t="s">
        <v>327</v>
      </c>
      <c r="B737" s="195"/>
      <c r="C737" s="195"/>
      <c r="D737" s="196"/>
      <c r="E737" s="983" t="s">
        <v>556</v>
      </c>
      <c r="F737" s="983"/>
      <c r="G737" s="983"/>
      <c r="H737" s="983"/>
      <c r="I737" s="983"/>
      <c r="J737" s="983"/>
      <c r="K737" s="983"/>
      <c r="L737" s="983"/>
      <c r="M737" s="983"/>
      <c r="N737" s="350" t="s">
        <v>322</v>
      </c>
      <c r="O737" s="350"/>
      <c r="P737" s="350"/>
      <c r="Q737" s="350"/>
      <c r="R737" s="983" t="s">
        <v>519</v>
      </c>
      <c r="S737" s="983"/>
      <c r="T737" s="983"/>
      <c r="U737" s="983"/>
      <c r="V737" s="983"/>
      <c r="W737" s="983"/>
      <c r="X737" s="983"/>
      <c r="Y737" s="983"/>
      <c r="Z737" s="983"/>
      <c r="AA737" s="350" t="s">
        <v>321</v>
      </c>
      <c r="AB737" s="350"/>
      <c r="AC737" s="350"/>
      <c r="AD737" s="350"/>
      <c r="AE737" s="983" t="s">
        <v>520</v>
      </c>
      <c r="AF737" s="983"/>
      <c r="AG737" s="983"/>
      <c r="AH737" s="983"/>
      <c r="AI737" s="983"/>
      <c r="AJ737" s="983"/>
      <c r="AK737" s="983"/>
      <c r="AL737" s="983"/>
      <c r="AM737" s="983"/>
      <c r="AN737" s="350" t="s">
        <v>320</v>
      </c>
      <c r="AO737" s="350"/>
      <c r="AP737" s="350"/>
      <c r="AQ737" s="350"/>
      <c r="AR737" s="989" t="s">
        <v>521</v>
      </c>
      <c r="AS737" s="990"/>
      <c r="AT737" s="990"/>
      <c r="AU737" s="990"/>
      <c r="AV737" s="990"/>
      <c r="AW737" s="990"/>
      <c r="AX737" s="991"/>
      <c r="AY737" s="74"/>
      <c r="AZ737" s="74"/>
    </row>
    <row r="738" spans="1:52" ht="24.75" customHeight="1" x14ac:dyDescent="0.15">
      <c r="A738" s="982" t="s">
        <v>319</v>
      </c>
      <c r="B738" s="195"/>
      <c r="C738" s="195"/>
      <c r="D738" s="196"/>
      <c r="E738" s="983" t="s">
        <v>522</v>
      </c>
      <c r="F738" s="983"/>
      <c r="G738" s="983"/>
      <c r="H738" s="983"/>
      <c r="I738" s="983"/>
      <c r="J738" s="983"/>
      <c r="K738" s="983"/>
      <c r="L738" s="983"/>
      <c r="M738" s="983"/>
      <c r="N738" s="350" t="s">
        <v>318</v>
      </c>
      <c r="O738" s="350"/>
      <c r="P738" s="350"/>
      <c r="Q738" s="350"/>
      <c r="R738" s="983" t="s">
        <v>521</v>
      </c>
      <c r="S738" s="983"/>
      <c r="T738" s="983"/>
      <c r="U738" s="983"/>
      <c r="V738" s="983"/>
      <c r="W738" s="983"/>
      <c r="X738" s="983"/>
      <c r="Y738" s="983"/>
      <c r="Z738" s="983"/>
      <c r="AA738" s="350" t="s">
        <v>317</v>
      </c>
      <c r="AB738" s="350"/>
      <c r="AC738" s="350"/>
      <c r="AD738" s="350"/>
      <c r="AE738" s="983" t="s">
        <v>523</v>
      </c>
      <c r="AF738" s="983"/>
      <c r="AG738" s="983"/>
      <c r="AH738" s="983"/>
      <c r="AI738" s="983"/>
      <c r="AJ738" s="983"/>
      <c r="AK738" s="983"/>
      <c r="AL738" s="983"/>
      <c r="AM738" s="983"/>
      <c r="AN738" s="350" t="s">
        <v>316</v>
      </c>
      <c r="AO738" s="350"/>
      <c r="AP738" s="350"/>
      <c r="AQ738" s="350"/>
      <c r="AR738" s="989" t="s">
        <v>523</v>
      </c>
      <c r="AS738" s="990"/>
      <c r="AT738" s="990"/>
      <c r="AU738" s="990"/>
      <c r="AV738" s="990"/>
      <c r="AW738" s="990"/>
      <c r="AX738" s="991"/>
    </row>
    <row r="739" spans="1:52" ht="24.75" customHeight="1" x14ac:dyDescent="0.15">
      <c r="A739" s="982" t="s">
        <v>315</v>
      </c>
      <c r="B739" s="195"/>
      <c r="C739" s="195"/>
      <c r="D739" s="196"/>
      <c r="E739" s="983" t="s">
        <v>523</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339</v>
      </c>
      <c r="B740" s="965"/>
      <c r="C740" s="965"/>
      <c r="D740" s="966"/>
      <c r="E740" s="967" t="s">
        <v>537</v>
      </c>
      <c r="F740" s="968"/>
      <c r="G740" s="968"/>
      <c r="H740" s="78" t="str">
        <f>IF(E740="", "", "(")</f>
        <v>(</v>
      </c>
      <c r="I740" s="968"/>
      <c r="J740" s="968"/>
      <c r="K740" s="78" t="str">
        <f>IF(OR(I740="　", I740=""), "", "-")</f>
        <v/>
      </c>
      <c r="L740" s="969">
        <v>9</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9.25" hidden="1"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9.25" hidden="1"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9.2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4"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9.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6.7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4.5" customHeight="1" thickBot="1" x14ac:dyDescent="0.2">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310</v>
      </c>
      <c r="B780" s="620"/>
      <c r="C780" s="620"/>
      <c r="D780" s="620"/>
      <c r="E780" s="620"/>
      <c r="F780" s="621"/>
      <c r="G780" s="582" t="s">
        <v>559</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8"/>
    </row>
    <row r="781" spans="1:50" ht="24.75" customHeight="1" x14ac:dyDescent="0.15">
      <c r="A781" s="622"/>
      <c r="B781" s="623"/>
      <c r="C781" s="623"/>
      <c r="D781" s="623"/>
      <c r="E781" s="623"/>
      <c r="F781" s="624"/>
      <c r="G781" s="810"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93"/>
      <c r="AC781" s="810"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24.75" customHeight="1" x14ac:dyDescent="0.15">
      <c r="A782" s="622"/>
      <c r="B782" s="623"/>
      <c r="C782" s="623"/>
      <c r="D782" s="623"/>
      <c r="E782" s="623"/>
      <c r="F782" s="624"/>
      <c r="G782" s="661" t="s">
        <v>524</v>
      </c>
      <c r="H782" s="662"/>
      <c r="I782" s="662"/>
      <c r="J782" s="662"/>
      <c r="K782" s="663"/>
      <c r="L782" s="655" t="s">
        <v>557</v>
      </c>
      <c r="M782" s="656"/>
      <c r="N782" s="656"/>
      <c r="O782" s="656"/>
      <c r="P782" s="656"/>
      <c r="Q782" s="656"/>
      <c r="R782" s="656"/>
      <c r="S782" s="656"/>
      <c r="T782" s="656"/>
      <c r="U782" s="656"/>
      <c r="V782" s="656"/>
      <c r="W782" s="656"/>
      <c r="X782" s="657"/>
      <c r="Y782" s="373">
        <f>66.389892+106.994888</f>
        <v>173.38478000000001</v>
      </c>
      <c r="Z782" s="374"/>
      <c r="AA782" s="374"/>
      <c r="AB782" s="800"/>
      <c r="AC782" s="661"/>
      <c r="AD782" s="830"/>
      <c r="AE782" s="830"/>
      <c r="AF782" s="830"/>
      <c r="AG782" s="831"/>
      <c r="AH782" s="655"/>
      <c r="AI782" s="656"/>
      <c r="AJ782" s="656"/>
      <c r="AK782" s="656"/>
      <c r="AL782" s="656"/>
      <c r="AM782" s="656"/>
      <c r="AN782" s="656"/>
      <c r="AO782" s="656"/>
      <c r="AP782" s="656"/>
      <c r="AQ782" s="656"/>
      <c r="AR782" s="656"/>
      <c r="AS782" s="656"/>
      <c r="AT782" s="657"/>
      <c r="AU782" s="373"/>
      <c r="AV782" s="374"/>
      <c r="AW782" s="374"/>
      <c r="AX782" s="375"/>
    </row>
    <row r="783" spans="1:50" ht="24.75" customHeight="1" x14ac:dyDescent="0.15">
      <c r="A783" s="622"/>
      <c r="B783" s="623"/>
      <c r="C783" s="623"/>
      <c r="D783" s="623"/>
      <c r="E783" s="623"/>
      <c r="F783" s="624"/>
      <c r="G783" s="593" t="s">
        <v>531</v>
      </c>
      <c r="H783" s="613"/>
      <c r="I783" s="613"/>
      <c r="J783" s="613"/>
      <c r="K783" s="614"/>
      <c r="L783" s="585" t="s">
        <v>558</v>
      </c>
      <c r="M783" s="615"/>
      <c r="N783" s="615"/>
      <c r="O783" s="615"/>
      <c r="P783" s="615"/>
      <c r="Q783" s="615"/>
      <c r="R783" s="615"/>
      <c r="S783" s="615"/>
      <c r="T783" s="615"/>
      <c r="U783" s="615"/>
      <c r="V783" s="615"/>
      <c r="W783" s="615"/>
      <c r="X783" s="616"/>
      <c r="Y783" s="588">
        <f>72.55585+58.312</f>
        <v>130.86785</v>
      </c>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22"/>
      <c r="B784" s="623"/>
      <c r="C784" s="623"/>
      <c r="D784" s="623"/>
      <c r="E784" s="623"/>
      <c r="F784" s="624"/>
      <c r="G784" s="593" t="s">
        <v>532</v>
      </c>
      <c r="H784" s="613"/>
      <c r="I784" s="613"/>
      <c r="J784" s="613"/>
      <c r="K784" s="614"/>
      <c r="L784" s="585" t="s">
        <v>525</v>
      </c>
      <c r="M784" s="615"/>
      <c r="N784" s="615"/>
      <c r="O784" s="615"/>
      <c r="P784" s="615"/>
      <c r="Q784" s="615"/>
      <c r="R784" s="615"/>
      <c r="S784" s="615"/>
      <c r="T784" s="615"/>
      <c r="U784" s="615"/>
      <c r="V784" s="615"/>
      <c r="W784" s="615"/>
      <c r="X784" s="616"/>
      <c r="Y784" s="588">
        <f>1.97204+41.2545</f>
        <v>43.22654</v>
      </c>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22"/>
      <c r="B785" s="623"/>
      <c r="C785" s="623"/>
      <c r="D785" s="623"/>
      <c r="E785" s="623"/>
      <c r="F785" s="624"/>
      <c r="G785" s="593" t="s">
        <v>533</v>
      </c>
      <c r="H785" s="613"/>
      <c r="I785" s="613"/>
      <c r="J785" s="613"/>
      <c r="K785" s="614"/>
      <c r="L785" s="585" t="s">
        <v>534</v>
      </c>
      <c r="M785" s="615"/>
      <c r="N785" s="615"/>
      <c r="O785" s="615"/>
      <c r="P785" s="615"/>
      <c r="Q785" s="615"/>
      <c r="R785" s="615"/>
      <c r="S785" s="615"/>
      <c r="T785" s="615"/>
      <c r="U785" s="615"/>
      <c r="V785" s="615"/>
      <c r="W785" s="615"/>
      <c r="X785" s="616"/>
      <c r="Y785" s="588">
        <f>3.996068+73.926627</f>
        <v>77.92269499999999</v>
      </c>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15">
      <c r="A786" s="622"/>
      <c r="B786" s="623"/>
      <c r="C786" s="623"/>
      <c r="D786" s="623"/>
      <c r="E786" s="623"/>
      <c r="F786" s="624"/>
      <c r="G786" s="593" t="s">
        <v>526</v>
      </c>
      <c r="H786" s="613"/>
      <c r="I786" s="613"/>
      <c r="J786" s="613"/>
      <c r="K786" s="614"/>
      <c r="L786" s="585" t="s">
        <v>527</v>
      </c>
      <c r="M786" s="615"/>
      <c r="N786" s="615"/>
      <c r="O786" s="615"/>
      <c r="P786" s="615"/>
      <c r="Q786" s="615"/>
      <c r="R786" s="615"/>
      <c r="S786" s="615"/>
      <c r="T786" s="615"/>
      <c r="U786" s="615"/>
      <c r="V786" s="615"/>
      <c r="W786" s="615"/>
      <c r="X786" s="616"/>
      <c r="Y786" s="588">
        <f>0+9.536398</f>
        <v>9.5363980000000002</v>
      </c>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15">
      <c r="A787" s="622"/>
      <c r="B787" s="623"/>
      <c r="C787" s="623"/>
      <c r="D787" s="623"/>
      <c r="E787" s="623"/>
      <c r="F787" s="624"/>
      <c r="G787" s="593" t="s">
        <v>528</v>
      </c>
      <c r="H787" s="613"/>
      <c r="I787" s="613"/>
      <c r="J787" s="613"/>
      <c r="K787" s="614"/>
      <c r="L787" s="585" t="s">
        <v>529</v>
      </c>
      <c r="M787" s="615"/>
      <c r="N787" s="615"/>
      <c r="O787" s="615"/>
      <c r="P787" s="615"/>
      <c r="Q787" s="615"/>
      <c r="R787" s="615"/>
      <c r="S787" s="615"/>
      <c r="T787" s="615"/>
      <c r="U787" s="615"/>
      <c r="V787" s="615"/>
      <c r="W787" s="615"/>
      <c r="X787" s="616"/>
      <c r="Y787" s="588">
        <f>0+6.22</f>
        <v>6.22</v>
      </c>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15">
      <c r="A788" s="622"/>
      <c r="B788" s="623"/>
      <c r="C788" s="623"/>
      <c r="D788" s="623"/>
      <c r="E788" s="623"/>
      <c r="F788" s="624"/>
      <c r="G788" s="593" t="s">
        <v>535</v>
      </c>
      <c r="H788" s="613"/>
      <c r="I788" s="613"/>
      <c r="J788" s="613"/>
      <c r="K788" s="614"/>
      <c r="L788" s="585" t="s">
        <v>530</v>
      </c>
      <c r="M788" s="615"/>
      <c r="N788" s="615"/>
      <c r="O788" s="615"/>
      <c r="P788" s="615"/>
      <c r="Q788" s="615"/>
      <c r="R788" s="615"/>
      <c r="S788" s="615"/>
      <c r="T788" s="615"/>
      <c r="U788" s="615"/>
      <c r="V788" s="615"/>
      <c r="W788" s="615"/>
      <c r="X788" s="616"/>
      <c r="Y788" s="588">
        <f>0.4+11.661737</f>
        <v>12.061737000000001</v>
      </c>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15">
      <c r="A789" s="622"/>
      <c r="B789" s="623"/>
      <c r="C789" s="623"/>
      <c r="D789" s="623"/>
      <c r="E789" s="623"/>
      <c r="F789" s="624"/>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22"/>
      <c r="B790" s="623"/>
      <c r="C790" s="623"/>
      <c r="D790" s="623"/>
      <c r="E790" s="623"/>
      <c r="F790" s="624"/>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22"/>
      <c r="B791" s="623"/>
      <c r="C791" s="623"/>
      <c r="D791" s="623"/>
      <c r="E791" s="623"/>
      <c r="F791" s="624"/>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22"/>
      <c r="B792" s="623"/>
      <c r="C792" s="623"/>
      <c r="D792" s="623"/>
      <c r="E792" s="623"/>
      <c r="F792" s="624"/>
      <c r="G792" s="821" t="s">
        <v>20</v>
      </c>
      <c r="H792" s="822"/>
      <c r="I792" s="822"/>
      <c r="J792" s="822"/>
      <c r="K792" s="822"/>
      <c r="L792" s="823"/>
      <c r="M792" s="824"/>
      <c r="N792" s="824"/>
      <c r="O792" s="824"/>
      <c r="P792" s="824"/>
      <c r="Q792" s="824"/>
      <c r="R792" s="824"/>
      <c r="S792" s="824"/>
      <c r="T792" s="824"/>
      <c r="U792" s="824"/>
      <c r="V792" s="824"/>
      <c r="W792" s="824"/>
      <c r="X792" s="825"/>
      <c r="Y792" s="826">
        <f>SUM(Y782:AB791)</f>
        <v>453.22</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0</v>
      </c>
      <c r="AV792" s="827"/>
      <c r="AW792" s="827"/>
      <c r="AX792" s="829"/>
    </row>
    <row r="793" spans="1:50" ht="24.75" hidden="1" customHeight="1" x14ac:dyDescent="0.15">
      <c r="A793" s="622"/>
      <c r="B793" s="623"/>
      <c r="C793" s="623"/>
      <c r="D793" s="623"/>
      <c r="E793" s="623"/>
      <c r="F793" s="624"/>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8"/>
    </row>
    <row r="794" spans="1:50" ht="24.75" hidden="1" customHeight="1" x14ac:dyDescent="0.15">
      <c r="A794" s="622"/>
      <c r="B794" s="623"/>
      <c r="C794" s="623"/>
      <c r="D794" s="623"/>
      <c r="E794" s="623"/>
      <c r="F794" s="624"/>
      <c r="G794" s="810"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93"/>
      <c r="AC794" s="810"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hidden="1" customHeight="1" x14ac:dyDescent="0.15">
      <c r="A795" s="622"/>
      <c r="B795" s="623"/>
      <c r="C795" s="623"/>
      <c r="D795" s="623"/>
      <c r="E795" s="623"/>
      <c r="F795" s="624"/>
      <c r="G795" s="661"/>
      <c r="H795" s="830"/>
      <c r="I795" s="830"/>
      <c r="J795" s="830"/>
      <c r="K795" s="831"/>
      <c r="L795" s="655"/>
      <c r="M795" s="832"/>
      <c r="N795" s="832"/>
      <c r="O795" s="832"/>
      <c r="P795" s="832"/>
      <c r="Q795" s="832"/>
      <c r="R795" s="832"/>
      <c r="S795" s="832"/>
      <c r="T795" s="832"/>
      <c r="U795" s="832"/>
      <c r="V795" s="832"/>
      <c r="W795" s="832"/>
      <c r="X795" s="833"/>
      <c r="Y795" s="373"/>
      <c r="Z795" s="374"/>
      <c r="AA795" s="374"/>
      <c r="AB795" s="800"/>
      <c r="AC795" s="661"/>
      <c r="AD795" s="830"/>
      <c r="AE795" s="830"/>
      <c r="AF795" s="830"/>
      <c r="AG795" s="831"/>
      <c r="AH795" s="655"/>
      <c r="AI795" s="832"/>
      <c r="AJ795" s="832"/>
      <c r="AK795" s="832"/>
      <c r="AL795" s="832"/>
      <c r="AM795" s="832"/>
      <c r="AN795" s="832"/>
      <c r="AO795" s="832"/>
      <c r="AP795" s="832"/>
      <c r="AQ795" s="832"/>
      <c r="AR795" s="832"/>
      <c r="AS795" s="832"/>
      <c r="AT795" s="833"/>
      <c r="AU795" s="373"/>
      <c r="AV795" s="374"/>
      <c r="AW795" s="374"/>
      <c r="AX795" s="375"/>
    </row>
    <row r="796" spans="1:50" ht="24.75" hidden="1" customHeight="1" x14ac:dyDescent="0.15">
      <c r="A796" s="622"/>
      <c r="B796" s="623"/>
      <c r="C796" s="623"/>
      <c r="D796" s="623"/>
      <c r="E796" s="623"/>
      <c r="F796" s="624"/>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22"/>
      <c r="B797" s="623"/>
      <c r="C797" s="623"/>
      <c r="D797" s="623"/>
      <c r="E797" s="623"/>
      <c r="F797" s="624"/>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22"/>
      <c r="B798" s="623"/>
      <c r="C798" s="623"/>
      <c r="D798" s="623"/>
      <c r="E798" s="623"/>
      <c r="F798" s="624"/>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22"/>
      <c r="B799" s="623"/>
      <c r="C799" s="623"/>
      <c r="D799" s="623"/>
      <c r="E799" s="623"/>
      <c r="F799" s="624"/>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22"/>
      <c r="B800" s="623"/>
      <c r="C800" s="623"/>
      <c r="D800" s="623"/>
      <c r="E800" s="623"/>
      <c r="F800" s="624"/>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22"/>
      <c r="B801" s="623"/>
      <c r="C801" s="623"/>
      <c r="D801" s="623"/>
      <c r="E801" s="623"/>
      <c r="F801" s="624"/>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22"/>
      <c r="B802" s="623"/>
      <c r="C802" s="623"/>
      <c r="D802" s="623"/>
      <c r="E802" s="623"/>
      <c r="F802" s="624"/>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22"/>
      <c r="B803" s="623"/>
      <c r="C803" s="623"/>
      <c r="D803" s="623"/>
      <c r="E803" s="623"/>
      <c r="F803" s="624"/>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22"/>
      <c r="B804" s="623"/>
      <c r="C804" s="623"/>
      <c r="D804" s="623"/>
      <c r="E804" s="623"/>
      <c r="F804" s="624"/>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22"/>
      <c r="B805" s="623"/>
      <c r="C805" s="623"/>
      <c r="D805" s="623"/>
      <c r="E805" s="623"/>
      <c r="F805" s="624"/>
      <c r="G805" s="821" t="s">
        <v>20</v>
      </c>
      <c r="H805" s="822"/>
      <c r="I805" s="822"/>
      <c r="J805" s="822"/>
      <c r="K805" s="822"/>
      <c r="L805" s="823"/>
      <c r="M805" s="824"/>
      <c r="N805" s="824"/>
      <c r="O805" s="824"/>
      <c r="P805" s="824"/>
      <c r="Q805" s="824"/>
      <c r="R805" s="824"/>
      <c r="S805" s="824"/>
      <c r="T805" s="824"/>
      <c r="U805" s="824"/>
      <c r="V805" s="824"/>
      <c r="W805" s="824"/>
      <c r="X805" s="825"/>
      <c r="Y805" s="826">
        <f>SUM(Y795:AB804)</f>
        <v>0</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0</v>
      </c>
      <c r="AV805" s="827"/>
      <c r="AW805" s="827"/>
      <c r="AX805" s="829"/>
    </row>
    <row r="806" spans="1:50" ht="24.75" hidden="1" customHeight="1" x14ac:dyDescent="0.15">
      <c r="A806" s="622"/>
      <c r="B806" s="623"/>
      <c r="C806" s="623"/>
      <c r="D806" s="623"/>
      <c r="E806" s="623"/>
      <c r="F806" s="624"/>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8"/>
    </row>
    <row r="807" spans="1:50" ht="24.75" hidden="1" customHeight="1" x14ac:dyDescent="0.15">
      <c r="A807" s="622"/>
      <c r="B807" s="623"/>
      <c r="C807" s="623"/>
      <c r="D807" s="623"/>
      <c r="E807" s="623"/>
      <c r="F807" s="624"/>
      <c r="G807" s="810"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93"/>
      <c r="AC807" s="810"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24.75" hidden="1" customHeight="1" x14ac:dyDescent="0.15">
      <c r="A808" s="622"/>
      <c r="B808" s="623"/>
      <c r="C808" s="623"/>
      <c r="D808" s="623"/>
      <c r="E808" s="623"/>
      <c r="F808" s="624"/>
      <c r="G808" s="661"/>
      <c r="H808" s="830"/>
      <c r="I808" s="830"/>
      <c r="J808" s="830"/>
      <c r="K808" s="831"/>
      <c r="L808" s="655"/>
      <c r="M808" s="832"/>
      <c r="N808" s="832"/>
      <c r="O808" s="832"/>
      <c r="P808" s="832"/>
      <c r="Q808" s="832"/>
      <c r="R808" s="832"/>
      <c r="S808" s="832"/>
      <c r="T808" s="832"/>
      <c r="U808" s="832"/>
      <c r="V808" s="832"/>
      <c r="W808" s="832"/>
      <c r="X808" s="833"/>
      <c r="Y808" s="373"/>
      <c r="Z808" s="374"/>
      <c r="AA808" s="374"/>
      <c r="AB808" s="800"/>
      <c r="AC808" s="661"/>
      <c r="AD808" s="830"/>
      <c r="AE808" s="830"/>
      <c r="AF808" s="830"/>
      <c r="AG808" s="831"/>
      <c r="AH808" s="655"/>
      <c r="AI808" s="832"/>
      <c r="AJ808" s="832"/>
      <c r="AK808" s="832"/>
      <c r="AL808" s="832"/>
      <c r="AM808" s="832"/>
      <c r="AN808" s="832"/>
      <c r="AO808" s="832"/>
      <c r="AP808" s="832"/>
      <c r="AQ808" s="832"/>
      <c r="AR808" s="832"/>
      <c r="AS808" s="832"/>
      <c r="AT808" s="833"/>
      <c r="AU808" s="373"/>
      <c r="AV808" s="374"/>
      <c r="AW808" s="374"/>
      <c r="AX808" s="375"/>
    </row>
    <row r="809" spans="1:50" ht="24.75" hidden="1" customHeight="1" x14ac:dyDescent="0.15">
      <c r="A809" s="622"/>
      <c r="B809" s="623"/>
      <c r="C809" s="623"/>
      <c r="D809" s="623"/>
      <c r="E809" s="623"/>
      <c r="F809" s="624"/>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22"/>
      <c r="B810" s="623"/>
      <c r="C810" s="623"/>
      <c r="D810" s="623"/>
      <c r="E810" s="623"/>
      <c r="F810" s="624"/>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22"/>
      <c r="B811" s="623"/>
      <c r="C811" s="623"/>
      <c r="D811" s="623"/>
      <c r="E811" s="623"/>
      <c r="F811" s="624"/>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22"/>
      <c r="B812" s="623"/>
      <c r="C812" s="623"/>
      <c r="D812" s="623"/>
      <c r="E812" s="623"/>
      <c r="F812" s="624"/>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22"/>
      <c r="B813" s="623"/>
      <c r="C813" s="623"/>
      <c r="D813" s="623"/>
      <c r="E813" s="623"/>
      <c r="F813" s="624"/>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22"/>
      <c r="B814" s="623"/>
      <c r="C814" s="623"/>
      <c r="D814" s="623"/>
      <c r="E814" s="623"/>
      <c r="F814" s="624"/>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22"/>
      <c r="B815" s="623"/>
      <c r="C815" s="623"/>
      <c r="D815" s="623"/>
      <c r="E815" s="623"/>
      <c r="F815" s="624"/>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22"/>
      <c r="B816" s="623"/>
      <c r="C816" s="623"/>
      <c r="D816" s="623"/>
      <c r="E816" s="623"/>
      <c r="F816" s="624"/>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22"/>
      <c r="B817" s="623"/>
      <c r="C817" s="623"/>
      <c r="D817" s="623"/>
      <c r="E817" s="623"/>
      <c r="F817" s="624"/>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22"/>
      <c r="B818" s="623"/>
      <c r="C818" s="623"/>
      <c r="D818" s="623"/>
      <c r="E818" s="623"/>
      <c r="F818" s="624"/>
      <c r="G818" s="821" t="s">
        <v>20</v>
      </c>
      <c r="H818" s="822"/>
      <c r="I818" s="822"/>
      <c r="J818" s="822"/>
      <c r="K818" s="822"/>
      <c r="L818" s="823"/>
      <c r="M818" s="824"/>
      <c r="N818" s="824"/>
      <c r="O818" s="824"/>
      <c r="P818" s="824"/>
      <c r="Q818" s="824"/>
      <c r="R818" s="824"/>
      <c r="S818" s="824"/>
      <c r="T818" s="824"/>
      <c r="U818" s="824"/>
      <c r="V818" s="824"/>
      <c r="W818" s="824"/>
      <c r="X818" s="825"/>
      <c r="Y818" s="826">
        <f>SUM(Y808:AB817)</f>
        <v>0</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0</v>
      </c>
      <c r="AV818" s="827"/>
      <c r="AW818" s="827"/>
      <c r="AX818" s="829"/>
    </row>
    <row r="819" spans="1:50" ht="24.75" hidden="1" customHeight="1" x14ac:dyDescent="0.15">
      <c r="A819" s="622"/>
      <c r="B819" s="623"/>
      <c r="C819" s="623"/>
      <c r="D819" s="623"/>
      <c r="E819" s="623"/>
      <c r="F819" s="624"/>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8"/>
    </row>
    <row r="820" spans="1:50" ht="24.75" hidden="1" customHeight="1" x14ac:dyDescent="0.15">
      <c r="A820" s="622"/>
      <c r="B820" s="623"/>
      <c r="C820" s="623"/>
      <c r="D820" s="623"/>
      <c r="E820" s="623"/>
      <c r="F820" s="624"/>
      <c r="G820" s="810"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93"/>
      <c r="AC820" s="810"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15">
      <c r="A821" s="622"/>
      <c r="B821" s="623"/>
      <c r="C821" s="623"/>
      <c r="D821" s="623"/>
      <c r="E821" s="623"/>
      <c r="F821" s="624"/>
      <c r="G821" s="661"/>
      <c r="H821" s="830"/>
      <c r="I821" s="830"/>
      <c r="J821" s="830"/>
      <c r="K821" s="831"/>
      <c r="L821" s="655"/>
      <c r="M821" s="832"/>
      <c r="N821" s="832"/>
      <c r="O821" s="832"/>
      <c r="P821" s="832"/>
      <c r="Q821" s="832"/>
      <c r="R821" s="832"/>
      <c r="S821" s="832"/>
      <c r="T821" s="832"/>
      <c r="U821" s="832"/>
      <c r="V821" s="832"/>
      <c r="W821" s="832"/>
      <c r="X821" s="833"/>
      <c r="Y821" s="373"/>
      <c r="Z821" s="374"/>
      <c r="AA821" s="374"/>
      <c r="AB821" s="800"/>
      <c r="AC821" s="661"/>
      <c r="AD821" s="830"/>
      <c r="AE821" s="830"/>
      <c r="AF821" s="830"/>
      <c r="AG821" s="831"/>
      <c r="AH821" s="655"/>
      <c r="AI821" s="832"/>
      <c r="AJ821" s="832"/>
      <c r="AK821" s="832"/>
      <c r="AL821" s="832"/>
      <c r="AM821" s="832"/>
      <c r="AN821" s="832"/>
      <c r="AO821" s="832"/>
      <c r="AP821" s="832"/>
      <c r="AQ821" s="832"/>
      <c r="AR821" s="832"/>
      <c r="AS821" s="832"/>
      <c r="AT821" s="833"/>
      <c r="AU821" s="373"/>
      <c r="AV821" s="374"/>
      <c r="AW821" s="374"/>
      <c r="AX821" s="375"/>
    </row>
    <row r="822" spans="1:50" ht="24.75" hidden="1" customHeight="1" x14ac:dyDescent="0.15">
      <c r="A822" s="622"/>
      <c r="B822" s="623"/>
      <c r="C822" s="623"/>
      <c r="D822" s="623"/>
      <c r="E822" s="623"/>
      <c r="F822" s="624"/>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22"/>
      <c r="B823" s="623"/>
      <c r="C823" s="623"/>
      <c r="D823" s="623"/>
      <c r="E823" s="623"/>
      <c r="F823" s="624"/>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22"/>
      <c r="B824" s="623"/>
      <c r="C824" s="623"/>
      <c r="D824" s="623"/>
      <c r="E824" s="623"/>
      <c r="F824" s="624"/>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22"/>
      <c r="B825" s="623"/>
      <c r="C825" s="623"/>
      <c r="D825" s="623"/>
      <c r="E825" s="623"/>
      <c r="F825" s="624"/>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22"/>
      <c r="B826" s="623"/>
      <c r="C826" s="623"/>
      <c r="D826" s="623"/>
      <c r="E826" s="623"/>
      <c r="F826" s="624"/>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22"/>
      <c r="B827" s="623"/>
      <c r="C827" s="623"/>
      <c r="D827" s="623"/>
      <c r="E827" s="623"/>
      <c r="F827" s="624"/>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22"/>
      <c r="B828" s="623"/>
      <c r="C828" s="623"/>
      <c r="D828" s="623"/>
      <c r="E828" s="623"/>
      <c r="F828" s="624"/>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22"/>
      <c r="B829" s="623"/>
      <c r="C829" s="623"/>
      <c r="D829" s="623"/>
      <c r="E829" s="623"/>
      <c r="F829" s="624"/>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22"/>
      <c r="B830" s="623"/>
      <c r="C830" s="623"/>
      <c r="D830" s="623"/>
      <c r="E830" s="623"/>
      <c r="F830" s="624"/>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22"/>
      <c r="B831" s="623"/>
      <c r="C831" s="623"/>
      <c r="D831" s="623"/>
      <c r="E831" s="623"/>
      <c r="F831" s="624"/>
      <c r="G831" s="821" t="s">
        <v>20</v>
      </c>
      <c r="H831" s="822"/>
      <c r="I831" s="822"/>
      <c r="J831" s="822"/>
      <c r="K831" s="822"/>
      <c r="L831" s="823"/>
      <c r="M831" s="824"/>
      <c r="N831" s="824"/>
      <c r="O831" s="824"/>
      <c r="P831" s="824"/>
      <c r="Q831" s="824"/>
      <c r="R831" s="824"/>
      <c r="S831" s="824"/>
      <c r="T831" s="824"/>
      <c r="U831" s="824"/>
      <c r="V831" s="824"/>
      <c r="W831" s="824"/>
      <c r="X831" s="825"/>
      <c r="Y831" s="826">
        <f>SUM(Y821:AB830)</f>
        <v>0</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0</v>
      </c>
      <c r="AV831" s="827"/>
      <c r="AW831" s="827"/>
      <c r="AX831" s="829"/>
    </row>
    <row r="832" spans="1:50" ht="24.75" customHeight="1" thickBot="1" x14ac:dyDescent="0.2">
      <c r="A832" s="900" t="s">
        <v>147</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64" t="s">
        <v>269</v>
      </c>
      <c r="AM832" s="265"/>
      <c r="AN832" s="265"/>
      <c r="AO832" s="67" t="s">
        <v>267</v>
      </c>
      <c r="AP832" s="21"/>
      <c r="AQ832" s="21"/>
      <c r="AR832" s="21"/>
      <c r="AS832" s="21"/>
      <c r="AT832" s="21"/>
      <c r="AU832" s="21"/>
      <c r="AV832" s="21"/>
      <c r="AW832" s="21"/>
      <c r="AX832" s="22"/>
    </row>
    <row r="833" spans="1:50" ht="5.2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99" customHeight="1" x14ac:dyDescent="0.15">
      <c r="A838" s="361">
        <v>1</v>
      </c>
      <c r="B838" s="361">
        <v>1</v>
      </c>
      <c r="C838" s="346" t="s">
        <v>538</v>
      </c>
      <c r="D838" s="332"/>
      <c r="E838" s="332"/>
      <c r="F838" s="332"/>
      <c r="G838" s="332"/>
      <c r="H838" s="332"/>
      <c r="I838" s="332"/>
      <c r="J838" s="333">
        <v>7011105004052</v>
      </c>
      <c r="K838" s="334"/>
      <c r="L838" s="334"/>
      <c r="M838" s="334"/>
      <c r="N838" s="334"/>
      <c r="O838" s="334"/>
      <c r="P838" s="347" t="s">
        <v>539</v>
      </c>
      <c r="Q838" s="335"/>
      <c r="R838" s="335"/>
      <c r="S838" s="335"/>
      <c r="T838" s="335"/>
      <c r="U838" s="335"/>
      <c r="V838" s="335"/>
      <c r="W838" s="335"/>
      <c r="X838" s="335"/>
      <c r="Y838" s="336">
        <v>453</v>
      </c>
      <c r="Z838" s="337"/>
      <c r="AA838" s="337"/>
      <c r="AB838" s="338"/>
      <c r="AC838" s="348" t="s">
        <v>540</v>
      </c>
      <c r="AD838" s="356"/>
      <c r="AE838" s="356"/>
      <c r="AF838" s="356"/>
      <c r="AG838" s="356"/>
      <c r="AH838" s="357" t="s">
        <v>541</v>
      </c>
      <c r="AI838" s="358"/>
      <c r="AJ838" s="358"/>
      <c r="AK838" s="358"/>
      <c r="AL838" s="342" t="s">
        <v>541</v>
      </c>
      <c r="AM838" s="343"/>
      <c r="AN838" s="343"/>
      <c r="AO838" s="344"/>
      <c r="AP838" s="345" t="s">
        <v>542</v>
      </c>
      <c r="AQ838" s="345"/>
      <c r="AR838" s="345"/>
      <c r="AS838" s="345"/>
      <c r="AT838" s="345"/>
      <c r="AU838" s="345"/>
      <c r="AV838" s="345"/>
      <c r="AW838" s="345"/>
      <c r="AX838" s="345"/>
    </row>
    <row r="839" spans="1:50" ht="99" hidden="1" customHeight="1" x14ac:dyDescent="0.15">
      <c r="A839" s="361">
        <v>2</v>
      </c>
      <c r="B839" s="361">
        <v>1</v>
      </c>
      <c r="C839" s="346"/>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46"/>
      <c r="D871" s="332"/>
      <c r="E871" s="332"/>
      <c r="F871" s="332"/>
      <c r="G871" s="332"/>
      <c r="H871" s="332"/>
      <c r="I871" s="332"/>
      <c r="J871" s="333"/>
      <c r="K871" s="334"/>
      <c r="L871" s="334"/>
      <c r="M871" s="334"/>
      <c r="N871" s="334"/>
      <c r="O871" s="334"/>
      <c r="P871" s="347"/>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15">
      <formula>IF(RIGHT(TEXT(P14,"0.#"),1)=".",FALSE,TRUE)</formula>
    </cfRule>
    <cfRule type="expression" dxfId="2096" priority="14016">
      <formula>IF(RIGHT(TEXT(P14,"0.#"),1)=".",TRUE,FALSE)</formula>
    </cfRule>
  </conditionalFormatting>
  <conditionalFormatting sqref="AE32">
    <cfRule type="expression" dxfId="2095" priority="14005">
      <formula>IF(RIGHT(TEXT(AE32,"0.#"),1)=".",FALSE,TRUE)</formula>
    </cfRule>
    <cfRule type="expression" dxfId="2094" priority="14006">
      <formula>IF(RIGHT(TEXT(AE32,"0.#"),1)=".",TRUE,FALSE)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83">
    <cfRule type="expression" dxfId="2091" priority="13887">
      <formula>IF(RIGHT(TEXT(Y783,"0.#"),1)=".",FALSE,TRUE)</formula>
    </cfRule>
    <cfRule type="expression" dxfId="2090" priority="13888">
      <formula>IF(RIGHT(TEXT(Y783,"0.#"),1)=".",TRUE,FALSE)</formula>
    </cfRule>
  </conditionalFormatting>
  <conditionalFormatting sqref="Y792">
    <cfRule type="expression" dxfId="2089" priority="13883">
      <formula>IF(RIGHT(TEXT(Y792,"0.#"),1)=".",FALSE,TRUE)</formula>
    </cfRule>
    <cfRule type="expression" dxfId="2088" priority="13884">
      <formula>IF(RIGHT(TEXT(Y792,"0.#"),1)=".",TRUE,FALSE)</formula>
    </cfRule>
  </conditionalFormatting>
  <conditionalFormatting sqref="Y823:Y830 Y821 Y810:Y817 Y808 Y797:Y804 Y795">
    <cfRule type="expression" dxfId="2087" priority="13665">
      <formula>IF(RIGHT(TEXT(Y795,"0.#"),1)=".",FALSE,TRUE)</formula>
    </cfRule>
    <cfRule type="expression" dxfId="2086" priority="13666">
      <formula>IF(RIGHT(TEXT(Y795,"0.#"),1)=".",TRUE,FALSE)</formula>
    </cfRule>
  </conditionalFormatting>
  <conditionalFormatting sqref="P16:AQ17 P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84:Y791 Y782">
    <cfRule type="expression" dxfId="2079" priority="13689">
      <formula>IF(RIGHT(TEXT(Y782,"0.#"),1)=".",FALSE,TRUE)</formula>
    </cfRule>
    <cfRule type="expression" dxfId="2078" priority="13690">
      <formula>IF(RIGHT(TEXT(Y782,"0.#"),1)=".",TRUE,FALSE)</formula>
    </cfRule>
  </conditionalFormatting>
  <conditionalFormatting sqref="AU783">
    <cfRule type="expression" dxfId="2077" priority="13687">
      <formula>IF(RIGHT(TEXT(AU783,"0.#"),1)=".",FALSE,TRUE)</formula>
    </cfRule>
    <cfRule type="expression" dxfId="2076" priority="13688">
      <formula>IF(RIGHT(TEXT(AU783,"0.#"),1)=".",TRUE,FALSE)</formula>
    </cfRule>
  </conditionalFormatting>
  <conditionalFormatting sqref="AU792">
    <cfRule type="expression" dxfId="2075" priority="13685">
      <formula>IF(RIGHT(TEXT(AU792,"0.#"),1)=".",FALSE,TRUE)</formula>
    </cfRule>
    <cfRule type="expression" dxfId="2074" priority="13686">
      <formula>IF(RIGHT(TEXT(AU792,"0.#"),1)=".",TRUE,FALSE)</formula>
    </cfRule>
  </conditionalFormatting>
  <conditionalFormatting sqref="AU784:AU791 AU782">
    <cfRule type="expression" dxfId="2073" priority="13683">
      <formula>IF(RIGHT(TEXT(AU782,"0.#"),1)=".",FALSE,TRUE)</formula>
    </cfRule>
    <cfRule type="expression" dxfId="2072" priority="13684">
      <formula>IF(RIGHT(TEXT(AU782,"0.#"),1)=".",TRUE,FALSE)</formula>
    </cfRule>
  </conditionalFormatting>
  <conditionalFormatting sqref="Y822 Y809 Y796">
    <cfRule type="expression" dxfId="2071" priority="13669">
      <formula>IF(RIGHT(TEXT(Y796,"0.#"),1)=".",FALSE,TRUE)</formula>
    </cfRule>
    <cfRule type="expression" dxfId="2070" priority="13670">
      <formula>IF(RIGHT(TEXT(Y796,"0.#"),1)=".",TRUE,FALSE)</formula>
    </cfRule>
  </conditionalFormatting>
  <conditionalFormatting sqref="Y831 Y818 Y805">
    <cfRule type="expression" dxfId="2069" priority="13667">
      <formula>IF(RIGHT(TEXT(Y805,"0.#"),1)=".",FALSE,TRUE)</formula>
    </cfRule>
    <cfRule type="expression" dxfId="2068" priority="13668">
      <formula>IF(RIGHT(TEXT(Y805,"0.#"),1)=".",TRUE,FALSE)</formula>
    </cfRule>
  </conditionalFormatting>
  <conditionalFormatting sqref="AU822 AU809 AU796">
    <cfRule type="expression" dxfId="2067" priority="13663">
      <formula>IF(RIGHT(TEXT(AU796,"0.#"),1)=".",FALSE,TRUE)</formula>
    </cfRule>
    <cfRule type="expression" dxfId="2066" priority="13664">
      <formula>IF(RIGHT(TEXT(AU796,"0.#"),1)=".",TRUE,FALSE)</formula>
    </cfRule>
  </conditionalFormatting>
  <conditionalFormatting sqref="AU831 AU818 AU805">
    <cfRule type="expression" dxfId="2065" priority="13661">
      <formula>IF(RIGHT(TEXT(AU805,"0.#"),1)=".",FALSE,TRUE)</formula>
    </cfRule>
    <cfRule type="expression" dxfId="2064" priority="13662">
      <formula>IF(RIGHT(TEXT(AU805,"0.#"),1)=".",TRUE,FALSE)</formula>
    </cfRule>
  </conditionalFormatting>
  <conditionalFormatting sqref="AU823:AU830 AU821 AU810:AU817 AU808 AU797:AU804 AU795">
    <cfRule type="expression" dxfId="2063" priority="13659">
      <formula>IF(RIGHT(TEXT(AU795,"0.#"),1)=".",FALSE,TRUE)</formula>
    </cfRule>
    <cfRule type="expression" dxfId="2062" priority="13660">
      <formula>IF(RIGHT(TEXT(AU795,"0.#"),1)=".",TRUE,FALSE)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M34">
    <cfRule type="expression" dxfId="2055" priority="13459">
      <formula>IF(RIGHT(TEXT(AM34,"0.#"),1)=".",FALSE,TRUE)</formula>
    </cfRule>
    <cfRule type="expression" dxfId="2054" priority="13460">
      <formula>IF(RIGHT(TEXT(AM34,"0.#"),1)=".",TRUE,FALSE)</formula>
    </cfRule>
  </conditionalFormatting>
  <conditionalFormatting sqref="AE33">
    <cfRule type="expression" dxfId="2053" priority="13473">
      <formula>IF(RIGHT(TEXT(AE33,"0.#"),1)=".",FALSE,TRUE)</formula>
    </cfRule>
    <cfRule type="expression" dxfId="2052" priority="13474">
      <formula>IF(RIGHT(TEXT(AE33,"0.#"),1)=".",TRUE,FALSE)</formula>
    </cfRule>
  </conditionalFormatting>
  <conditionalFormatting sqref="AE34">
    <cfRule type="expression" dxfId="2051" priority="13471">
      <formula>IF(RIGHT(TEXT(AE34,"0.#"),1)=".",FALSE,TRUE)</formula>
    </cfRule>
    <cfRule type="expression" dxfId="2050" priority="13472">
      <formula>IF(RIGHT(TEXT(AE34,"0.#"),1)=".",TRUE,FALSE)</formula>
    </cfRule>
  </conditionalFormatting>
  <conditionalFormatting sqref="AI34">
    <cfRule type="expression" dxfId="2049" priority="13469">
      <formula>IF(RIGHT(TEXT(AI34,"0.#"),1)=".",FALSE,TRUE)</formula>
    </cfRule>
    <cfRule type="expression" dxfId="2048" priority="13470">
      <formula>IF(RIGHT(TEXT(AI34,"0.#"),1)=".",TRUE,FALSE)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M435">
    <cfRule type="expression" dxfId="1825" priority="13021">
      <formula>IF(RIGHT(TEXT(AM435,"0.#"),1)=".",FALSE,TRUE)</formula>
    </cfRule>
    <cfRule type="expression" dxfId="1824" priority="13022">
      <formula>IF(RIGHT(TEXT(AM435,"0.#"),1)=".",TRUE,FALSE)</formula>
    </cfRule>
  </conditionalFormatting>
  <conditionalFormatting sqref="AE434">
    <cfRule type="expression" dxfId="1823" priority="13035">
      <formula>IF(RIGHT(TEXT(AE434,"0.#"),1)=".",FALSE,TRUE)</formula>
    </cfRule>
    <cfRule type="expression" dxfId="1822" priority="13036">
      <formula>IF(RIGHT(TEXT(AE434,"0.#"),1)=".",TRUE,FALSE)</formula>
    </cfRule>
  </conditionalFormatting>
  <conditionalFormatting sqref="AE435">
    <cfRule type="expression" dxfId="1821" priority="13033">
      <formula>IF(RIGHT(TEXT(AE435,"0.#"),1)=".",FALSE,TRUE)</formula>
    </cfRule>
    <cfRule type="expression" dxfId="1820" priority="13034">
      <formula>IF(RIGHT(TEXT(AE435,"0.#"),1)=".",TRUE,FALSE)</formula>
    </cfRule>
  </conditionalFormatting>
  <conditionalFormatting sqref="AM433">
    <cfRule type="expression" dxfId="1819" priority="13025">
      <formula>IF(RIGHT(TEXT(AM433,"0.#"),1)=".",FALSE,TRUE)</formula>
    </cfRule>
    <cfRule type="expression" dxfId="1818" priority="13026">
      <formula>IF(RIGHT(TEXT(AM433,"0.#"),1)=".",TRUE,FALSE)</formula>
    </cfRule>
  </conditionalFormatting>
  <conditionalFormatting sqref="AM434">
    <cfRule type="expression" dxfId="1817" priority="13023">
      <formula>IF(RIGHT(TEXT(AM434,"0.#"),1)=".",FALSE,TRUE)</formula>
    </cfRule>
    <cfRule type="expression" dxfId="1816" priority="13024">
      <formula>IF(RIGHT(TEXT(AM434,"0.#"),1)=".",TRUE,FALSE)</formula>
    </cfRule>
  </conditionalFormatting>
  <conditionalFormatting sqref="AU433">
    <cfRule type="expression" dxfId="1815" priority="13013">
      <formula>IF(RIGHT(TEXT(AU433,"0.#"),1)=".",FALSE,TRUE)</formula>
    </cfRule>
    <cfRule type="expression" dxfId="1814" priority="13014">
      <formula>IF(RIGHT(TEXT(AU433,"0.#"),1)=".",TRUE,FALSE)</formula>
    </cfRule>
  </conditionalFormatting>
  <conditionalFormatting sqref="AU434">
    <cfRule type="expression" dxfId="1813" priority="13011">
      <formula>IF(RIGHT(TEXT(AU434,"0.#"),1)=".",FALSE,TRUE)</formula>
    </cfRule>
    <cfRule type="expression" dxfId="1812" priority="13012">
      <formula>IF(RIGHT(TEXT(AU434,"0.#"),1)=".",TRUE,FALSE)</formula>
    </cfRule>
  </conditionalFormatting>
  <conditionalFormatting sqref="AU435">
    <cfRule type="expression" dxfId="1811" priority="13009">
      <formula>IF(RIGHT(TEXT(AU435,"0.#"),1)=".",FALSE,TRUE)</formula>
    </cfRule>
    <cfRule type="expression" dxfId="1810" priority="13010">
      <formula>IF(RIGHT(TEXT(AU435,"0.#"),1)=".",TRUE,FALSE)</formula>
    </cfRule>
  </conditionalFormatting>
  <conditionalFormatting sqref="AI435">
    <cfRule type="expression" dxfId="1809" priority="12943">
      <formula>IF(RIGHT(TEXT(AI435,"0.#"),1)=".",FALSE,TRUE)</formula>
    </cfRule>
    <cfRule type="expression" dxfId="1808" priority="12944">
      <formula>IF(RIGHT(TEXT(AI435,"0.#"),1)=".",TRUE,FALSE)</formula>
    </cfRule>
  </conditionalFormatting>
  <conditionalFormatting sqref="AI433">
    <cfRule type="expression" dxfId="1807" priority="12947">
      <formula>IF(RIGHT(TEXT(AI433,"0.#"),1)=".",FALSE,TRUE)</formula>
    </cfRule>
    <cfRule type="expression" dxfId="1806" priority="12948">
      <formula>IF(RIGHT(TEXT(AI433,"0.#"),1)=".",TRUE,FALSE)</formula>
    </cfRule>
  </conditionalFormatting>
  <conditionalFormatting sqref="AI434">
    <cfRule type="expression" dxfId="1805" priority="12945">
      <formula>IF(RIGHT(TEXT(AI434,"0.#"),1)=".",FALSE,TRUE)</formula>
    </cfRule>
    <cfRule type="expression" dxfId="1804" priority="12946">
      <formula>IF(RIGHT(TEXT(AI434,"0.#"),1)=".",TRUE,FALSE)</formula>
    </cfRule>
  </conditionalFormatting>
  <conditionalFormatting sqref="AQ434">
    <cfRule type="expression" dxfId="1803" priority="12929">
      <formula>IF(RIGHT(TEXT(AQ434,"0.#"),1)=".",FALSE,TRUE)</formula>
    </cfRule>
    <cfRule type="expression" dxfId="1802" priority="12930">
      <formula>IF(RIGHT(TEXT(AQ434,"0.#"),1)=".",TRUE,FALSE)</formula>
    </cfRule>
  </conditionalFormatting>
  <conditionalFormatting sqref="AQ435">
    <cfRule type="expression" dxfId="1801" priority="12915">
      <formula>IF(RIGHT(TEXT(AQ435,"0.#"),1)=".",FALSE,TRUE)</formula>
    </cfRule>
    <cfRule type="expression" dxfId="1800" priority="12916">
      <formula>IF(RIGHT(TEXT(AQ435,"0.#"),1)=".",TRUE,FALSE)</formula>
    </cfRule>
  </conditionalFormatting>
  <conditionalFormatting sqref="AQ433">
    <cfRule type="expression" dxfId="1799" priority="12913">
      <formula>IF(RIGHT(TEXT(AQ433,"0.#"),1)=".",FALSE,TRUE)</formula>
    </cfRule>
    <cfRule type="expression" dxfId="1798" priority="12914">
      <formula>IF(RIGHT(TEXT(AQ433,"0.#"),1)=".",TRUE,FALSE)</formula>
    </cfRule>
  </conditionalFormatting>
  <conditionalFormatting sqref="AL840:AO867">
    <cfRule type="expression" dxfId="1797" priority="6637">
      <formula>IF(AND(AL840&gt;=0, RIGHT(TEXT(AL840,"0.#"),1)&lt;&gt;"."),TRUE,FALSE)</formula>
    </cfRule>
    <cfRule type="expression" dxfId="1796" priority="6638">
      <formula>IF(AND(AL840&gt;=0, RIGHT(TEXT(AL840,"0.#"),1)="."),TRUE,FALSE)</formula>
    </cfRule>
    <cfRule type="expression" dxfId="1795" priority="6639">
      <formula>IF(AND(AL840&lt;0, RIGHT(TEXT(AL840,"0.#"),1)&lt;&gt;"."),TRUE,FALSE)</formula>
    </cfRule>
    <cfRule type="expression" dxfId="1794" priority="6640">
      <formula>IF(AND(AL840&lt;0, RIGHT(TEXT(AL840,"0.#"),1)="."),TRUE,FALSE)</formula>
    </cfRule>
  </conditionalFormatting>
  <conditionalFormatting sqref="AQ53:AQ55">
    <cfRule type="expression" dxfId="1793" priority="4659">
      <formula>IF(RIGHT(TEXT(AQ53,"0.#"),1)=".",FALSE,TRUE)</formula>
    </cfRule>
    <cfRule type="expression" dxfId="1792" priority="4660">
      <formula>IF(RIGHT(TEXT(AQ53,"0.#"),1)=".",TRUE,FALSE)</formula>
    </cfRule>
  </conditionalFormatting>
  <conditionalFormatting sqref="AU53:AU55">
    <cfRule type="expression" dxfId="1791" priority="4657">
      <formula>IF(RIGHT(TEXT(AU53,"0.#"),1)=".",FALSE,TRUE)</formula>
    </cfRule>
    <cfRule type="expression" dxfId="1790" priority="4658">
      <formula>IF(RIGHT(TEXT(AU53,"0.#"),1)=".",TRUE,FALSE)</formula>
    </cfRule>
  </conditionalFormatting>
  <conditionalFormatting sqref="AQ60:AQ62">
    <cfRule type="expression" dxfId="1789" priority="4655">
      <formula>IF(RIGHT(TEXT(AQ60,"0.#"),1)=".",FALSE,TRUE)</formula>
    </cfRule>
    <cfRule type="expression" dxfId="1788" priority="4656">
      <formula>IF(RIGHT(TEXT(AQ60,"0.#"),1)=".",TRUE,FALSE)</formula>
    </cfRule>
  </conditionalFormatting>
  <conditionalFormatting sqref="AU60:AU62">
    <cfRule type="expression" dxfId="1787" priority="4653">
      <formula>IF(RIGHT(TEXT(AU60,"0.#"),1)=".",FALSE,TRUE)</formula>
    </cfRule>
    <cfRule type="expression" dxfId="1786" priority="4654">
      <formula>IF(RIGHT(TEXT(AU60,"0.#"),1)=".",TRUE,FALSE)</formula>
    </cfRule>
  </conditionalFormatting>
  <conditionalFormatting sqref="AQ75:AQ77">
    <cfRule type="expression" dxfId="1785" priority="4651">
      <formula>IF(RIGHT(TEXT(AQ75,"0.#"),1)=".",FALSE,TRUE)</formula>
    </cfRule>
    <cfRule type="expression" dxfId="1784" priority="4652">
      <formula>IF(RIGHT(TEXT(AQ75,"0.#"),1)=".",TRUE,FALSE)</formula>
    </cfRule>
  </conditionalFormatting>
  <conditionalFormatting sqref="AU75:AU77">
    <cfRule type="expression" dxfId="1783" priority="4649">
      <formula>IF(RIGHT(TEXT(AU75,"0.#"),1)=".",FALSE,TRUE)</formula>
    </cfRule>
    <cfRule type="expression" dxfId="1782" priority="4650">
      <formula>IF(RIGHT(TEXT(AU75,"0.#"),1)=".",TRUE,FALSE)</formula>
    </cfRule>
  </conditionalFormatting>
  <conditionalFormatting sqref="AQ87:AQ89">
    <cfRule type="expression" dxfId="1781" priority="4647">
      <formula>IF(RIGHT(TEXT(AQ87,"0.#"),1)=".",FALSE,TRUE)</formula>
    </cfRule>
    <cfRule type="expression" dxfId="1780" priority="4648">
      <formula>IF(RIGHT(TEXT(AQ87,"0.#"),1)=".",TRUE,FALSE)</formula>
    </cfRule>
  </conditionalFormatting>
  <conditionalFormatting sqref="AU87:AU89">
    <cfRule type="expression" dxfId="1779" priority="4645">
      <formula>IF(RIGHT(TEXT(AU87,"0.#"),1)=".",FALSE,TRUE)</formula>
    </cfRule>
    <cfRule type="expression" dxfId="1778" priority="4646">
      <formula>IF(RIGHT(TEXT(AU87,"0.#"),1)=".",TRUE,FALSE)</formula>
    </cfRule>
  </conditionalFormatting>
  <conditionalFormatting sqref="AQ92:AQ94">
    <cfRule type="expression" dxfId="1777" priority="4643">
      <formula>IF(RIGHT(TEXT(AQ92,"0.#"),1)=".",FALSE,TRUE)</formula>
    </cfRule>
    <cfRule type="expression" dxfId="1776" priority="4644">
      <formula>IF(RIGHT(TEXT(AQ92,"0.#"),1)=".",TRUE,FALSE)</formula>
    </cfRule>
  </conditionalFormatting>
  <conditionalFormatting sqref="AU92:AU94">
    <cfRule type="expression" dxfId="1775" priority="4641">
      <formula>IF(RIGHT(TEXT(AU92,"0.#"),1)=".",FALSE,TRUE)</formula>
    </cfRule>
    <cfRule type="expression" dxfId="1774" priority="4642">
      <formula>IF(RIGHT(TEXT(AU92,"0.#"),1)=".",TRUE,FALSE)</formula>
    </cfRule>
  </conditionalFormatting>
  <conditionalFormatting sqref="AQ97:AQ99">
    <cfRule type="expression" dxfId="1773" priority="4639">
      <formula>IF(RIGHT(TEXT(AQ97,"0.#"),1)=".",FALSE,TRUE)</formula>
    </cfRule>
    <cfRule type="expression" dxfId="1772" priority="4640">
      <formula>IF(RIGHT(TEXT(AQ97,"0.#"),1)=".",TRUE,FALSE)</formula>
    </cfRule>
  </conditionalFormatting>
  <conditionalFormatting sqref="AU97:AU99">
    <cfRule type="expression" dxfId="1771" priority="4637">
      <formula>IF(RIGHT(TEXT(AU97,"0.#"),1)=".",FALSE,TRUE)</formula>
    </cfRule>
    <cfRule type="expression" dxfId="1770" priority="4638">
      <formula>IF(RIGHT(TEXT(AU97,"0.#"),1)=".",TRUE,FALSE)</formula>
    </cfRule>
  </conditionalFormatting>
  <conditionalFormatting sqref="AE458">
    <cfRule type="expression" dxfId="1769" priority="4331">
      <formula>IF(RIGHT(TEXT(AE458,"0.#"),1)=".",FALSE,TRUE)</formula>
    </cfRule>
    <cfRule type="expression" dxfId="1768" priority="4332">
      <formula>IF(RIGHT(TEXT(AE458,"0.#"),1)=".",TRUE,FALSE)</formula>
    </cfRule>
  </conditionalFormatting>
  <conditionalFormatting sqref="AM460">
    <cfRule type="expression" dxfId="1767" priority="4321">
      <formula>IF(RIGHT(TEXT(AM460,"0.#"),1)=".",FALSE,TRUE)</formula>
    </cfRule>
    <cfRule type="expression" dxfId="1766" priority="4322">
      <formula>IF(RIGHT(TEXT(AM460,"0.#"),1)=".",TRUE,FALSE)</formula>
    </cfRule>
  </conditionalFormatting>
  <conditionalFormatting sqref="AE459">
    <cfRule type="expression" dxfId="1765" priority="4329">
      <formula>IF(RIGHT(TEXT(AE459,"0.#"),1)=".",FALSE,TRUE)</formula>
    </cfRule>
    <cfRule type="expression" dxfId="1764" priority="4330">
      <formula>IF(RIGHT(TEXT(AE459,"0.#"),1)=".",TRUE,FALSE)</formula>
    </cfRule>
  </conditionalFormatting>
  <conditionalFormatting sqref="AE460">
    <cfRule type="expression" dxfId="1763" priority="4327">
      <formula>IF(RIGHT(TEXT(AE460,"0.#"),1)=".",FALSE,TRUE)</formula>
    </cfRule>
    <cfRule type="expression" dxfId="1762" priority="4328">
      <formula>IF(RIGHT(TEXT(AE460,"0.#"),1)=".",TRUE,FALSE)</formula>
    </cfRule>
  </conditionalFormatting>
  <conditionalFormatting sqref="AM458">
    <cfRule type="expression" dxfId="1761" priority="4325">
      <formula>IF(RIGHT(TEXT(AM458,"0.#"),1)=".",FALSE,TRUE)</formula>
    </cfRule>
    <cfRule type="expression" dxfId="1760" priority="4326">
      <formula>IF(RIGHT(TEXT(AM458,"0.#"),1)=".",TRUE,FALSE)</formula>
    </cfRule>
  </conditionalFormatting>
  <conditionalFormatting sqref="AM459">
    <cfRule type="expression" dxfId="1759" priority="4323">
      <formula>IF(RIGHT(TEXT(AM459,"0.#"),1)=".",FALSE,TRUE)</formula>
    </cfRule>
    <cfRule type="expression" dxfId="1758" priority="4324">
      <formula>IF(RIGHT(TEXT(AM459,"0.#"),1)=".",TRUE,FALSE)</formula>
    </cfRule>
  </conditionalFormatting>
  <conditionalFormatting sqref="AU458">
    <cfRule type="expression" dxfId="1757" priority="4319">
      <formula>IF(RIGHT(TEXT(AU458,"0.#"),1)=".",FALSE,TRUE)</formula>
    </cfRule>
    <cfRule type="expression" dxfId="1756" priority="4320">
      <formula>IF(RIGHT(TEXT(AU458,"0.#"),1)=".",TRUE,FALSE)</formula>
    </cfRule>
  </conditionalFormatting>
  <conditionalFormatting sqref="AU459">
    <cfRule type="expression" dxfId="1755" priority="4317">
      <formula>IF(RIGHT(TEXT(AU459,"0.#"),1)=".",FALSE,TRUE)</formula>
    </cfRule>
    <cfRule type="expression" dxfId="1754" priority="4318">
      <formula>IF(RIGHT(TEXT(AU459,"0.#"),1)=".",TRUE,FALSE)</formula>
    </cfRule>
  </conditionalFormatting>
  <conditionalFormatting sqref="AU460">
    <cfRule type="expression" dxfId="1753" priority="4315">
      <formula>IF(RIGHT(TEXT(AU460,"0.#"),1)=".",FALSE,TRUE)</formula>
    </cfRule>
    <cfRule type="expression" dxfId="1752" priority="4316">
      <formula>IF(RIGHT(TEXT(AU460,"0.#"),1)=".",TRUE,FALSE)</formula>
    </cfRule>
  </conditionalFormatting>
  <conditionalFormatting sqref="AI460">
    <cfRule type="expression" dxfId="1751" priority="4309">
      <formula>IF(RIGHT(TEXT(AI460,"0.#"),1)=".",FALSE,TRUE)</formula>
    </cfRule>
    <cfRule type="expression" dxfId="1750" priority="4310">
      <formula>IF(RIGHT(TEXT(AI460,"0.#"),1)=".",TRUE,FALSE)</formula>
    </cfRule>
  </conditionalFormatting>
  <conditionalFormatting sqref="AI458">
    <cfRule type="expression" dxfId="1749" priority="4313">
      <formula>IF(RIGHT(TEXT(AI458,"0.#"),1)=".",FALSE,TRUE)</formula>
    </cfRule>
    <cfRule type="expression" dxfId="1748" priority="4314">
      <formula>IF(RIGHT(TEXT(AI458,"0.#"),1)=".",TRUE,FALSE)</formula>
    </cfRule>
  </conditionalFormatting>
  <conditionalFormatting sqref="AI459">
    <cfRule type="expression" dxfId="1747" priority="4311">
      <formula>IF(RIGHT(TEXT(AI459,"0.#"),1)=".",FALSE,TRUE)</formula>
    </cfRule>
    <cfRule type="expression" dxfId="1746" priority="4312">
      <formula>IF(RIGHT(TEXT(AI459,"0.#"),1)=".",TRUE,FALSE)</formula>
    </cfRule>
  </conditionalFormatting>
  <conditionalFormatting sqref="AQ459">
    <cfRule type="expression" dxfId="1745" priority="4307">
      <formula>IF(RIGHT(TEXT(AQ459,"0.#"),1)=".",FALSE,TRUE)</formula>
    </cfRule>
    <cfRule type="expression" dxfId="1744" priority="4308">
      <formula>IF(RIGHT(TEXT(AQ459,"0.#"),1)=".",TRUE,FALSE)</formula>
    </cfRule>
  </conditionalFormatting>
  <conditionalFormatting sqref="AQ460">
    <cfRule type="expression" dxfId="1743" priority="4305">
      <formula>IF(RIGHT(TEXT(AQ460,"0.#"),1)=".",FALSE,TRUE)</formula>
    </cfRule>
    <cfRule type="expression" dxfId="1742" priority="4306">
      <formula>IF(RIGHT(TEXT(AQ460,"0.#"),1)=".",TRUE,FALSE)</formula>
    </cfRule>
  </conditionalFormatting>
  <conditionalFormatting sqref="AQ458">
    <cfRule type="expression" dxfId="1741" priority="4303">
      <formula>IF(RIGHT(TEXT(AQ458,"0.#"),1)=".",FALSE,TRUE)</formula>
    </cfRule>
    <cfRule type="expression" dxfId="1740" priority="4304">
      <formula>IF(RIGHT(TEXT(AQ458,"0.#"),1)=".",TRUE,FALSE)</formula>
    </cfRule>
  </conditionalFormatting>
  <conditionalFormatting sqref="AE120 AM120">
    <cfRule type="expression" dxfId="1739" priority="2981">
      <formula>IF(RIGHT(TEXT(AE120,"0.#"),1)=".",FALSE,TRUE)</formula>
    </cfRule>
    <cfRule type="expression" dxfId="1738" priority="2982">
      <formula>IF(RIGHT(TEXT(AE120,"0.#"),1)=".",TRUE,FALSE)</formula>
    </cfRule>
  </conditionalFormatting>
  <conditionalFormatting sqref="AI126">
    <cfRule type="expression" dxfId="1737" priority="2971">
      <formula>IF(RIGHT(TEXT(AI126,"0.#"),1)=".",FALSE,TRUE)</formula>
    </cfRule>
    <cfRule type="expression" dxfId="1736" priority="2972">
      <formula>IF(RIGHT(TEXT(AI126,"0.#"),1)=".",TRUE,FALSE)</formula>
    </cfRule>
  </conditionalFormatting>
  <conditionalFormatting sqref="AI120">
    <cfRule type="expression" dxfId="1735" priority="2979">
      <formula>IF(RIGHT(TEXT(AI120,"0.#"),1)=".",FALSE,TRUE)</formula>
    </cfRule>
    <cfRule type="expression" dxfId="1734" priority="2980">
      <formula>IF(RIGHT(TEXT(AI120,"0.#"),1)=".",TRUE,FALSE)</formula>
    </cfRule>
  </conditionalFormatting>
  <conditionalFormatting sqref="AE123 AM123">
    <cfRule type="expression" dxfId="1733" priority="2977">
      <formula>IF(RIGHT(TEXT(AE123,"0.#"),1)=".",FALSE,TRUE)</formula>
    </cfRule>
    <cfRule type="expression" dxfId="1732" priority="2978">
      <formula>IF(RIGHT(TEXT(AE123,"0.#"),1)=".",TRUE,FALSE)</formula>
    </cfRule>
  </conditionalFormatting>
  <conditionalFormatting sqref="AI123">
    <cfRule type="expression" dxfId="1731" priority="2975">
      <formula>IF(RIGHT(TEXT(AI123,"0.#"),1)=".",FALSE,TRUE)</formula>
    </cfRule>
    <cfRule type="expression" dxfId="1730" priority="2976">
      <formula>IF(RIGHT(TEXT(AI123,"0.#"),1)=".",TRUE,FALSE)</formula>
    </cfRule>
  </conditionalFormatting>
  <conditionalFormatting sqref="AE126 AM126">
    <cfRule type="expression" dxfId="1729" priority="2973">
      <formula>IF(RIGHT(TEXT(AE126,"0.#"),1)=".",FALSE,TRUE)</formula>
    </cfRule>
    <cfRule type="expression" dxfId="1728" priority="2974">
      <formula>IF(RIGHT(TEXT(AE126,"0.#"),1)=".",TRUE,FALSE)</formula>
    </cfRule>
  </conditionalFormatting>
  <conditionalFormatting sqref="AE129 AM129">
    <cfRule type="expression" dxfId="1727" priority="2969">
      <formula>IF(RIGHT(TEXT(AE129,"0.#"),1)=".",FALSE,TRUE)</formula>
    </cfRule>
    <cfRule type="expression" dxfId="1726" priority="2970">
      <formula>IF(RIGHT(TEXT(AE129,"0.#"),1)=".",TRUE,FALSE)</formula>
    </cfRule>
  </conditionalFormatting>
  <conditionalFormatting sqref="AI129">
    <cfRule type="expression" dxfId="1725" priority="2967">
      <formula>IF(RIGHT(TEXT(AI129,"0.#"),1)=".",FALSE,TRUE)</formula>
    </cfRule>
    <cfRule type="expression" dxfId="1724" priority="2968">
      <formula>IF(RIGHT(TEXT(AI129,"0.#"),1)=".",TRUE,FALSE)</formula>
    </cfRule>
  </conditionalFormatting>
  <conditionalFormatting sqref="Y840:Y867">
    <cfRule type="expression" dxfId="1723" priority="2965">
      <formula>IF(RIGHT(TEXT(Y840,"0.#"),1)=".",FALSE,TRUE)</formula>
    </cfRule>
    <cfRule type="expression" dxfId="1722" priority="2966">
      <formula>IF(RIGHT(TEXT(Y840,"0.#"),1)=".",TRUE,FALSE)</formula>
    </cfRule>
  </conditionalFormatting>
  <conditionalFormatting sqref="AU518">
    <cfRule type="expression" dxfId="1721" priority="1475">
      <formula>IF(RIGHT(TEXT(AU518,"0.#"),1)=".",FALSE,TRUE)</formula>
    </cfRule>
    <cfRule type="expression" dxfId="1720" priority="1476">
      <formula>IF(RIGHT(TEXT(AU518,"0.#"),1)=".",TRUE,FALSE)</formula>
    </cfRule>
  </conditionalFormatting>
  <conditionalFormatting sqref="AQ551">
    <cfRule type="expression" dxfId="1719" priority="1251">
      <formula>IF(RIGHT(TEXT(AQ551,"0.#"),1)=".",FALSE,TRUE)</formula>
    </cfRule>
    <cfRule type="expression" dxfId="1718" priority="1252">
      <formula>IF(RIGHT(TEXT(AQ551,"0.#"),1)=".",TRUE,FALSE)</formula>
    </cfRule>
  </conditionalFormatting>
  <conditionalFormatting sqref="AE556">
    <cfRule type="expression" dxfId="1717" priority="1249">
      <formula>IF(RIGHT(TEXT(AE556,"0.#"),1)=".",FALSE,TRUE)</formula>
    </cfRule>
    <cfRule type="expression" dxfId="1716" priority="1250">
      <formula>IF(RIGHT(TEXT(AE556,"0.#"),1)=".",TRUE,FALSE)</formula>
    </cfRule>
  </conditionalFormatting>
  <conditionalFormatting sqref="AE557">
    <cfRule type="expression" dxfId="1715" priority="1247">
      <formula>IF(RIGHT(TEXT(AE557,"0.#"),1)=".",FALSE,TRUE)</formula>
    </cfRule>
    <cfRule type="expression" dxfId="1714" priority="1248">
      <formula>IF(RIGHT(TEXT(AE557,"0.#"),1)=".",TRUE,FALSE)</formula>
    </cfRule>
  </conditionalFormatting>
  <conditionalFormatting sqref="AE558">
    <cfRule type="expression" dxfId="1713" priority="1245">
      <formula>IF(RIGHT(TEXT(AE558,"0.#"),1)=".",FALSE,TRUE)</formula>
    </cfRule>
    <cfRule type="expression" dxfId="1712" priority="1246">
      <formula>IF(RIGHT(TEXT(AE558,"0.#"),1)=".",TRUE,FALSE)</formula>
    </cfRule>
  </conditionalFormatting>
  <conditionalFormatting sqref="AU556">
    <cfRule type="expression" dxfId="1711" priority="1237">
      <formula>IF(RIGHT(TEXT(AU556,"0.#"),1)=".",FALSE,TRUE)</formula>
    </cfRule>
    <cfRule type="expression" dxfId="1710" priority="1238">
      <formula>IF(RIGHT(TEXT(AU556,"0.#"),1)=".",TRUE,FALSE)</formula>
    </cfRule>
  </conditionalFormatting>
  <conditionalFormatting sqref="AU557">
    <cfRule type="expression" dxfId="1709" priority="1235">
      <formula>IF(RIGHT(TEXT(AU557,"0.#"),1)=".",FALSE,TRUE)</formula>
    </cfRule>
    <cfRule type="expression" dxfId="1708" priority="1236">
      <formula>IF(RIGHT(TEXT(AU557,"0.#"),1)=".",TRUE,FALSE)</formula>
    </cfRule>
  </conditionalFormatting>
  <conditionalFormatting sqref="AU558">
    <cfRule type="expression" dxfId="1707" priority="1233">
      <formula>IF(RIGHT(TEXT(AU558,"0.#"),1)=".",FALSE,TRUE)</formula>
    </cfRule>
    <cfRule type="expression" dxfId="1706" priority="1234">
      <formula>IF(RIGHT(TEXT(AU558,"0.#"),1)=".",TRUE,FALSE)</formula>
    </cfRule>
  </conditionalFormatting>
  <conditionalFormatting sqref="AQ557">
    <cfRule type="expression" dxfId="1705" priority="1225">
      <formula>IF(RIGHT(TEXT(AQ557,"0.#"),1)=".",FALSE,TRUE)</formula>
    </cfRule>
    <cfRule type="expression" dxfId="1704" priority="1226">
      <formula>IF(RIGHT(TEXT(AQ557,"0.#"),1)=".",TRUE,FALSE)</formula>
    </cfRule>
  </conditionalFormatting>
  <conditionalFormatting sqref="AQ558">
    <cfRule type="expression" dxfId="1703" priority="1223">
      <formula>IF(RIGHT(TEXT(AQ558,"0.#"),1)=".",FALSE,TRUE)</formula>
    </cfRule>
    <cfRule type="expression" dxfId="1702" priority="1224">
      <formula>IF(RIGHT(TEXT(AQ558,"0.#"),1)=".",TRUE,FALSE)</formula>
    </cfRule>
  </conditionalFormatting>
  <conditionalFormatting sqref="AQ556">
    <cfRule type="expression" dxfId="1701" priority="1221">
      <formula>IF(RIGHT(TEXT(AQ556,"0.#"),1)=".",FALSE,TRUE)</formula>
    </cfRule>
    <cfRule type="expression" dxfId="1700" priority="1222">
      <formula>IF(RIGHT(TEXT(AQ556,"0.#"),1)=".",TRUE,FALSE)</formula>
    </cfRule>
  </conditionalFormatting>
  <conditionalFormatting sqref="AE561">
    <cfRule type="expression" dxfId="1699" priority="1219">
      <formula>IF(RIGHT(TEXT(AE561,"0.#"),1)=".",FALSE,TRUE)</formula>
    </cfRule>
    <cfRule type="expression" dxfId="1698" priority="1220">
      <formula>IF(RIGHT(TEXT(AE561,"0.#"),1)=".",TRUE,FALSE)</formula>
    </cfRule>
  </conditionalFormatting>
  <conditionalFormatting sqref="AE562">
    <cfRule type="expression" dxfId="1697" priority="1217">
      <formula>IF(RIGHT(TEXT(AE562,"0.#"),1)=".",FALSE,TRUE)</formula>
    </cfRule>
    <cfRule type="expression" dxfId="1696" priority="1218">
      <formula>IF(RIGHT(TEXT(AE562,"0.#"),1)=".",TRUE,FALSE)</formula>
    </cfRule>
  </conditionalFormatting>
  <conditionalFormatting sqref="AE563">
    <cfRule type="expression" dxfId="1695" priority="1215">
      <formula>IF(RIGHT(TEXT(AE563,"0.#"),1)=".",FALSE,TRUE)</formula>
    </cfRule>
    <cfRule type="expression" dxfId="1694" priority="1216">
      <formula>IF(RIGHT(TEXT(AE563,"0.#"),1)=".",TRUE,FALSE)</formula>
    </cfRule>
  </conditionalFormatting>
  <conditionalFormatting sqref="AL1103:AO1132">
    <cfRule type="expression" dxfId="1693" priority="2871">
      <formula>IF(AND(AL1103&gt;=0, RIGHT(TEXT(AL1103,"0.#"),1)&lt;&gt;"."),TRUE,FALSE)</formula>
    </cfRule>
    <cfRule type="expression" dxfId="1692" priority="2872">
      <formula>IF(AND(AL1103&gt;=0, RIGHT(TEXT(AL1103,"0.#"),1)="."),TRUE,FALSE)</formula>
    </cfRule>
    <cfRule type="expression" dxfId="1691" priority="2873">
      <formula>IF(AND(AL1103&lt;0, RIGHT(TEXT(AL1103,"0.#"),1)&lt;&gt;"."),TRUE,FALSE)</formula>
    </cfRule>
    <cfRule type="expression" dxfId="1690" priority="2874">
      <formula>IF(AND(AL1103&lt;0, RIGHT(TEXT(AL1103,"0.#"),1)="."),TRUE,FALSE)</formula>
    </cfRule>
  </conditionalFormatting>
  <conditionalFormatting sqref="Y1103:Y1132">
    <cfRule type="expression" dxfId="1689" priority="2869">
      <formula>IF(RIGHT(TEXT(Y1103,"0.#"),1)=".",FALSE,TRUE)</formula>
    </cfRule>
    <cfRule type="expression" dxfId="1688" priority="2870">
      <formula>IF(RIGHT(TEXT(Y1103,"0.#"),1)=".",TRUE,FALSE)</formula>
    </cfRule>
  </conditionalFormatting>
  <conditionalFormatting sqref="AQ553">
    <cfRule type="expression" dxfId="1687" priority="1253">
      <formula>IF(RIGHT(TEXT(AQ553,"0.#"),1)=".",FALSE,TRUE)</formula>
    </cfRule>
    <cfRule type="expression" dxfId="1686" priority="1254">
      <formula>IF(RIGHT(TEXT(AQ553,"0.#"),1)=".",TRUE,FALSE)</formula>
    </cfRule>
  </conditionalFormatting>
  <conditionalFormatting sqref="AU552">
    <cfRule type="expression" dxfId="1685" priority="1265">
      <formula>IF(RIGHT(TEXT(AU552,"0.#"),1)=".",FALSE,TRUE)</formula>
    </cfRule>
    <cfRule type="expression" dxfId="1684" priority="1266">
      <formula>IF(RIGHT(TEXT(AU552,"0.#"),1)=".",TRUE,FALSE)</formula>
    </cfRule>
  </conditionalFormatting>
  <conditionalFormatting sqref="AE552">
    <cfRule type="expression" dxfId="1683" priority="1277">
      <formula>IF(RIGHT(TEXT(AE552,"0.#"),1)=".",FALSE,TRUE)</formula>
    </cfRule>
    <cfRule type="expression" dxfId="1682" priority="1278">
      <formula>IF(RIGHT(TEXT(AE552,"0.#"),1)=".",TRUE,FALSE)</formula>
    </cfRule>
  </conditionalFormatting>
  <conditionalFormatting sqref="AQ548">
    <cfRule type="expression" dxfId="1681" priority="1283">
      <formula>IF(RIGHT(TEXT(AQ548,"0.#"),1)=".",FALSE,TRUE)</formula>
    </cfRule>
    <cfRule type="expression" dxfId="1680" priority="1284">
      <formula>IF(RIGHT(TEXT(AQ548,"0.#"),1)=".",TRUE,FALSE)</formula>
    </cfRule>
  </conditionalFormatting>
  <conditionalFormatting sqref="AL838:AO839">
    <cfRule type="expression" dxfId="1679" priority="2823">
      <formula>IF(AND(AL838&gt;=0, RIGHT(TEXT(AL838,"0.#"),1)&lt;&gt;"."),TRUE,FALSE)</formula>
    </cfRule>
    <cfRule type="expression" dxfId="1678" priority="2824">
      <formula>IF(AND(AL838&gt;=0, RIGHT(TEXT(AL838,"0.#"),1)="."),TRUE,FALSE)</formula>
    </cfRule>
    <cfRule type="expression" dxfId="1677" priority="2825">
      <formula>IF(AND(AL838&lt;0, RIGHT(TEXT(AL838,"0.#"),1)&lt;&gt;"."),TRUE,FALSE)</formula>
    </cfRule>
    <cfRule type="expression" dxfId="1676" priority="2826">
      <formula>IF(AND(AL838&lt;0, RIGHT(TEXT(AL838,"0.#"),1)="."),TRUE,FALSE)</formula>
    </cfRule>
  </conditionalFormatting>
  <conditionalFormatting sqref="Y838:Y839">
    <cfRule type="expression" dxfId="1675" priority="2821">
      <formula>IF(RIGHT(TEXT(Y838,"0.#"),1)=".",FALSE,TRUE)</formula>
    </cfRule>
    <cfRule type="expression" dxfId="1674" priority="2822">
      <formula>IF(RIGHT(TEXT(Y838,"0.#"),1)=".",TRUE,FALSE)</formula>
    </cfRule>
  </conditionalFormatting>
  <conditionalFormatting sqref="AE492">
    <cfRule type="expression" dxfId="1673" priority="1609">
      <formula>IF(RIGHT(TEXT(AE492,"0.#"),1)=".",FALSE,TRUE)</formula>
    </cfRule>
    <cfRule type="expression" dxfId="1672" priority="1610">
      <formula>IF(RIGHT(TEXT(AE492,"0.#"),1)=".",TRUE,FALSE)</formula>
    </cfRule>
  </conditionalFormatting>
  <conditionalFormatting sqref="AE493">
    <cfRule type="expression" dxfId="1671" priority="1607">
      <formula>IF(RIGHT(TEXT(AE493,"0.#"),1)=".",FALSE,TRUE)</formula>
    </cfRule>
    <cfRule type="expression" dxfId="1670" priority="1608">
      <formula>IF(RIGHT(TEXT(AE493,"0.#"),1)=".",TRUE,FALSE)</formula>
    </cfRule>
  </conditionalFormatting>
  <conditionalFormatting sqref="AE494">
    <cfRule type="expression" dxfId="1669" priority="1605">
      <formula>IF(RIGHT(TEXT(AE494,"0.#"),1)=".",FALSE,TRUE)</formula>
    </cfRule>
    <cfRule type="expression" dxfId="1668" priority="1606">
      <formula>IF(RIGHT(TEXT(AE494,"0.#"),1)=".",TRUE,FALSE)</formula>
    </cfRule>
  </conditionalFormatting>
  <conditionalFormatting sqref="AQ493">
    <cfRule type="expression" dxfId="1667" priority="1585">
      <formula>IF(RIGHT(TEXT(AQ493,"0.#"),1)=".",FALSE,TRUE)</formula>
    </cfRule>
    <cfRule type="expression" dxfId="1666" priority="1586">
      <formula>IF(RIGHT(TEXT(AQ493,"0.#"),1)=".",TRUE,FALSE)</formula>
    </cfRule>
  </conditionalFormatting>
  <conditionalFormatting sqref="AQ494">
    <cfRule type="expression" dxfId="1665" priority="1583">
      <formula>IF(RIGHT(TEXT(AQ494,"0.#"),1)=".",FALSE,TRUE)</formula>
    </cfRule>
    <cfRule type="expression" dxfId="1664" priority="1584">
      <formula>IF(RIGHT(TEXT(AQ494,"0.#"),1)=".",TRUE,FALSE)</formula>
    </cfRule>
  </conditionalFormatting>
  <conditionalFormatting sqref="AQ492">
    <cfRule type="expression" dxfId="1663" priority="1581">
      <formula>IF(RIGHT(TEXT(AQ492,"0.#"),1)=".",FALSE,TRUE)</formula>
    </cfRule>
    <cfRule type="expression" dxfId="1662" priority="1582">
      <formula>IF(RIGHT(TEXT(AQ492,"0.#"),1)=".",TRUE,FALSE)</formula>
    </cfRule>
  </conditionalFormatting>
  <conditionalFormatting sqref="AU494">
    <cfRule type="expression" dxfId="1661" priority="1593">
      <formula>IF(RIGHT(TEXT(AU494,"0.#"),1)=".",FALSE,TRUE)</formula>
    </cfRule>
    <cfRule type="expression" dxfId="1660" priority="1594">
      <formula>IF(RIGHT(TEXT(AU494,"0.#"),1)=".",TRUE,FALSE)</formula>
    </cfRule>
  </conditionalFormatting>
  <conditionalFormatting sqref="AU492">
    <cfRule type="expression" dxfId="1659" priority="1597">
      <formula>IF(RIGHT(TEXT(AU492,"0.#"),1)=".",FALSE,TRUE)</formula>
    </cfRule>
    <cfRule type="expression" dxfId="1658" priority="1598">
      <formula>IF(RIGHT(TEXT(AU492,"0.#"),1)=".",TRUE,FALSE)</formula>
    </cfRule>
  </conditionalFormatting>
  <conditionalFormatting sqref="AU493">
    <cfRule type="expression" dxfId="1657" priority="1595">
      <formula>IF(RIGHT(TEXT(AU493,"0.#"),1)=".",FALSE,TRUE)</formula>
    </cfRule>
    <cfRule type="expression" dxfId="1656" priority="1596">
      <formula>IF(RIGHT(TEXT(AU493,"0.#"),1)=".",TRUE,FALSE)</formula>
    </cfRule>
  </conditionalFormatting>
  <conditionalFormatting sqref="AU583">
    <cfRule type="expression" dxfId="1655" priority="1113">
      <formula>IF(RIGHT(TEXT(AU583,"0.#"),1)=".",FALSE,TRUE)</formula>
    </cfRule>
    <cfRule type="expression" dxfId="1654" priority="1114">
      <formula>IF(RIGHT(TEXT(AU583,"0.#"),1)=".",TRUE,FALSE)</formula>
    </cfRule>
  </conditionalFormatting>
  <conditionalFormatting sqref="AU582">
    <cfRule type="expression" dxfId="1653" priority="1115">
      <formula>IF(RIGHT(TEXT(AU582,"0.#"),1)=".",FALSE,TRUE)</formula>
    </cfRule>
    <cfRule type="expression" dxfId="1652" priority="1116">
      <formula>IF(RIGHT(TEXT(AU582,"0.#"),1)=".",TRUE,FALSE)</formula>
    </cfRule>
  </conditionalFormatting>
  <conditionalFormatting sqref="AE499">
    <cfRule type="expression" dxfId="1651" priority="1575">
      <formula>IF(RIGHT(TEXT(AE499,"0.#"),1)=".",FALSE,TRUE)</formula>
    </cfRule>
    <cfRule type="expression" dxfId="1650" priority="1576">
      <formula>IF(RIGHT(TEXT(AE499,"0.#"),1)=".",TRUE,FALSE)</formula>
    </cfRule>
  </conditionalFormatting>
  <conditionalFormatting sqref="AE497">
    <cfRule type="expression" dxfId="1649" priority="1579">
      <formula>IF(RIGHT(TEXT(AE497,"0.#"),1)=".",FALSE,TRUE)</formula>
    </cfRule>
    <cfRule type="expression" dxfId="1648" priority="1580">
      <formula>IF(RIGHT(TEXT(AE497,"0.#"),1)=".",TRUE,FALSE)</formula>
    </cfRule>
  </conditionalFormatting>
  <conditionalFormatting sqref="AE498">
    <cfRule type="expression" dxfId="1647" priority="1577">
      <formula>IF(RIGHT(TEXT(AE498,"0.#"),1)=".",FALSE,TRUE)</formula>
    </cfRule>
    <cfRule type="expression" dxfId="1646" priority="1578">
      <formula>IF(RIGHT(TEXT(AE498,"0.#"),1)=".",TRUE,FALSE)</formula>
    </cfRule>
  </conditionalFormatting>
  <conditionalFormatting sqref="AU499">
    <cfRule type="expression" dxfId="1645" priority="1563">
      <formula>IF(RIGHT(TEXT(AU499,"0.#"),1)=".",FALSE,TRUE)</formula>
    </cfRule>
    <cfRule type="expression" dxfId="1644" priority="1564">
      <formula>IF(RIGHT(TEXT(AU499,"0.#"),1)=".",TRUE,FALSE)</formula>
    </cfRule>
  </conditionalFormatting>
  <conditionalFormatting sqref="AU497">
    <cfRule type="expression" dxfId="1643" priority="1567">
      <formula>IF(RIGHT(TEXT(AU497,"0.#"),1)=".",FALSE,TRUE)</formula>
    </cfRule>
    <cfRule type="expression" dxfId="1642" priority="1568">
      <formula>IF(RIGHT(TEXT(AU497,"0.#"),1)=".",TRUE,FALSE)</formula>
    </cfRule>
  </conditionalFormatting>
  <conditionalFormatting sqref="AU498">
    <cfRule type="expression" dxfId="1641" priority="1565">
      <formula>IF(RIGHT(TEXT(AU498,"0.#"),1)=".",FALSE,TRUE)</formula>
    </cfRule>
    <cfRule type="expression" dxfId="1640" priority="1566">
      <formula>IF(RIGHT(TEXT(AU498,"0.#"),1)=".",TRUE,FALSE)</formula>
    </cfRule>
  </conditionalFormatting>
  <conditionalFormatting sqref="AQ497">
    <cfRule type="expression" dxfId="1639" priority="1551">
      <formula>IF(RIGHT(TEXT(AQ497,"0.#"),1)=".",FALSE,TRUE)</formula>
    </cfRule>
    <cfRule type="expression" dxfId="1638" priority="1552">
      <formula>IF(RIGHT(TEXT(AQ497,"0.#"),1)=".",TRUE,FALSE)</formula>
    </cfRule>
  </conditionalFormatting>
  <conditionalFormatting sqref="AQ498">
    <cfRule type="expression" dxfId="1637" priority="1555">
      <formula>IF(RIGHT(TEXT(AQ498,"0.#"),1)=".",FALSE,TRUE)</formula>
    </cfRule>
    <cfRule type="expression" dxfId="1636" priority="1556">
      <formula>IF(RIGHT(TEXT(AQ498,"0.#"),1)=".",TRUE,FALSE)</formula>
    </cfRule>
  </conditionalFormatting>
  <conditionalFormatting sqref="AQ499">
    <cfRule type="expression" dxfId="1635" priority="1553">
      <formula>IF(RIGHT(TEXT(AQ499,"0.#"),1)=".",FALSE,TRUE)</formula>
    </cfRule>
    <cfRule type="expression" dxfId="1634" priority="1554">
      <formula>IF(RIGHT(TEXT(AQ499,"0.#"),1)=".",TRUE,FALSE)</formula>
    </cfRule>
  </conditionalFormatting>
  <conditionalFormatting sqref="AE504">
    <cfRule type="expression" dxfId="1633" priority="1545">
      <formula>IF(RIGHT(TEXT(AE504,"0.#"),1)=".",FALSE,TRUE)</formula>
    </cfRule>
    <cfRule type="expression" dxfId="1632" priority="1546">
      <formula>IF(RIGHT(TEXT(AE504,"0.#"),1)=".",TRUE,FALSE)</formula>
    </cfRule>
  </conditionalFormatting>
  <conditionalFormatting sqref="AE502">
    <cfRule type="expression" dxfId="1631" priority="1549">
      <formula>IF(RIGHT(TEXT(AE502,"0.#"),1)=".",FALSE,TRUE)</formula>
    </cfRule>
    <cfRule type="expression" dxfId="1630" priority="1550">
      <formula>IF(RIGHT(TEXT(AE502,"0.#"),1)=".",TRUE,FALSE)</formula>
    </cfRule>
  </conditionalFormatting>
  <conditionalFormatting sqref="AE503">
    <cfRule type="expression" dxfId="1629" priority="1547">
      <formula>IF(RIGHT(TEXT(AE503,"0.#"),1)=".",FALSE,TRUE)</formula>
    </cfRule>
    <cfRule type="expression" dxfId="1628" priority="1548">
      <formula>IF(RIGHT(TEXT(AE503,"0.#"),1)=".",TRUE,FALSE)</formula>
    </cfRule>
  </conditionalFormatting>
  <conditionalFormatting sqref="AU504">
    <cfRule type="expression" dxfId="1627" priority="1533">
      <formula>IF(RIGHT(TEXT(AU504,"0.#"),1)=".",FALSE,TRUE)</formula>
    </cfRule>
    <cfRule type="expression" dxfId="1626" priority="1534">
      <formula>IF(RIGHT(TEXT(AU504,"0.#"),1)=".",TRUE,FALSE)</formula>
    </cfRule>
  </conditionalFormatting>
  <conditionalFormatting sqref="AU502">
    <cfRule type="expression" dxfId="1625" priority="1537">
      <formula>IF(RIGHT(TEXT(AU502,"0.#"),1)=".",FALSE,TRUE)</formula>
    </cfRule>
    <cfRule type="expression" dxfId="1624" priority="1538">
      <formula>IF(RIGHT(TEXT(AU502,"0.#"),1)=".",TRUE,FALSE)</formula>
    </cfRule>
  </conditionalFormatting>
  <conditionalFormatting sqref="AU503">
    <cfRule type="expression" dxfId="1623" priority="1535">
      <formula>IF(RIGHT(TEXT(AU503,"0.#"),1)=".",FALSE,TRUE)</formula>
    </cfRule>
    <cfRule type="expression" dxfId="1622" priority="1536">
      <formula>IF(RIGHT(TEXT(AU503,"0.#"),1)=".",TRUE,FALSE)</formula>
    </cfRule>
  </conditionalFormatting>
  <conditionalFormatting sqref="AQ502">
    <cfRule type="expression" dxfId="1621" priority="1521">
      <formula>IF(RIGHT(TEXT(AQ502,"0.#"),1)=".",FALSE,TRUE)</formula>
    </cfRule>
    <cfRule type="expression" dxfId="1620" priority="1522">
      <formula>IF(RIGHT(TEXT(AQ502,"0.#"),1)=".",TRUE,FALSE)</formula>
    </cfRule>
  </conditionalFormatting>
  <conditionalFormatting sqref="AQ503">
    <cfRule type="expression" dxfId="1619" priority="1525">
      <formula>IF(RIGHT(TEXT(AQ503,"0.#"),1)=".",FALSE,TRUE)</formula>
    </cfRule>
    <cfRule type="expression" dxfId="1618" priority="1526">
      <formula>IF(RIGHT(TEXT(AQ503,"0.#"),1)=".",TRUE,FALSE)</formula>
    </cfRule>
  </conditionalFormatting>
  <conditionalFormatting sqref="AQ504">
    <cfRule type="expression" dxfId="1617" priority="1523">
      <formula>IF(RIGHT(TEXT(AQ504,"0.#"),1)=".",FALSE,TRUE)</formula>
    </cfRule>
    <cfRule type="expression" dxfId="1616" priority="1524">
      <formula>IF(RIGHT(TEXT(AQ504,"0.#"),1)=".",TRUE,FALSE)</formula>
    </cfRule>
  </conditionalFormatting>
  <conditionalFormatting sqref="AE509">
    <cfRule type="expression" dxfId="1615" priority="1515">
      <formula>IF(RIGHT(TEXT(AE509,"0.#"),1)=".",FALSE,TRUE)</formula>
    </cfRule>
    <cfRule type="expression" dxfId="1614" priority="1516">
      <formula>IF(RIGHT(TEXT(AE509,"0.#"),1)=".",TRUE,FALSE)</formula>
    </cfRule>
  </conditionalFormatting>
  <conditionalFormatting sqref="AE507">
    <cfRule type="expression" dxfId="1613" priority="1519">
      <formula>IF(RIGHT(TEXT(AE507,"0.#"),1)=".",FALSE,TRUE)</formula>
    </cfRule>
    <cfRule type="expression" dxfId="1612" priority="1520">
      <formula>IF(RIGHT(TEXT(AE507,"0.#"),1)=".",TRUE,FALSE)</formula>
    </cfRule>
  </conditionalFormatting>
  <conditionalFormatting sqref="AE508">
    <cfRule type="expression" dxfId="1611" priority="1517">
      <formula>IF(RIGHT(TEXT(AE508,"0.#"),1)=".",FALSE,TRUE)</formula>
    </cfRule>
    <cfRule type="expression" dxfId="1610" priority="1518">
      <formula>IF(RIGHT(TEXT(AE508,"0.#"),1)=".",TRUE,FALSE)</formula>
    </cfRule>
  </conditionalFormatting>
  <conditionalFormatting sqref="AU509">
    <cfRule type="expression" dxfId="1609" priority="1503">
      <formula>IF(RIGHT(TEXT(AU509,"0.#"),1)=".",FALSE,TRUE)</formula>
    </cfRule>
    <cfRule type="expression" dxfId="1608" priority="1504">
      <formula>IF(RIGHT(TEXT(AU509,"0.#"),1)=".",TRUE,FALSE)</formula>
    </cfRule>
  </conditionalFormatting>
  <conditionalFormatting sqref="AU507">
    <cfRule type="expression" dxfId="1607" priority="1507">
      <formula>IF(RIGHT(TEXT(AU507,"0.#"),1)=".",FALSE,TRUE)</formula>
    </cfRule>
    <cfRule type="expression" dxfId="1606" priority="1508">
      <formula>IF(RIGHT(TEXT(AU507,"0.#"),1)=".",TRUE,FALSE)</formula>
    </cfRule>
  </conditionalFormatting>
  <conditionalFormatting sqref="AU508">
    <cfRule type="expression" dxfId="1605" priority="1505">
      <formula>IF(RIGHT(TEXT(AU508,"0.#"),1)=".",FALSE,TRUE)</formula>
    </cfRule>
    <cfRule type="expression" dxfId="1604" priority="1506">
      <formula>IF(RIGHT(TEXT(AU508,"0.#"),1)=".",TRUE,FALSE)</formula>
    </cfRule>
  </conditionalFormatting>
  <conditionalFormatting sqref="AQ507">
    <cfRule type="expression" dxfId="1603" priority="1491">
      <formula>IF(RIGHT(TEXT(AQ507,"0.#"),1)=".",FALSE,TRUE)</formula>
    </cfRule>
    <cfRule type="expression" dxfId="1602" priority="1492">
      <formula>IF(RIGHT(TEXT(AQ507,"0.#"),1)=".",TRUE,FALSE)</formula>
    </cfRule>
  </conditionalFormatting>
  <conditionalFormatting sqref="AQ508">
    <cfRule type="expression" dxfId="1601" priority="1495">
      <formula>IF(RIGHT(TEXT(AQ508,"0.#"),1)=".",FALSE,TRUE)</formula>
    </cfRule>
    <cfRule type="expression" dxfId="1600" priority="1496">
      <formula>IF(RIGHT(TEXT(AQ508,"0.#"),1)=".",TRUE,FALSE)</formula>
    </cfRule>
  </conditionalFormatting>
  <conditionalFormatting sqref="AQ509">
    <cfRule type="expression" dxfId="1599" priority="1493">
      <formula>IF(RIGHT(TEXT(AQ509,"0.#"),1)=".",FALSE,TRUE)</formula>
    </cfRule>
    <cfRule type="expression" dxfId="1598" priority="1494">
      <formula>IF(RIGHT(TEXT(AQ509,"0.#"),1)=".",TRUE,FALSE)</formula>
    </cfRule>
  </conditionalFormatting>
  <conditionalFormatting sqref="AE465">
    <cfRule type="expression" dxfId="1597" priority="1785">
      <formula>IF(RIGHT(TEXT(AE465,"0.#"),1)=".",FALSE,TRUE)</formula>
    </cfRule>
    <cfRule type="expression" dxfId="1596" priority="1786">
      <formula>IF(RIGHT(TEXT(AE465,"0.#"),1)=".",TRUE,FALSE)</formula>
    </cfRule>
  </conditionalFormatting>
  <conditionalFormatting sqref="AE463">
    <cfRule type="expression" dxfId="1595" priority="1789">
      <formula>IF(RIGHT(TEXT(AE463,"0.#"),1)=".",FALSE,TRUE)</formula>
    </cfRule>
    <cfRule type="expression" dxfId="1594" priority="1790">
      <formula>IF(RIGHT(TEXT(AE463,"0.#"),1)=".",TRUE,FALSE)</formula>
    </cfRule>
  </conditionalFormatting>
  <conditionalFormatting sqref="AE464">
    <cfRule type="expression" dxfId="1593" priority="1787">
      <formula>IF(RIGHT(TEXT(AE464,"0.#"),1)=".",FALSE,TRUE)</formula>
    </cfRule>
    <cfRule type="expression" dxfId="1592" priority="1788">
      <formula>IF(RIGHT(TEXT(AE464,"0.#"),1)=".",TRUE,FALSE)</formula>
    </cfRule>
  </conditionalFormatting>
  <conditionalFormatting sqref="AM465">
    <cfRule type="expression" dxfId="1591" priority="1779">
      <formula>IF(RIGHT(TEXT(AM465,"0.#"),1)=".",FALSE,TRUE)</formula>
    </cfRule>
    <cfRule type="expression" dxfId="1590" priority="1780">
      <formula>IF(RIGHT(TEXT(AM465,"0.#"),1)=".",TRUE,FALSE)</formula>
    </cfRule>
  </conditionalFormatting>
  <conditionalFormatting sqref="AM463">
    <cfRule type="expression" dxfId="1589" priority="1783">
      <formula>IF(RIGHT(TEXT(AM463,"0.#"),1)=".",FALSE,TRUE)</formula>
    </cfRule>
    <cfRule type="expression" dxfId="1588" priority="1784">
      <formula>IF(RIGHT(TEXT(AM463,"0.#"),1)=".",TRUE,FALSE)</formula>
    </cfRule>
  </conditionalFormatting>
  <conditionalFormatting sqref="AM464">
    <cfRule type="expression" dxfId="1587" priority="1781">
      <formula>IF(RIGHT(TEXT(AM464,"0.#"),1)=".",FALSE,TRUE)</formula>
    </cfRule>
    <cfRule type="expression" dxfId="1586" priority="1782">
      <formula>IF(RIGHT(TEXT(AM464,"0.#"),1)=".",TRUE,FALSE)</formula>
    </cfRule>
  </conditionalFormatting>
  <conditionalFormatting sqref="AU465">
    <cfRule type="expression" dxfId="1585" priority="1773">
      <formula>IF(RIGHT(TEXT(AU465,"0.#"),1)=".",FALSE,TRUE)</formula>
    </cfRule>
    <cfRule type="expression" dxfId="1584" priority="1774">
      <formula>IF(RIGHT(TEXT(AU465,"0.#"),1)=".",TRUE,FALSE)</formula>
    </cfRule>
  </conditionalFormatting>
  <conditionalFormatting sqref="AU463">
    <cfRule type="expression" dxfId="1583" priority="1777">
      <formula>IF(RIGHT(TEXT(AU463,"0.#"),1)=".",FALSE,TRUE)</formula>
    </cfRule>
    <cfRule type="expression" dxfId="1582" priority="1778">
      <formula>IF(RIGHT(TEXT(AU463,"0.#"),1)=".",TRUE,FALSE)</formula>
    </cfRule>
  </conditionalFormatting>
  <conditionalFormatting sqref="AU464">
    <cfRule type="expression" dxfId="1581" priority="1775">
      <formula>IF(RIGHT(TEXT(AU464,"0.#"),1)=".",FALSE,TRUE)</formula>
    </cfRule>
    <cfRule type="expression" dxfId="1580" priority="1776">
      <formula>IF(RIGHT(TEXT(AU464,"0.#"),1)=".",TRUE,FALSE)</formula>
    </cfRule>
  </conditionalFormatting>
  <conditionalFormatting sqref="AI465">
    <cfRule type="expression" dxfId="1579" priority="1767">
      <formula>IF(RIGHT(TEXT(AI465,"0.#"),1)=".",FALSE,TRUE)</formula>
    </cfRule>
    <cfRule type="expression" dxfId="1578" priority="1768">
      <formula>IF(RIGHT(TEXT(AI465,"0.#"),1)=".",TRUE,FALSE)</formula>
    </cfRule>
  </conditionalFormatting>
  <conditionalFormatting sqref="AI463">
    <cfRule type="expression" dxfId="1577" priority="1771">
      <formula>IF(RIGHT(TEXT(AI463,"0.#"),1)=".",FALSE,TRUE)</formula>
    </cfRule>
    <cfRule type="expression" dxfId="1576" priority="1772">
      <formula>IF(RIGHT(TEXT(AI463,"0.#"),1)=".",TRUE,FALSE)</formula>
    </cfRule>
  </conditionalFormatting>
  <conditionalFormatting sqref="AI464">
    <cfRule type="expression" dxfId="1575" priority="1769">
      <formula>IF(RIGHT(TEXT(AI464,"0.#"),1)=".",FALSE,TRUE)</formula>
    </cfRule>
    <cfRule type="expression" dxfId="1574" priority="1770">
      <formula>IF(RIGHT(TEXT(AI464,"0.#"),1)=".",TRUE,FALSE)</formula>
    </cfRule>
  </conditionalFormatting>
  <conditionalFormatting sqref="AQ463">
    <cfRule type="expression" dxfId="1573" priority="1761">
      <formula>IF(RIGHT(TEXT(AQ463,"0.#"),1)=".",FALSE,TRUE)</formula>
    </cfRule>
    <cfRule type="expression" dxfId="1572" priority="1762">
      <formula>IF(RIGHT(TEXT(AQ463,"0.#"),1)=".",TRUE,FALSE)</formula>
    </cfRule>
  </conditionalFormatting>
  <conditionalFormatting sqref="AQ464">
    <cfRule type="expression" dxfId="1571" priority="1765">
      <formula>IF(RIGHT(TEXT(AQ464,"0.#"),1)=".",FALSE,TRUE)</formula>
    </cfRule>
    <cfRule type="expression" dxfId="1570" priority="1766">
      <formula>IF(RIGHT(TEXT(AQ464,"0.#"),1)=".",TRUE,FALSE)</formula>
    </cfRule>
  </conditionalFormatting>
  <conditionalFormatting sqref="AQ465">
    <cfRule type="expression" dxfId="1569" priority="1763">
      <formula>IF(RIGHT(TEXT(AQ465,"0.#"),1)=".",FALSE,TRUE)</formula>
    </cfRule>
    <cfRule type="expression" dxfId="1568" priority="1764">
      <formula>IF(RIGHT(TEXT(AQ465,"0.#"),1)=".",TRUE,FALSE)</formula>
    </cfRule>
  </conditionalFormatting>
  <conditionalFormatting sqref="AE470">
    <cfRule type="expression" dxfId="1567" priority="1755">
      <formula>IF(RIGHT(TEXT(AE470,"0.#"),1)=".",FALSE,TRUE)</formula>
    </cfRule>
    <cfRule type="expression" dxfId="1566" priority="1756">
      <formula>IF(RIGHT(TEXT(AE470,"0.#"),1)=".",TRUE,FALSE)</formula>
    </cfRule>
  </conditionalFormatting>
  <conditionalFormatting sqref="AE468">
    <cfRule type="expression" dxfId="1565" priority="1759">
      <formula>IF(RIGHT(TEXT(AE468,"0.#"),1)=".",FALSE,TRUE)</formula>
    </cfRule>
    <cfRule type="expression" dxfId="1564" priority="1760">
      <formula>IF(RIGHT(TEXT(AE468,"0.#"),1)=".",TRUE,FALSE)</formula>
    </cfRule>
  </conditionalFormatting>
  <conditionalFormatting sqref="AE469">
    <cfRule type="expression" dxfId="1563" priority="1757">
      <formula>IF(RIGHT(TEXT(AE469,"0.#"),1)=".",FALSE,TRUE)</formula>
    </cfRule>
    <cfRule type="expression" dxfId="1562" priority="1758">
      <formula>IF(RIGHT(TEXT(AE469,"0.#"),1)=".",TRUE,FALSE)</formula>
    </cfRule>
  </conditionalFormatting>
  <conditionalFormatting sqref="AM470">
    <cfRule type="expression" dxfId="1561" priority="1749">
      <formula>IF(RIGHT(TEXT(AM470,"0.#"),1)=".",FALSE,TRUE)</formula>
    </cfRule>
    <cfRule type="expression" dxfId="1560" priority="1750">
      <formula>IF(RIGHT(TEXT(AM470,"0.#"),1)=".",TRUE,FALSE)</formula>
    </cfRule>
  </conditionalFormatting>
  <conditionalFormatting sqref="AM468">
    <cfRule type="expression" dxfId="1559" priority="1753">
      <formula>IF(RIGHT(TEXT(AM468,"0.#"),1)=".",FALSE,TRUE)</formula>
    </cfRule>
    <cfRule type="expression" dxfId="1558" priority="1754">
      <formula>IF(RIGHT(TEXT(AM468,"0.#"),1)=".",TRUE,FALSE)</formula>
    </cfRule>
  </conditionalFormatting>
  <conditionalFormatting sqref="AM469">
    <cfRule type="expression" dxfId="1557" priority="1751">
      <formula>IF(RIGHT(TEXT(AM469,"0.#"),1)=".",FALSE,TRUE)</formula>
    </cfRule>
    <cfRule type="expression" dxfId="1556" priority="1752">
      <formula>IF(RIGHT(TEXT(AM469,"0.#"),1)=".",TRUE,FALSE)</formula>
    </cfRule>
  </conditionalFormatting>
  <conditionalFormatting sqref="AU470">
    <cfRule type="expression" dxfId="1555" priority="1743">
      <formula>IF(RIGHT(TEXT(AU470,"0.#"),1)=".",FALSE,TRUE)</formula>
    </cfRule>
    <cfRule type="expression" dxfId="1554" priority="1744">
      <formula>IF(RIGHT(TEXT(AU470,"0.#"),1)=".",TRUE,FALSE)</formula>
    </cfRule>
  </conditionalFormatting>
  <conditionalFormatting sqref="AU468">
    <cfRule type="expression" dxfId="1553" priority="1747">
      <formula>IF(RIGHT(TEXT(AU468,"0.#"),1)=".",FALSE,TRUE)</formula>
    </cfRule>
    <cfRule type="expression" dxfId="1552" priority="1748">
      <formula>IF(RIGHT(TEXT(AU468,"0.#"),1)=".",TRUE,FALSE)</formula>
    </cfRule>
  </conditionalFormatting>
  <conditionalFormatting sqref="AU469">
    <cfRule type="expression" dxfId="1551" priority="1745">
      <formula>IF(RIGHT(TEXT(AU469,"0.#"),1)=".",FALSE,TRUE)</formula>
    </cfRule>
    <cfRule type="expression" dxfId="1550" priority="1746">
      <formula>IF(RIGHT(TEXT(AU469,"0.#"),1)=".",TRUE,FALSE)</formula>
    </cfRule>
  </conditionalFormatting>
  <conditionalFormatting sqref="AI470">
    <cfRule type="expression" dxfId="1549" priority="1737">
      <formula>IF(RIGHT(TEXT(AI470,"0.#"),1)=".",FALSE,TRUE)</formula>
    </cfRule>
    <cfRule type="expression" dxfId="1548" priority="1738">
      <formula>IF(RIGHT(TEXT(AI470,"0.#"),1)=".",TRUE,FALSE)</formula>
    </cfRule>
  </conditionalFormatting>
  <conditionalFormatting sqref="AI468">
    <cfRule type="expression" dxfId="1547" priority="1741">
      <formula>IF(RIGHT(TEXT(AI468,"0.#"),1)=".",FALSE,TRUE)</formula>
    </cfRule>
    <cfRule type="expression" dxfId="1546" priority="1742">
      <formula>IF(RIGHT(TEXT(AI468,"0.#"),1)=".",TRUE,FALSE)</formula>
    </cfRule>
  </conditionalFormatting>
  <conditionalFormatting sqref="AI469">
    <cfRule type="expression" dxfId="1545" priority="1739">
      <formula>IF(RIGHT(TEXT(AI469,"0.#"),1)=".",FALSE,TRUE)</formula>
    </cfRule>
    <cfRule type="expression" dxfId="1544" priority="1740">
      <formula>IF(RIGHT(TEXT(AI469,"0.#"),1)=".",TRUE,FALSE)</formula>
    </cfRule>
  </conditionalFormatting>
  <conditionalFormatting sqref="AQ468">
    <cfRule type="expression" dxfId="1543" priority="1731">
      <formula>IF(RIGHT(TEXT(AQ468,"0.#"),1)=".",FALSE,TRUE)</formula>
    </cfRule>
    <cfRule type="expression" dxfId="1542" priority="1732">
      <formula>IF(RIGHT(TEXT(AQ468,"0.#"),1)=".",TRUE,FALSE)</formula>
    </cfRule>
  </conditionalFormatting>
  <conditionalFormatting sqref="AQ469">
    <cfRule type="expression" dxfId="1541" priority="1735">
      <formula>IF(RIGHT(TEXT(AQ469,"0.#"),1)=".",FALSE,TRUE)</formula>
    </cfRule>
    <cfRule type="expression" dxfId="1540" priority="1736">
      <formula>IF(RIGHT(TEXT(AQ469,"0.#"),1)=".",TRUE,FALSE)</formula>
    </cfRule>
  </conditionalFormatting>
  <conditionalFormatting sqref="AQ470">
    <cfRule type="expression" dxfId="1539" priority="1733">
      <formula>IF(RIGHT(TEXT(AQ470,"0.#"),1)=".",FALSE,TRUE)</formula>
    </cfRule>
    <cfRule type="expression" dxfId="1538" priority="1734">
      <formula>IF(RIGHT(TEXT(AQ470,"0.#"),1)=".",TRUE,FALSE)</formula>
    </cfRule>
  </conditionalFormatting>
  <conditionalFormatting sqref="AE475">
    <cfRule type="expression" dxfId="1537" priority="1725">
      <formula>IF(RIGHT(TEXT(AE475,"0.#"),1)=".",FALSE,TRUE)</formula>
    </cfRule>
    <cfRule type="expression" dxfId="1536" priority="1726">
      <formula>IF(RIGHT(TEXT(AE475,"0.#"),1)=".",TRUE,FALSE)</formula>
    </cfRule>
  </conditionalFormatting>
  <conditionalFormatting sqref="AE473">
    <cfRule type="expression" dxfId="1535" priority="1729">
      <formula>IF(RIGHT(TEXT(AE473,"0.#"),1)=".",FALSE,TRUE)</formula>
    </cfRule>
    <cfRule type="expression" dxfId="1534" priority="1730">
      <formula>IF(RIGHT(TEXT(AE473,"0.#"),1)=".",TRUE,FALSE)</formula>
    </cfRule>
  </conditionalFormatting>
  <conditionalFormatting sqref="AE474">
    <cfRule type="expression" dxfId="1533" priority="1727">
      <formula>IF(RIGHT(TEXT(AE474,"0.#"),1)=".",FALSE,TRUE)</formula>
    </cfRule>
    <cfRule type="expression" dxfId="1532" priority="1728">
      <formula>IF(RIGHT(TEXT(AE474,"0.#"),1)=".",TRUE,FALSE)</formula>
    </cfRule>
  </conditionalFormatting>
  <conditionalFormatting sqref="AM475">
    <cfRule type="expression" dxfId="1531" priority="1719">
      <formula>IF(RIGHT(TEXT(AM475,"0.#"),1)=".",FALSE,TRUE)</formula>
    </cfRule>
    <cfRule type="expression" dxfId="1530" priority="1720">
      <formula>IF(RIGHT(TEXT(AM475,"0.#"),1)=".",TRUE,FALSE)</formula>
    </cfRule>
  </conditionalFormatting>
  <conditionalFormatting sqref="AM473">
    <cfRule type="expression" dxfId="1529" priority="1723">
      <formula>IF(RIGHT(TEXT(AM473,"0.#"),1)=".",FALSE,TRUE)</formula>
    </cfRule>
    <cfRule type="expression" dxfId="1528" priority="1724">
      <formula>IF(RIGHT(TEXT(AM473,"0.#"),1)=".",TRUE,FALSE)</formula>
    </cfRule>
  </conditionalFormatting>
  <conditionalFormatting sqref="AM474">
    <cfRule type="expression" dxfId="1527" priority="1721">
      <formula>IF(RIGHT(TEXT(AM474,"0.#"),1)=".",FALSE,TRUE)</formula>
    </cfRule>
    <cfRule type="expression" dxfId="1526" priority="1722">
      <formula>IF(RIGHT(TEXT(AM474,"0.#"),1)=".",TRUE,FALSE)</formula>
    </cfRule>
  </conditionalFormatting>
  <conditionalFormatting sqref="AU475">
    <cfRule type="expression" dxfId="1525" priority="1713">
      <formula>IF(RIGHT(TEXT(AU475,"0.#"),1)=".",FALSE,TRUE)</formula>
    </cfRule>
    <cfRule type="expression" dxfId="1524" priority="1714">
      <formula>IF(RIGHT(TEXT(AU475,"0.#"),1)=".",TRUE,FALSE)</formula>
    </cfRule>
  </conditionalFormatting>
  <conditionalFormatting sqref="AU473">
    <cfRule type="expression" dxfId="1523" priority="1717">
      <formula>IF(RIGHT(TEXT(AU473,"0.#"),1)=".",FALSE,TRUE)</formula>
    </cfRule>
    <cfRule type="expression" dxfId="1522" priority="1718">
      <formula>IF(RIGHT(TEXT(AU473,"0.#"),1)=".",TRUE,FALSE)</formula>
    </cfRule>
  </conditionalFormatting>
  <conditionalFormatting sqref="AU474">
    <cfRule type="expression" dxfId="1521" priority="1715">
      <formula>IF(RIGHT(TEXT(AU474,"0.#"),1)=".",FALSE,TRUE)</formula>
    </cfRule>
    <cfRule type="expression" dxfId="1520" priority="1716">
      <formula>IF(RIGHT(TEXT(AU474,"0.#"),1)=".",TRUE,FALSE)</formula>
    </cfRule>
  </conditionalFormatting>
  <conditionalFormatting sqref="AI475">
    <cfRule type="expression" dxfId="1519" priority="1707">
      <formula>IF(RIGHT(TEXT(AI475,"0.#"),1)=".",FALSE,TRUE)</formula>
    </cfRule>
    <cfRule type="expression" dxfId="1518" priority="1708">
      <formula>IF(RIGHT(TEXT(AI475,"0.#"),1)=".",TRUE,FALSE)</formula>
    </cfRule>
  </conditionalFormatting>
  <conditionalFormatting sqref="AI473">
    <cfRule type="expression" dxfId="1517" priority="1711">
      <formula>IF(RIGHT(TEXT(AI473,"0.#"),1)=".",FALSE,TRUE)</formula>
    </cfRule>
    <cfRule type="expression" dxfId="1516" priority="1712">
      <formula>IF(RIGHT(TEXT(AI473,"0.#"),1)=".",TRUE,FALSE)</formula>
    </cfRule>
  </conditionalFormatting>
  <conditionalFormatting sqref="AI474">
    <cfRule type="expression" dxfId="1515" priority="1709">
      <formula>IF(RIGHT(TEXT(AI474,"0.#"),1)=".",FALSE,TRUE)</formula>
    </cfRule>
    <cfRule type="expression" dxfId="1514" priority="1710">
      <formula>IF(RIGHT(TEXT(AI474,"0.#"),1)=".",TRUE,FALSE)</formula>
    </cfRule>
  </conditionalFormatting>
  <conditionalFormatting sqref="AQ473">
    <cfRule type="expression" dxfId="1513" priority="1701">
      <formula>IF(RIGHT(TEXT(AQ473,"0.#"),1)=".",FALSE,TRUE)</formula>
    </cfRule>
    <cfRule type="expression" dxfId="1512" priority="1702">
      <formula>IF(RIGHT(TEXT(AQ473,"0.#"),1)=".",TRUE,FALSE)</formula>
    </cfRule>
  </conditionalFormatting>
  <conditionalFormatting sqref="AQ474">
    <cfRule type="expression" dxfId="1511" priority="1705">
      <formula>IF(RIGHT(TEXT(AQ474,"0.#"),1)=".",FALSE,TRUE)</formula>
    </cfRule>
    <cfRule type="expression" dxfId="1510" priority="1706">
      <formula>IF(RIGHT(TEXT(AQ474,"0.#"),1)=".",TRUE,FALSE)</formula>
    </cfRule>
  </conditionalFormatting>
  <conditionalFormatting sqref="AQ475">
    <cfRule type="expression" dxfId="1509" priority="1703">
      <formula>IF(RIGHT(TEXT(AQ475,"0.#"),1)=".",FALSE,TRUE)</formula>
    </cfRule>
    <cfRule type="expression" dxfId="1508" priority="1704">
      <formula>IF(RIGHT(TEXT(AQ475,"0.#"),1)=".",TRUE,FALSE)</formula>
    </cfRule>
  </conditionalFormatting>
  <conditionalFormatting sqref="AE480">
    <cfRule type="expression" dxfId="1507" priority="1695">
      <formula>IF(RIGHT(TEXT(AE480,"0.#"),1)=".",FALSE,TRUE)</formula>
    </cfRule>
    <cfRule type="expression" dxfId="1506" priority="1696">
      <formula>IF(RIGHT(TEXT(AE480,"0.#"),1)=".",TRUE,FALSE)</formula>
    </cfRule>
  </conditionalFormatting>
  <conditionalFormatting sqref="AE478">
    <cfRule type="expression" dxfId="1505" priority="1699">
      <formula>IF(RIGHT(TEXT(AE478,"0.#"),1)=".",FALSE,TRUE)</formula>
    </cfRule>
    <cfRule type="expression" dxfId="1504" priority="1700">
      <formula>IF(RIGHT(TEXT(AE478,"0.#"),1)=".",TRUE,FALSE)</formula>
    </cfRule>
  </conditionalFormatting>
  <conditionalFormatting sqref="AE479">
    <cfRule type="expression" dxfId="1503" priority="1697">
      <formula>IF(RIGHT(TEXT(AE479,"0.#"),1)=".",FALSE,TRUE)</formula>
    </cfRule>
    <cfRule type="expression" dxfId="1502" priority="1698">
      <formula>IF(RIGHT(TEXT(AE479,"0.#"),1)=".",TRUE,FALSE)</formula>
    </cfRule>
  </conditionalFormatting>
  <conditionalFormatting sqref="AM480">
    <cfRule type="expression" dxfId="1501" priority="1689">
      <formula>IF(RIGHT(TEXT(AM480,"0.#"),1)=".",FALSE,TRUE)</formula>
    </cfRule>
    <cfRule type="expression" dxfId="1500" priority="1690">
      <formula>IF(RIGHT(TEXT(AM480,"0.#"),1)=".",TRUE,FALSE)</formula>
    </cfRule>
  </conditionalFormatting>
  <conditionalFormatting sqref="AM478">
    <cfRule type="expression" dxfId="1499" priority="1693">
      <formula>IF(RIGHT(TEXT(AM478,"0.#"),1)=".",FALSE,TRUE)</formula>
    </cfRule>
    <cfRule type="expression" dxfId="1498" priority="1694">
      <formula>IF(RIGHT(TEXT(AM478,"0.#"),1)=".",TRUE,FALSE)</formula>
    </cfRule>
  </conditionalFormatting>
  <conditionalFormatting sqref="AM479">
    <cfRule type="expression" dxfId="1497" priority="1691">
      <formula>IF(RIGHT(TEXT(AM479,"0.#"),1)=".",FALSE,TRUE)</formula>
    </cfRule>
    <cfRule type="expression" dxfId="1496" priority="1692">
      <formula>IF(RIGHT(TEXT(AM479,"0.#"),1)=".",TRUE,FALSE)</formula>
    </cfRule>
  </conditionalFormatting>
  <conditionalFormatting sqref="AU480">
    <cfRule type="expression" dxfId="1495" priority="1683">
      <formula>IF(RIGHT(TEXT(AU480,"0.#"),1)=".",FALSE,TRUE)</formula>
    </cfRule>
    <cfRule type="expression" dxfId="1494" priority="1684">
      <formula>IF(RIGHT(TEXT(AU480,"0.#"),1)=".",TRUE,FALSE)</formula>
    </cfRule>
  </conditionalFormatting>
  <conditionalFormatting sqref="AU478">
    <cfRule type="expression" dxfId="1493" priority="1687">
      <formula>IF(RIGHT(TEXT(AU478,"0.#"),1)=".",FALSE,TRUE)</formula>
    </cfRule>
    <cfRule type="expression" dxfId="1492" priority="1688">
      <formula>IF(RIGHT(TEXT(AU478,"0.#"),1)=".",TRUE,FALSE)</formula>
    </cfRule>
  </conditionalFormatting>
  <conditionalFormatting sqref="AU479">
    <cfRule type="expression" dxfId="1491" priority="1685">
      <formula>IF(RIGHT(TEXT(AU479,"0.#"),1)=".",FALSE,TRUE)</formula>
    </cfRule>
    <cfRule type="expression" dxfId="1490" priority="1686">
      <formula>IF(RIGHT(TEXT(AU479,"0.#"),1)=".",TRUE,FALSE)</formula>
    </cfRule>
  </conditionalFormatting>
  <conditionalFormatting sqref="AI480">
    <cfRule type="expression" dxfId="1489" priority="1677">
      <formula>IF(RIGHT(TEXT(AI480,"0.#"),1)=".",FALSE,TRUE)</formula>
    </cfRule>
    <cfRule type="expression" dxfId="1488" priority="1678">
      <formula>IF(RIGHT(TEXT(AI480,"0.#"),1)=".",TRUE,FALSE)</formula>
    </cfRule>
  </conditionalFormatting>
  <conditionalFormatting sqref="AI478">
    <cfRule type="expression" dxfId="1487" priority="1681">
      <formula>IF(RIGHT(TEXT(AI478,"0.#"),1)=".",FALSE,TRUE)</formula>
    </cfRule>
    <cfRule type="expression" dxfId="1486" priority="1682">
      <formula>IF(RIGHT(TEXT(AI478,"0.#"),1)=".",TRUE,FALSE)</formula>
    </cfRule>
  </conditionalFormatting>
  <conditionalFormatting sqref="AI479">
    <cfRule type="expression" dxfId="1485" priority="1679">
      <formula>IF(RIGHT(TEXT(AI479,"0.#"),1)=".",FALSE,TRUE)</formula>
    </cfRule>
    <cfRule type="expression" dxfId="1484" priority="1680">
      <formula>IF(RIGHT(TEXT(AI479,"0.#"),1)=".",TRUE,FALSE)</formula>
    </cfRule>
  </conditionalFormatting>
  <conditionalFormatting sqref="AQ478">
    <cfRule type="expression" dxfId="1483" priority="1671">
      <formula>IF(RIGHT(TEXT(AQ478,"0.#"),1)=".",FALSE,TRUE)</formula>
    </cfRule>
    <cfRule type="expression" dxfId="1482" priority="1672">
      <formula>IF(RIGHT(TEXT(AQ478,"0.#"),1)=".",TRUE,FALSE)</formula>
    </cfRule>
  </conditionalFormatting>
  <conditionalFormatting sqref="AQ479">
    <cfRule type="expression" dxfId="1481" priority="1675">
      <formula>IF(RIGHT(TEXT(AQ479,"0.#"),1)=".",FALSE,TRUE)</formula>
    </cfRule>
    <cfRule type="expression" dxfId="1480" priority="1676">
      <formula>IF(RIGHT(TEXT(AQ479,"0.#"),1)=".",TRUE,FALSE)</formula>
    </cfRule>
  </conditionalFormatting>
  <conditionalFormatting sqref="AQ480">
    <cfRule type="expression" dxfId="1479" priority="1673">
      <formula>IF(RIGHT(TEXT(AQ480,"0.#"),1)=".",FALSE,TRUE)</formula>
    </cfRule>
    <cfRule type="expression" dxfId="1478" priority="1674">
      <formula>IF(RIGHT(TEXT(AQ480,"0.#"),1)=".",TRUE,FALSE)</formula>
    </cfRule>
  </conditionalFormatting>
  <conditionalFormatting sqref="AI46">
    <cfRule type="expression" dxfId="1477" priority="1969">
      <formula>IF(RIGHT(TEXT(AI46,"0.#"),1)=".",FALSE,TRUE)</formula>
    </cfRule>
    <cfRule type="expression" dxfId="1476" priority="1970">
      <formula>IF(RIGHT(TEXT(AI46,"0.#"),1)=".",TRUE,FALSE)</formula>
    </cfRule>
  </conditionalFormatting>
  <conditionalFormatting sqref="AU46:AU48">
    <cfRule type="expression" dxfId="1475" priority="1959">
      <formula>IF(RIGHT(TEXT(AU46,"0.#"),1)=".",FALSE,TRUE)</formula>
    </cfRule>
    <cfRule type="expression" dxfId="1474" priority="1960">
      <formula>IF(RIGHT(TEXT(AU46,"0.#"),1)=".",TRUE,FALSE)</formula>
    </cfRule>
  </conditionalFormatting>
  <conditionalFormatting sqref="AQ46:AQ48">
    <cfRule type="expression" dxfId="1473" priority="1961">
      <formula>IF(RIGHT(TEXT(AQ46,"0.#"),1)=".",FALSE,TRUE)</formula>
    </cfRule>
    <cfRule type="expression" dxfId="1472" priority="1962">
      <formula>IF(RIGHT(TEXT(AQ46,"0.#"),1)=".",TRUE,FALSE)</formula>
    </cfRule>
  </conditionalFormatting>
  <conditionalFormatting sqref="AE146:AE147 AI146:AI147 AM146:AM147 AQ146:AQ147 AU146:AU147">
    <cfRule type="expression" dxfId="1471" priority="1953">
      <formula>IF(RIGHT(TEXT(AE146,"0.#"),1)=".",FALSE,TRUE)</formula>
    </cfRule>
    <cfRule type="expression" dxfId="1470" priority="1954">
      <formula>IF(RIGHT(TEXT(AE146,"0.#"),1)=".",TRUE,FALSE)</formula>
    </cfRule>
  </conditionalFormatting>
  <conditionalFormatting sqref="AE138:AE139 AI138:AI139 AM138:AM139 AQ138:AQ139 AU138:AU139">
    <cfRule type="expression" dxfId="1469" priority="1957">
      <formula>IF(RIGHT(TEXT(AE138,"0.#"),1)=".",FALSE,TRUE)</formula>
    </cfRule>
    <cfRule type="expression" dxfId="1468" priority="1958">
      <formula>IF(RIGHT(TEXT(AE138,"0.#"),1)=".",TRUE,FALSE)</formula>
    </cfRule>
  </conditionalFormatting>
  <conditionalFormatting sqref="AE142:AE143 AI142:AI143 AM142:AM143 AQ142:AQ143 AU142:AU143">
    <cfRule type="expression" dxfId="1467" priority="1955">
      <formula>IF(RIGHT(TEXT(AE142,"0.#"),1)=".",FALSE,TRUE)</formula>
    </cfRule>
    <cfRule type="expression" dxfId="1466" priority="1956">
      <formula>IF(RIGHT(TEXT(AE142,"0.#"),1)=".",TRUE,FALSE)</formula>
    </cfRule>
  </conditionalFormatting>
  <conditionalFormatting sqref="AE198:AE199 AI198:AI199 AM198:AM199 AQ198:AQ199 AU198:AU199">
    <cfRule type="expression" dxfId="1465" priority="1947">
      <formula>IF(RIGHT(TEXT(AE198,"0.#"),1)=".",FALSE,TRUE)</formula>
    </cfRule>
    <cfRule type="expression" dxfId="1464" priority="1948">
      <formula>IF(RIGHT(TEXT(AE198,"0.#"),1)=".",TRUE,FALSE)</formula>
    </cfRule>
  </conditionalFormatting>
  <conditionalFormatting sqref="AE150:AE151 AI150:AI151 AM150:AM151 AQ150:AQ151 AU150:AU151">
    <cfRule type="expression" dxfId="1463" priority="1951">
      <formula>IF(RIGHT(TEXT(AE150,"0.#"),1)=".",FALSE,TRUE)</formula>
    </cfRule>
    <cfRule type="expression" dxfId="1462" priority="1952">
      <formula>IF(RIGHT(TEXT(AE150,"0.#"),1)=".",TRUE,FALSE)</formula>
    </cfRule>
  </conditionalFormatting>
  <conditionalFormatting sqref="AE194:AE195 AI194:AI195 AM194:AM195 AQ194:AQ195 AU194:AU195">
    <cfRule type="expression" dxfId="1461" priority="1949">
      <formula>IF(RIGHT(TEXT(AE194,"0.#"),1)=".",FALSE,TRUE)</formula>
    </cfRule>
    <cfRule type="expression" dxfId="1460" priority="1950">
      <formula>IF(RIGHT(TEXT(AE194,"0.#"),1)=".",TRUE,FALSE)</formula>
    </cfRule>
  </conditionalFormatting>
  <conditionalFormatting sqref="AE210:AE211 AI210:AI211 AM210:AM211 AQ210:AQ211 AU210:AU211">
    <cfRule type="expression" dxfId="1459" priority="1941">
      <formula>IF(RIGHT(TEXT(AE210,"0.#"),1)=".",FALSE,TRUE)</formula>
    </cfRule>
    <cfRule type="expression" dxfId="1458" priority="1942">
      <formula>IF(RIGHT(TEXT(AE210,"0.#"),1)=".",TRUE,FALSE)</formula>
    </cfRule>
  </conditionalFormatting>
  <conditionalFormatting sqref="AE202:AE203 AI202:AI203 AM202:AM203 AQ202:AQ203 AU202:AU203">
    <cfRule type="expression" dxfId="1457" priority="1945">
      <formula>IF(RIGHT(TEXT(AE202,"0.#"),1)=".",FALSE,TRUE)</formula>
    </cfRule>
    <cfRule type="expression" dxfId="1456" priority="1946">
      <formula>IF(RIGHT(TEXT(AE202,"0.#"),1)=".",TRUE,FALSE)</formula>
    </cfRule>
  </conditionalFormatting>
  <conditionalFormatting sqref="AE206:AE207 AI206:AI207 AM206:AM207 AQ206:AQ207 AU206:AU207">
    <cfRule type="expression" dxfId="1455" priority="1943">
      <formula>IF(RIGHT(TEXT(AE206,"0.#"),1)=".",FALSE,TRUE)</formula>
    </cfRule>
    <cfRule type="expression" dxfId="1454" priority="1944">
      <formula>IF(RIGHT(TEXT(AE206,"0.#"),1)=".",TRUE,FALSE)</formula>
    </cfRule>
  </conditionalFormatting>
  <conditionalFormatting sqref="AE262:AE263 AI262:AI263 AM262:AM263 AQ262:AQ263 AU262:AU263">
    <cfRule type="expression" dxfId="1453" priority="1935">
      <formula>IF(RIGHT(TEXT(AE262,"0.#"),1)=".",FALSE,TRUE)</formula>
    </cfRule>
    <cfRule type="expression" dxfId="1452" priority="1936">
      <formula>IF(RIGHT(TEXT(AE262,"0.#"),1)=".",TRUE,FALSE)</formula>
    </cfRule>
  </conditionalFormatting>
  <conditionalFormatting sqref="AE254:AE255 AI254:AI255 AM254:AM255 AQ254:AQ255 AU254:AU255">
    <cfRule type="expression" dxfId="1451" priority="1939">
      <formula>IF(RIGHT(TEXT(AE254,"0.#"),1)=".",FALSE,TRUE)</formula>
    </cfRule>
    <cfRule type="expression" dxfId="1450" priority="1940">
      <formula>IF(RIGHT(TEXT(AE254,"0.#"),1)=".",TRUE,FALSE)</formula>
    </cfRule>
  </conditionalFormatting>
  <conditionalFormatting sqref="AE258:AE259 AI258:AI259 AM258:AM259 AQ258:AQ259 AU258:AU259">
    <cfRule type="expression" dxfId="1449" priority="1937">
      <formula>IF(RIGHT(TEXT(AE258,"0.#"),1)=".",FALSE,TRUE)</formula>
    </cfRule>
    <cfRule type="expression" dxfId="1448" priority="1938">
      <formula>IF(RIGHT(TEXT(AE258,"0.#"),1)=".",TRUE,FALSE)</formula>
    </cfRule>
  </conditionalFormatting>
  <conditionalFormatting sqref="AE314:AE315 AI314:AI315 AM314:AM315 AQ314:AQ315 AU314:AU315">
    <cfRule type="expression" dxfId="1447" priority="1929">
      <formula>IF(RIGHT(TEXT(AE314,"0.#"),1)=".",FALSE,TRUE)</formula>
    </cfRule>
    <cfRule type="expression" dxfId="1446" priority="1930">
      <formula>IF(RIGHT(TEXT(AE314,"0.#"),1)=".",TRUE,FALSE)</formula>
    </cfRule>
  </conditionalFormatting>
  <conditionalFormatting sqref="AE266:AE267 AI266:AI267 AM266:AM267 AQ266:AQ267 AU266:AU267">
    <cfRule type="expression" dxfId="1445" priority="1933">
      <formula>IF(RIGHT(TEXT(AE266,"0.#"),1)=".",FALSE,TRUE)</formula>
    </cfRule>
    <cfRule type="expression" dxfId="1444" priority="1934">
      <formula>IF(RIGHT(TEXT(AE266,"0.#"),1)=".",TRUE,FALSE)</formula>
    </cfRule>
  </conditionalFormatting>
  <conditionalFormatting sqref="AE270:AE271 AI270:AI271 AM270:AM271 AQ270:AQ271 AU270:AU271">
    <cfRule type="expression" dxfId="1443" priority="1931">
      <formula>IF(RIGHT(TEXT(AE270,"0.#"),1)=".",FALSE,TRUE)</formula>
    </cfRule>
    <cfRule type="expression" dxfId="1442" priority="1932">
      <formula>IF(RIGHT(TEXT(AE270,"0.#"),1)=".",TRUE,FALSE)</formula>
    </cfRule>
  </conditionalFormatting>
  <conditionalFormatting sqref="AE326:AE327 AI326:AI327 AM326:AM327 AQ326:AQ327 AU326:AU327">
    <cfRule type="expression" dxfId="1441" priority="1923">
      <formula>IF(RIGHT(TEXT(AE326,"0.#"),1)=".",FALSE,TRUE)</formula>
    </cfRule>
    <cfRule type="expression" dxfId="1440" priority="1924">
      <formula>IF(RIGHT(TEXT(AE326,"0.#"),1)=".",TRUE,FALSE)</formula>
    </cfRule>
  </conditionalFormatting>
  <conditionalFormatting sqref="AE318:AE319 AI318:AI319 AM318:AM319 AQ318:AQ319 AU318:AU319">
    <cfRule type="expression" dxfId="1439" priority="1927">
      <formula>IF(RIGHT(TEXT(AE318,"0.#"),1)=".",FALSE,TRUE)</formula>
    </cfRule>
    <cfRule type="expression" dxfId="1438" priority="1928">
      <formula>IF(RIGHT(TEXT(AE318,"0.#"),1)=".",TRUE,FALSE)</formula>
    </cfRule>
  </conditionalFormatting>
  <conditionalFormatting sqref="AE322:AE323 AI322:AI323 AM322:AM323 AQ322:AQ323 AU322:AU323">
    <cfRule type="expression" dxfId="1437" priority="1925">
      <formula>IF(RIGHT(TEXT(AE322,"0.#"),1)=".",FALSE,TRUE)</formula>
    </cfRule>
    <cfRule type="expression" dxfId="1436" priority="1926">
      <formula>IF(RIGHT(TEXT(AE322,"0.#"),1)=".",TRUE,FALSE)</formula>
    </cfRule>
  </conditionalFormatting>
  <conditionalFormatting sqref="AE378:AE379 AI378:AI379 AM378:AM379 AQ378:AQ379 AU378:AU379">
    <cfRule type="expression" dxfId="1435" priority="1917">
      <formula>IF(RIGHT(TEXT(AE378,"0.#"),1)=".",FALSE,TRUE)</formula>
    </cfRule>
    <cfRule type="expression" dxfId="1434" priority="1918">
      <formula>IF(RIGHT(TEXT(AE378,"0.#"),1)=".",TRUE,FALSE)</formula>
    </cfRule>
  </conditionalFormatting>
  <conditionalFormatting sqref="AE330:AE331 AI330:AI331 AM330:AM331 AQ330:AQ331 AU330:AU331">
    <cfRule type="expression" dxfId="1433" priority="1921">
      <formula>IF(RIGHT(TEXT(AE330,"0.#"),1)=".",FALSE,TRUE)</formula>
    </cfRule>
    <cfRule type="expression" dxfId="1432" priority="1922">
      <formula>IF(RIGHT(TEXT(AE330,"0.#"),1)=".",TRUE,FALSE)</formula>
    </cfRule>
  </conditionalFormatting>
  <conditionalFormatting sqref="AE374:AE375 AI374:AI375 AM374:AM375 AQ374:AQ375 AU374:AU375">
    <cfRule type="expression" dxfId="1431" priority="1919">
      <formula>IF(RIGHT(TEXT(AE374,"0.#"),1)=".",FALSE,TRUE)</formula>
    </cfRule>
    <cfRule type="expression" dxfId="1430" priority="1920">
      <formula>IF(RIGHT(TEXT(AE374,"0.#"),1)=".",TRUE,FALSE)</formula>
    </cfRule>
  </conditionalFormatting>
  <conditionalFormatting sqref="AE390:AE391 AI390:AI391 AM390:AM391 AQ390:AQ391 AU390:AU391">
    <cfRule type="expression" dxfId="1429" priority="1911">
      <formula>IF(RIGHT(TEXT(AE390,"0.#"),1)=".",FALSE,TRUE)</formula>
    </cfRule>
    <cfRule type="expression" dxfId="1428" priority="1912">
      <formula>IF(RIGHT(TEXT(AE390,"0.#"),1)=".",TRUE,FALSE)</formula>
    </cfRule>
  </conditionalFormatting>
  <conditionalFormatting sqref="AE382:AE383 AI382:AI383 AM382:AM383 AQ382:AQ383 AU382:AU383">
    <cfRule type="expression" dxfId="1427" priority="1915">
      <formula>IF(RIGHT(TEXT(AE382,"0.#"),1)=".",FALSE,TRUE)</formula>
    </cfRule>
    <cfRule type="expression" dxfId="1426" priority="1916">
      <formula>IF(RIGHT(TEXT(AE382,"0.#"),1)=".",TRUE,FALSE)</formula>
    </cfRule>
  </conditionalFormatting>
  <conditionalFormatting sqref="AE386:AE387 AI386:AI387 AM386:AM387 AQ386:AQ387 AU386:AU387">
    <cfRule type="expression" dxfId="1425" priority="1913">
      <formula>IF(RIGHT(TEXT(AE386,"0.#"),1)=".",FALSE,TRUE)</formula>
    </cfRule>
    <cfRule type="expression" dxfId="1424" priority="1914">
      <formula>IF(RIGHT(TEXT(AE386,"0.#"),1)=".",TRUE,FALSE)</formula>
    </cfRule>
  </conditionalFormatting>
  <conditionalFormatting sqref="AE440">
    <cfRule type="expression" dxfId="1423" priority="1905">
      <formula>IF(RIGHT(TEXT(AE440,"0.#"),1)=".",FALSE,TRUE)</formula>
    </cfRule>
    <cfRule type="expression" dxfId="1422" priority="1906">
      <formula>IF(RIGHT(TEXT(AE440,"0.#"),1)=".",TRUE,FALSE)</formula>
    </cfRule>
  </conditionalFormatting>
  <conditionalFormatting sqref="AE438">
    <cfRule type="expression" dxfId="1421" priority="1909">
      <formula>IF(RIGHT(TEXT(AE438,"0.#"),1)=".",FALSE,TRUE)</formula>
    </cfRule>
    <cfRule type="expression" dxfId="1420" priority="1910">
      <formula>IF(RIGHT(TEXT(AE438,"0.#"),1)=".",TRUE,FALSE)</formula>
    </cfRule>
  </conditionalFormatting>
  <conditionalFormatting sqref="AE439">
    <cfRule type="expression" dxfId="1419" priority="1907">
      <formula>IF(RIGHT(TEXT(AE439,"0.#"),1)=".",FALSE,TRUE)</formula>
    </cfRule>
    <cfRule type="expression" dxfId="1418" priority="1908">
      <formula>IF(RIGHT(TEXT(AE439,"0.#"),1)=".",TRUE,FALSE)</formula>
    </cfRule>
  </conditionalFormatting>
  <conditionalFormatting sqref="AM440">
    <cfRule type="expression" dxfId="1417" priority="1899">
      <formula>IF(RIGHT(TEXT(AM440,"0.#"),1)=".",FALSE,TRUE)</formula>
    </cfRule>
    <cfRule type="expression" dxfId="1416" priority="1900">
      <formula>IF(RIGHT(TEXT(AM440,"0.#"),1)=".",TRUE,FALSE)</formula>
    </cfRule>
  </conditionalFormatting>
  <conditionalFormatting sqref="AM438">
    <cfRule type="expression" dxfId="1415" priority="1903">
      <formula>IF(RIGHT(TEXT(AM438,"0.#"),1)=".",FALSE,TRUE)</formula>
    </cfRule>
    <cfRule type="expression" dxfId="1414" priority="1904">
      <formula>IF(RIGHT(TEXT(AM438,"0.#"),1)=".",TRUE,FALSE)</formula>
    </cfRule>
  </conditionalFormatting>
  <conditionalFormatting sqref="AM439">
    <cfRule type="expression" dxfId="1413" priority="1901">
      <formula>IF(RIGHT(TEXT(AM439,"0.#"),1)=".",FALSE,TRUE)</formula>
    </cfRule>
    <cfRule type="expression" dxfId="1412" priority="1902">
      <formula>IF(RIGHT(TEXT(AM439,"0.#"),1)=".",TRUE,FALSE)</formula>
    </cfRule>
  </conditionalFormatting>
  <conditionalFormatting sqref="AU440">
    <cfRule type="expression" dxfId="1411" priority="1893">
      <formula>IF(RIGHT(TEXT(AU440,"0.#"),1)=".",FALSE,TRUE)</formula>
    </cfRule>
    <cfRule type="expression" dxfId="1410" priority="1894">
      <formula>IF(RIGHT(TEXT(AU440,"0.#"),1)=".",TRUE,FALSE)</formula>
    </cfRule>
  </conditionalFormatting>
  <conditionalFormatting sqref="AU438">
    <cfRule type="expression" dxfId="1409" priority="1897">
      <formula>IF(RIGHT(TEXT(AU438,"0.#"),1)=".",FALSE,TRUE)</formula>
    </cfRule>
    <cfRule type="expression" dxfId="1408" priority="1898">
      <formula>IF(RIGHT(TEXT(AU438,"0.#"),1)=".",TRUE,FALSE)</formula>
    </cfRule>
  </conditionalFormatting>
  <conditionalFormatting sqref="AU439">
    <cfRule type="expression" dxfId="1407" priority="1895">
      <formula>IF(RIGHT(TEXT(AU439,"0.#"),1)=".",FALSE,TRUE)</formula>
    </cfRule>
    <cfRule type="expression" dxfId="1406" priority="1896">
      <formula>IF(RIGHT(TEXT(AU439,"0.#"),1)=".",TRUE,FALSE)</formula>
    </cfRule>
  </conditionalFormatting>
  <conditionalFormatting sqref="AI440">
    <cfRule type="expression" dxfId="1405" priority="1887">
      <formula>IF(RIGHT(TEXT(AI440,"0.#"),1)=".",FALSE,TRUE)</formula>
    </cfRule>
    <cfRule type="expression" dxfId="1404" priority="1888">
      <formula>IF(RIGHT(TEXT(AI440,"0.#"),1)=".",TRUE,FALSE)</formula>
    </cfRule>
  </conditionalFormatting>
  <conditionalFormatting sqref="AI438">
    <cfRule type="expression" dxfId="1403" priority="1891">
      <formula>IF(RIGHT(TEXT(AI438,"0.#"),1)=".",FALSE,TRUE)</formula>
    </cfRule>
    <cfRule type="expression" dxfId="1402" priority="1892">
      <formula>IF(RIGHT(TEXT(AI438,"0.#"),1)=".",TRUE,FALSE)</formula>
    </cfRule>
  </conditionalFormatting>
  <conditionalFormatting sqref="AI439">
    <cfRule type="expression" dxfId="1401" priority="1889">
      <formula>IF(RIGHT(TEXT(AI439,"0.#"),1)=".",FALSE,TRUE)</formula>
    </cfRule>
    <cfRule type="expression" dxfId="1400" priority="1890">
      <formula>IF(RIGHT(TEXT(AI439,"0.#"),1)=".",TRUE,FALSE)</formula>
    </cfRule>
  </conditionalFormatting>
  <conditionalFormatting sqref="AQ438">
    <cfRule type="expression" dxfId="1399" priority="1881">
      <formula>IF(RIGHT(TEXT(AQ438,"0.#"),1)=".",FALSE,TRUE)</formula>
    </cfRule>
    <cfRule type="expression" dxfId="1398" priority="1882">
      <formula>IF(RIGHT(TEXT(AQ438,"0.#"),1)=".",TRUE,FALSE)</formula>
    </cfRule>
  </conditionalFormatting>
  <conditionalFormatting sqref="AQ439">
    <cfRule type="expression" dxfId="1397" priority="1885">
      <formula>IF(RIGHT(TEXT(AQ439,"0.#"),1)=".",FALSE,TRUE)</formula>
    </cfRule>
    <cfRule type="expression" dxfId="1396" priority="1886">
      <formula>IF(RIGHT(TEXT(AQ439,"0.#"),1)=".",TRUE,FALSE)</formula>
    </cfRule>
  </conditionalFormatting>
  <conditionalFormatting sqref="AQ440">
    <cfRule type="expression" dxfId="1395" priority="1883">
      <formula>IF(RIGHT(TEXT(AQ440,"0.#"),1)=".",FALSE,TRUE)</formula>
    </cfRule>
    <cfRule type="expression" dxfId="1394" priority="1884">
      <formula>IF(RIGHT(TEXT(AQ440,"0.#"),1)=".",TRUE,FALSE)</formula>
    </cfRule>
  </conditionalFormatting>
  <conditionalFormatting sqref="AE445">
    <cfRule type="expression" dxfId="1393" priority="1875">
      <formula>IF(RIGHT(TEXT(AE445,"0.#"),1)=".",FALSE,TRUE)</formula>
    </cfRule>
    <cfRule type="expression" dxfId="1392" priority="1876">
      <formula>IF(RIGHT(TEXT(AE445,"0.#"),1)=".",TRUE,FALSE)</formula>
    </cfRule>
  </conditionalFormatting>
  <conditionalFormatting sqref="AE443">
    <cfRule type="expression" dxfId="1391" priority="1879">
      <formula>IF(RIGHT(TEXT(AE443,"0.#"),1)=".",FALSE,TRUE)</formula>
    </cfRule>
    <cfRule type="expression" dxfId="1390" priority="1880">
      <formula>IF(RIGHT(TEXT(AE443,"0.#"),1)=".",TRUE,FALSE)</formula>
    </cfRule>
  </conditionalFormatting>
  <conditionalFormatting sqref="AE444">
    <cfRule type="expression" dxfId="1389" priority="1877">
      <formula>IF(RIGHT(TEXT(AE444,"0.#"),1)=".",FALSE,TRUE)</formula>
    </cfRule>
    <cfRule type="expression" dxfId="1388" priority="1878">
      <formula>IF(RIGHT(TEXT(AE444,"0.#"),1)=".",TRUE,FALSE)</formula>
    </cfRule>
  </conditionalFormatting>
  <conditionalFormatting sqref="AM445">
    <cfRule type="expression" dxfId="1387" priority="1869">
      <formula>IF(RIGHT(TEXT(AM445,"0.#"),1)=".",FALSE,TRUE)</formula>
    </cfRule>
    <cfRule type="expression" dxfId="1386" priority="1870">
      <formula>IF(RIGHT(TEXT(AM445,"0.#"),1)=".",TRUE,FALSE)</formula>
    </cfRule>
  </conditionalFormatting>
  <conditionalFormatting sqref="AM443">
    <cfRule type="expression" dxfId="1385" priority="1873">
      <formula>IF(RIGHT(TEXT(AM443,"0.#"),1)=".",FALSE,TRUE)</formula>
    </cfRule>
    <cfRule type="expression" dxfId="1384" priority="1874">
      <formula>IF(RIGHT(TEXT(AM443,"0.#"),1)=".",TRUE,FALSE)</formula>
    </cfRule>
  </conditionalFormatting>
  <conditionalFormatting sqref="AM444">
    <cfRule type="expression" dxfId="1383" priority="1871">
      <formula>IF(RIGHT(TEXT(AM444,"0.#"),1)=".",FALSE,TRUE)</formula>
    </cfRule>
    <cfRule type="expression" dxfId="1382" priority="1872">
      <formula>IF(RIGHT(TEXT(AM444,"0.#"),1)=".",TRUE,FALSE)</formula>
    </cfRule>
  </conditionalFormatting>
  <conditionalFormatting sqref="AU445">
    <cfRule type="expression" dxfId="1381" priority="1863">
      <formula>IF(RIGHT(TEXT(AU445,"0.#"),1)=".",FALSE,TRUE)</formula>
    </cfRule>
    <cfRule type="expression" dxfId="1380" priority="1864">
      <formula>IF(RIGHT(TEXT(AU445,"0.#"),1)=".",TRUE,FALSE)</formula>
    </cfRule>
  </conditionalFormatting>
  <conditionalFormatting sqref="AU443">
    <cfRule type="expression" dxfId="1379" priority="1867">
      <formula>IF(RIGHT(TEXT(AU443,"0.#"),1)=".",FALSE,TRUE)</formula>
    </cfRule>
    <cfRule type="expression" dxfId="1378" priority="1868">
      <formula>IF(RIGHT(TEXT(AU443,"0.#"),1)=".",TRUE,FALSE)</formula>
    </cfRule>
  </conditionalFormatting>
  <conditionalFormatting sqref="AU444">
    <cfRule type="expression" dxfId="1377" priority="1865">
      <formula>IF(RIGHT(TEXT(AU444,"0.#"),1)=".",FALSE,TRUE)</formula>
    </cfRule>
    <cfRule type="expression" dxfId="1376" priority="1866">
      <formula>IF(RIGHT(TEXT(AU444,"0.#"),1)=".",TRUE,FALSE)</formula>
    </cfRule>
  </conditionalFormatting>
  <conditionalFormatting sqref="AI445">
    <cfRule type="expression" dxfId="1375" priority="1857">
      <formula>IF(RIGHT(TEXT(AI445,"0.#"),1)=".",FALSE,TRUE)</formula>
    </cfRule>
    <cfRule type="expression" dxfId="1374" priority="1858">
      <formula>IF(RIGHT(TEXT(AI445,"0.#"),1)=".",TRUE,FALSE)</formula>
    </cfRule>
  </conditionalFormatting>
  <conditionalFormatting sqref="AI443">
    <cfRule type="expression" dxfId="1373" priority="1861">
      <formula>IF(RIGHT(TEXT(AI443,"0.#"),1)=".",FALSE,TRUE)</formula>
    </cfRule>
    <cfRule type="expression" dxfId="1372" priority="1862">
      <formula>IF(RIGHT(TEXT(AI443,"0.#"),1)=".",TRUE,FALSE)</formula>
    </cfRule>
  </conditionalFormatting>
  <conditionalFormatting sqref="AI444">
    <cfRule type="expression" dxfId="1371" priority="1859">
      <formula>IF(RIGHT(TEXT(AI444,"0.#"),1)=".",FALSE,TRUE)</formula>
    </cfRule>
    <cfRule type="expression" dxfId="1370" priority="1860">
      <formula>IF(RIGHT(TEXT(AI444,"0.#"),1)=".",TRUE,FALSE)</formula>
    </cfRule>
  </conditionalFormatting>
  <conditionalFormatting sqref="AQ443">
    <cfRule type="expression" dxfId="1369" priority="1851">
      <formula>IF(RIGHT(TEXT(AQ443,"0.#"),1)=".",FALSE,TRUE)</formula>
    </cfRule>
    <cfRule type="expression" dxfId="1368" priority="1852">
      <formula>IF(RIGHT(TEXT(AQ443,"0.#"),1)=".",TRUE,FALSE)</formula>
    </cfRule>
  </conditionalFormatting>
  <conditionalFormatting sqref="AQ444">
    <cfRule type="expression" dxfId="1367" priority="1855">
      <formula>IF(RIGHT(TEXT(AQ444,"0.#"),1)=".",FALSE,TRUE)</formula>
    </cfRule>
    <cfRule type="expression" dxfId="1366" priority="1856">
      <formula>IF(RIGHT(TEXT(AQ444,"0.#"),1)=".",TRUE,FALSE)</formula>
    </cfRule>
  </conditionalFormatting>
  <conditionalFormatting sqref="AQ445">
    <cfRule type="expression" dxfId="1365" priority="1853">
      <formula>IF(RIGHT(TEXT(AQ445,"0.#"),1)=".",FALSE,TRUE)</formula>
    </cfRule>
    <cfRule type="expression" dxfId="1364" priority="1854">
      <formula>IF(RIGHT(TEXT(AQ445,"0.#"),1)=".",TRUE,FALSE)</formula>
    </cfRule>
  </conditionalFormatting>
  <conditionalFormatting sqref="Y873:Y900">
    <cfRule type="expression" dxfId="1363" priority="2081">
      <formula>IF(RIGHT(TEXT(Y873,"0.#"),1)=".",FALSE,TRUE)</formula>
    </cfRule>
    <cfRule type="expression" dxfId="1362" priority="2082">
      <formula>IF(RIGHT(TEXT(Y873,"0.#"),1)=".",TRUE,FALSE)</formula>
    </cfRule>
  </conditionalFormatting>
  <conditionalFormatting sqref="Y871:Y872">
    <cfRule type="expression" dxfId="1361" priority="2075">
      <formula>IF(RIGHT(TEXT(Y871,"0.#"),1)=".",FALSE,TRUE)</formula>
    </cfRule>
    <cfRule type="expression" dxfId="1360" priority="2076">
      <formula>IF(RIGHT(TEXT(Y871,"0.#"),1)=".",TRUE,FALSE)</formula>
    </cfRule>
  </conditionalFormatting>
  <conditionalFormatting sqref="Y906:Y933">
    <cfRule type="expression" dxfId="1359" priority="2069">
      <formula>IF(RIGHT(TEXT(Y906,"0.#"),1)=".",FALSE,TRUE)</formula>
    </cfRule>
    <cfRule type="expression" dxfId="1358" priority="2070">
      <formula>IF(RIGHT(TEXT(Y906,"0.#"),1)=".",TRUE,FALSE)</formula>
    </cfRule>
  </conditionalFormatting>
  <conditionalFormatting sqref="Y904:Y905">
    <cfRule type="expression" dxfId="1357" priority="2063">
      <formula>IF(RIGHT(TEXT(Y904,"0.#"),1)=".",FALSE,TRUE)</formula>
    </cfRule>
    <cfRule type="expression" dxfId="1356" priority="2064">
      <formula>IF(RIGHT(TEXT(Y904,"0.#"),1)=".",TRUE,FALSE)</formula>
    </cfRule>
  </conditionalFormatting>
  <conditionalFormatting sqref="Y939:Y966">
    <cfRule type="expression" dxfId="1355" priority="2057">
      <formula>IF(RIGHT(TEXT(Y939,"0.#"),1)=".",FALSE,TRUE)</formula>
    </cfRule>
    <cfRule type="expression" dxfId="1354" priority="2058">
      <formula>IF(RIGHT(TEXT(Y939,"0.#"),1)=".",TRUE,FALSE)</formula>
    </cfRule>
  </conditionalFormatting>
  <conditionalFormatting sqref="Y937:Y938">
    <cfRule type="expression" dxfId="1353" priority="2051">
      <formula>IF(RIGHT(TEXT(Y937,"0.#"),1)=".",FALSE,TRUE)</formula>
    </cfRule>
    <cfRule type="expression" dxfId="1352" priority="2052">
      <formula>IF(RIGHT(TEXT(Y937,"0.#"),1)=".",TRUE,FALSE)</formula>
    </cfRule>
  </conditionalFormatting>
  <conditionalFormatting sqref="Y972:Y999">
    <cfRule type="expression" dxfId="1351" priority="2045">
      <formula>IF(RIGHT(TEXT(Y972,"0.#"),1)=".",FALSE,TRUE)</formula>
    </cfRule>
    <cfRule type="expression" dxfId="1350" priority="2046">
      <formula>IF(RIGHT(TEXT(Y972,"0.#"),1)=".",TRUE,FALSE)</formula>
    </cfRule>
  </conditionalFormatting>
  <conditionalFormatting sqref="Y970:Y971">
    <cfRule type="expression" dxfId="1349" priority="2039">
      <formula>IF(RIGHT(TEXT(Y970,"0.#"),1)=".",FALSE,TRUE)</formula>
    </cfRule>
    <cfRule type="expression" dxfId="1348" priority="2040">
      <formula>IF(RIGHT(TEXT(Y970,"0.#"),1)=".",TRUE,FALSE)</formula>
    </cfRule>
  </conditionalFormatting>
  <conditionalFormatting sqref="Y1005:Y1032">
    <cfRule type="expression" dxfId="1347" priority="2033">
      <formula>IF(RIGHT(TEXT(Y1005,"0.#"),1)=".",FALSE,TRUE)</formula>
    </cfRule>
    <cfRule type="expression" dxfId="1346" priority="2034">
      <formula>IF(RIGHT(TEXT(Y1005,"0.#"),1)=".",TRUE,FALSE)</formula>
    </cfRule>
  </conditionalFormatting>
  <conditionalFormatting sqref="W23">
    <cfRule type="expression" dxfId="1345" priority="2317">
      <formula>IF(RIGHT(TEXT(W23,"0.#"),1)=".",FALSE,TRUE)</formula>
    </cfRule>
    <cfRule type="expression" dxfId="1344" priority="2318">
      <formula>IF(RIGHT(TEXT(W23,"0.#"),1)=".",TRUE,FALSE)</formula>
    </cfRule>
  </conditionalFormatting>
  <conditionalFormatting sqref="W24:W27">
    <cfRule type="expression" dxfId="1343" priority="2315">
      <formula>IF(RIGHT(TEXT(W24,"0.#"),1)=".",FALSE,TRUE)</formula>
    </cfRule>
    <cfRule type="expression" dxfId="1342" priority="2316">
      <formula>IF(RIGHT(TEXT(W24,"0.#"),1)=".",TRUE,FALSE)</formula>
    </cfRule>
  </conditionalFormatting>
  <conditionalFormatting sqref="W28">
    <cfRule type="expression" dxfId="1341" priority="2307">
      <formula>IF(RIGHT(TEXT(W28,"0.#"),1)=".",FALSE,TRUE)</formula>
    </cfRule>
    <cfRule type="expression" dxfId="1340" priority="2308">
      <formula>IF(RIGHT(TEXT(W28,"0.#"),1)=".",TRUE,FALSE)</formula>
    </cfRule>
  </conditionalFormatting>
  <conditionalFormatting sqref="P23">
    <cfRule type="expression" dxfId="1339" priority="2305">
      <formula>IF(RIGHT(TEXT(P23,"0.#"),1)=".",FALSE,TRUE)</formula>
    </cfRule>
    <cfRule type="expression" dxfId="1338" priority="2306">
      <formula>IF(RIGHT(TEXT(P23,"0.#"),1)=".",TRUE,FALSE)</formula>
    </cfRule>
  </conditionalFormatting>
  <conditionalFormatting sqref="P24:P27">
    <cfRule type="expression" dxfId="1337" priority="2303">
      <formula>IF(RIGHT(TEXT(P24,"0.#"),1)=".",FALSE,TRUE)</formula>
    </cfRule>
    <cfRule type="expression" dxfId="1336" priority="2304">
      <formula>IF(RIGHT(TEXT(P24,"0.#"),1)=".",TRUE,FALSE)</formula>
    </cfRule>
  </conditionalFormatting>
  <conditionalFormatting sqref="P28">
    <cfRule type="expression" dxfId="1335" priority="2301">
      <formula>IF(RIGHT(TEXT(P28,"0.#"),1)=".",FALSE,TRUE)</formula>
    </cfRule>
    <cfRule type="expression" dxfId="1334" priority="2302">
      <formula>IF(RIGHT(TEXT(P28,"0.#"),1)=".",TRUE,FALSE)</formula>
    </cfRule>
  </conditionalFormatting>
  <conditionalFormatting sqref="AQ114">
    <cfRule type="expression" dxfId="1333" priority="2285">
      <formula>IF(RIGHT(TEXT(AQ114,"0.#"),1)=".",FALSE,TRUE)</formula>
    </cfRule>
    <cfRule type="expression" dxfId="1332" priority="2286">
      <formula>IF(RIGHT(TEXT(AQ114,"0.#"),1)=".",TRUE,FALSE)</formula>
    </cfRule>
  </conditionalFormatting>
  <conditionalFormatting sqref="AQ104">
    <cfRule type="expression" dxfId="1331" priority="2299">
      <formula>IF(RIGHT(TEXT(AQ104,"0.#"),1)=".",FALSE,TRUE)</formula>
    </cfRule>
    <cfRule type="expression" dxfId="1330" priority="2300">
      <formula>IF(RIGHT(TEXT(AQ104,"0.#"),1)=".",TRUE,FALSE)</formula>
    </cfRule>
  </conditionalFormatting>
  <conditionalFormatting sqref="AQ105">
    <cfRule type="expression" dxfId="1329" priority="2297">
      <formula>IF(RIGHT(TEXT(AQ105,"0.#"),1)=".",FALSE,TRUE)</formula>
    </cfRule>
    <cfRule type="expression" dxfId="1328" priority="2298">
      <formula>IF(RIGHT(TEXT(AQ105,"0.#"),1)=".",TRUE,FALSE)</formula>
    </cfRule>
  </conditionalFormatting>
  <conditionalFormatting sqref="AQ107">
    <cfRule type="expression" dxfId="1327" priority="2295">
      <formula>IF(RIGHT(TEXT(AQ107,"0.#"),1)=".",FALSE,TRUE)</formula>
    </cfRule>
    <cfRule type="expression" dxfId="1326" priority="2296">
      <formula>IF(RIGHT(TEXT(AQ107,"0.#"),1)=".",TRUE,FALSE)</formula>
    </cfRule>
  </conditionalFormatting>
  <conditionalFormatting sqref="AQ108">
    <cfRule type="expression" dxfId="1325" priority="2293">
      <formula>IF(RIGHT(TEXT(AQ108,"0.#"),1)=".",FALSE,TRUE)</formula>
    </cfRule>
    <cfRule type="expression" dxfId="1324" priority="2294">
      <formula>IF(RIGHT(TEXT(AQ108,"0.#"),1)=".",TRUE,FALSE)</formula>
    </cfRule>
  </conditionalFormatting>
  <conditionalFormatting sqref="AQ110">
    <cfRule type="expression" dxfId="1323" priority="2291">
      <formula>IF(RIGHT(TEXT(AQ110,"0.#"),1)=".",FALSE,TRUE)</formula>
    </cfRule>
    <cfRule type="expression" dxfId="1322" priority="2292">
      <formula>IF(RIGHT(TEXT(AQ110,"0.#"),1)=".",TRUE,FALSE)</formula>
    </cfRule>
  </conditionalFormatting>
  <conditionalFormatting sqref="AQ111">
    <cfRule type="expression" dxfId="1321" priority="2289">
      <formula>IF(RIGHT(TEXT(AQ111,"0.#"),1)=".",FALSE,TRUE)</formula>
    </cfRule>
    <cfRule type="expression" dxfId="1320" priority="2290">
      <formula>IF(RIGHT(TEXT(AQ111,"0.#"),1)=".",TRUE,FALSE)</formula>
    </cfRule>
  </conditionalFormatting>
  <conditionalFormatting sqref="AQ113">
    <cfRule type="expression" dxfId="1319" priority="2287">
      <formula>IF(RIGHT(TEXT(AQ113,"0.#"),1)=".",FALSE,TRUE)</formula>
    </cfRule>
    <cfRule type="expression" dxfId="1318" priority="2288">
      <formula>IF(RIGHT(TEXT(AQ113,"0.#"),1)=".",TRUE,FALSE)</formula>
    </cfRule>
  </conditionalFormatting>
  <conditionalFormatting sqref="AE67">
    <cfRule type="expression" dxfId="1317" priority="2217">
      <formula>IF(RIGHT(TEXT(AE67,"0.#"),1)=".",FALSE,TRUE)</formula>
    </cfRule>
    <cfRule type="expression" dxfId="1316" priority="2218">
      <formula>IF(RIGHT(TEXT(AE67,"0.#"),1)=".",TRUE,FALSE)</formula>
    </cfRule>
  </conditionalFormatting>
  <conditionalFormatting sqref="AE68">
    <cfRule type="expression" dxfId="1315" priority="2215">
      <formula>IF(RIGHT(TEXT(AE68,"0.#"),1)=".",FALSE,TRUE)</formula>
    </cfRule>
    <cfRule type="expression" dxfId="1314" priority="2216">
      <formula>IF(RIGHT(TEXT(AE68,"0.#"),1)=".",TRUE,FALSE)</formula>
    </cfRule>
  </conditionalFormatting>
  <conditionalFormatting sqref="AE69">
    <cfRule type="expression" dxfId="1313" priority="2213">
      <formula>IF(RIGHT(TEXT(AE69,"0.#"),1)=".",FALSE,TRUE)</formula>
    </cfRule>
    <cfRule type="expression" dxfId="1312" priority="2214">
      <formula>IF(RIGHT(TEXT(AE69,"0.#"),1)=".",TRUE,FALSE)</formula>
    </cfRule>
  </conditionalFormatting>
  <conditionalFormatting sqref="AI69">
    <cfRule type="expression" dxfId="1311" priority="2211">
      <formula>IF(RIGHT(TEXT(AI69,"0.#"),1)=".",FALSE,TRUE)</formula>
    </cfRule>
    <cfRule type="expression" dxfId="1310" priority="2212">
      <formula>IF(RIGHT(TEXT(AI69,"0.#"),1)=".",TRUE,FALSE)</formula>
    </cfRule>
  </conditionalFormatting>
  <conditionalFormatting sqref="AI68">
    <cfRule type="expression" dxfId="1309" priority="2209">
      <formula>IF(RIGHT(TEXT(AI68,"0.#"),1)=".",FALSE,TRUE)</formula>
    </cfRule>
    <cfRule type="expression" dxfId="1308" priority="2210">
      <formula>IF(RIGHT(TEXT(AI68,"0.#"),1)=".",TRUE,FALSE)</formula>
    </cfRule>
  </conditionalFormatting>
  <conditionalFormatting sqref="AI67">
    <cfRule type="expression" dxfId="1307" priority="2207">
      <formula>IF(RIGHT(TEXT(AI67,"0.#"),1)=".",FALSE,TRUE)</formula>
    </cfRule>
    <cfRule type="expression" dxfId="1306" priority="2208">
      <formula>IF(RIGHT(TEXT(AI67,"0.#"),1)=".",TRUE,FALSE)</formula>
    </cfRule>
  </conditionalFormatting>
  <conditionalFormatting sqref="AM67">
    <cfRule type="expression" dxfId="1305" priority="2205">
      <formula>IF(RIGHT(TEXT(AM67,"0.#"),1)=".",FALSE,TRUE)</formula>
    </cfRule>
    <cfRule type="expression" dxfId="1304" priority="2206">
      <formula>IF(RIGHT(TEXT(AM67,"0.#"),1)=".",TRUE,FALSE)</formula>
    </cfRule>
  </conditionalFormatting>
  <conditionalFormatting sqref="AM68">
    <cfRule type="expression" dxfId="1303" priority="2203">
      <formula>IF(RIGHT(TEXT(AM68,"0.#"),1)=".",FALSE,TRUE)</formula>
    </cfRule>
    <cfRule type="expression" dxfId="1302" priority="2204">
      <formula>IF(RIGHT(TEXT(AM68,"0.#"),1)=".",TRUE,FALSE)</formula>
    </cfRule>
  </conditionalFormatting>
  <conditionalFormatting sqref="AM69">
    <cfRule type="expression" dxfId="1301" priority="2201">
      <formula>IF(RIGHT(TEXT(AM69,"0.#"),1)=".",FALSE,TRUE)</formula>
    </cfRule>
    <cfRule type="expression" dxfId="1300" priority="2202">
      <formula>IF(RIGHT(TEXT(AM69,"0.#"),1)=".",TRUE,FALSE)</formula>
    </cfRule>
  </conditionalFormatting>
  <conditionalFormatting sqref="AQ67:AQ69">
    <cfRule type="expression" dxfId="1299" priority="2199">
      <formula>IF(RIGHT(TEXT(AQ67,"0.#"),1)=".",FALSE,TRUE)</formula>
    </cfRule>
    <cfRule type="expression" dxfId="1298" priority="2200">
      <formula>IF(RIGHT(TEXT(AQ67,"0.#"),1)=".",TRUE,FALSE)</formula>
    </cfRule>
  </conditionalFormatting>
  <conditionalFormatting sqref="AU67:AU69">
    <cfRule type="expression" dxfId="1297" priority="2197">
      <formula>IF(RIGHT(TEXT(AU67,"0.#"),1)=".",FALSE,TRUE)</formula>
    </cfRule>
    <cfRule type="expression" dxfId="1296" priority="2198">
      <formula>IF(RIGHT(TEXT(AU67,"0.#"),1)=".",TRUE,FALSE)</formula>
    </cfRule>
  </conditionalFormatting>
  <conditionalFormatting sqref="AE70">
    <cfRule type="expression" dxfId="1295" priority="2195">
      <formula>IF(RIGHT(TEXT(AE70,"0.#"),1)=".",FALSE,TRUE)</formula>
    </cfRule>
    <cfRule type="expression" dxfId="1294" priority="2196">
      <formula>IF(RIGHT(TEXT(AE70,"0.#"),1)=".",TRUE,FALSE)</formula>
    </cfRule>
  </conditionalFormatting>
  <conditionalFormatting sqref="AE71">
    <cfRule type="expression" dxfId="1293" priority="2193">
      <formula>IF(RIGHT(TEXT(AE71,"0.#"),1)=".",FALSE,TRUE)</formula>
    </cfRule>
    <cfRule type="expression" dxfId="1292" priority="2194">
      <formula>IF(RIGHT(TEXT(AE71,"0.#"),1)=".",TRUE,FALSE)</formula>
    </cfRule>
  </conditionalFormatting>
  <conditionalFormatting sqref="AE72">
    <cfRule type="expression" dxfId="1291" priority="2191">
      <formula>IF(RIGHT(TEXT(AE72,"0.#"),1)=".",FALSE,TRUE)</formula>
    </cfRule>
    <cfRule type="expression" dxfId="1290" priority="2192">
      <formula>IF(RIGHT(TEXT(AE72,"0.#"),1)=".",TRUE,FALSE)</formula>
    </cfRule>
  </conditionalFormatting>
  <conditionalFormatting sqref="AI72">
    <cfRule type="expression" dxfId="1289" priority="2189">
      <formula>IF(RIGHT(TEXT(AI72,"0.#"),1)=".",FALSE,TRUE)</formula>
    </cfRule>
    <cfRule type="expression" dxfId="1288" priority="2190">
      <formula>IF(RIGHT(TEXT(AI72,"0.#"),1)=".",TRUE,FALSE)</formula>
    </cfRule>
  </conditionalFormatting>
  <conditionalFormatting sqref="AI71">
    <cfRule type="expression" dxfId="1287" priority="2187">
      <formula>IF(RIGHT(TEXT(AI71,"0.#"),1)=".",FALSE,TRUE)</formula>
    </cfRule>
    <cfRule type="expression" dxfId="1286" priority="2188">
      <formula>IF(RIGHT(TEXT(AI71,"0.#"),1)=".",TRUE,FALSE)</formula>
    </cfRule>
  </conditionalFormatting>
  <conditionalFormatting sqref="AI70">
    <cfRule type="expression" dxfId="1285" priority="2185">
      <formula>IF(RIGHT(TEXT(AI70,"0.#"),1)=".",FALSE,TRUE)</formula>
    </cfRule>
    <cfRule type="expression" dxfId="1284" priority="2186">
      <formula>IF(RIGHT(TEXT(AI70,"0.#"),1)=".",TRUE,FALSE)</formula>
    </cfRule>
  </conditionalFormatting>
  <conditionalFormatting sqref="AM70">
    <cfRule type="expression" dxfId="1283" priority="2183">
      <formula>IF(RIGHT(TEXT(AM70,"0.#"),1)=".",FALSE,TRUE)</formula>
    </cfRule>
    <cfRule type="expression" dxfId="1282" priority="2184">
      <formula>IF(RIGHT(TEXT(AM70,"0.#"),1)=".",TRUE,FALSE)</formula>
    </cfRule>
  </conditionalFormatting>
  <conditionalFormatting sqref="AM71">
    <cfRule type="expression" dxfId="1281" priority="2181">
      <formula>IF(RIGHT(TEXT(AM71,"0.#"),1)=".",FALSE,TRUE)</formula>
    </cfRule>
    <cfRule type="expression" dxfId="1280" priority="2182">
      <formula>IF(RIGHT(TEXT(AM71,"0.#"),1)=".",TRUE,FALSE)</formula>
    </cfRule>
  </conditionalFormatting>
  <conditionalFormatting sqref="AM72">
    <cfRule type="expression" dxfId="1279" priority="2179">
      <formula>IF(RIGHT(TEXT(AM72,"0.#"),1)=".",FALSE,TRUE)</formula>
    </cfRule>
    <cfRule type="expression" dxfId="1278" priority="2180">
      <formula>IF(RIGHT(TEXT(AM72,"0.#"),1)=".",TRUE,FALSE)</formula>
    </cfRule>
  </conditionalFormatting>
  <conditionalFormatting sqref="AQ70:AQ72">
    <cfRule type="expression" dxfId="1277" priority="2177">
      <formula>IF(RIGHT(TEXT(AQ70,"0.#"),1)=".",FALSE,TRUE)</formula>
    </cfRule>
    <cfRule type="expression" dxfId="1276" priority="2178">
      <formula>IF(RIGHT(TEXT(AQ70,"0.#"),1)=".",TRUE,FALSE)</formula>
    </cfRule>
  </conditionalFormatting>
  <conditionalFormatting sqref="AU70:AU72">
    <cfRule type="expression" dxfId="1275" priority="2175">
      <formula>IF(RIGHT(TEXT(AU70,"0.#"),1)=".",FALSE,TRUE)</formula>
    </cfRule>
    <cfRule type="expression" dxfId="1274" priority="2176">
      <formula>IF(RIGHT(TEXT(AU70,"0.#"),1)=".",TRUE,FALSE)</formula>
    </cfRule>
  </conditionalFormatting>
  <conditionalFormatting sqref="AU656">
    <cfRule type="expression" dxfId="1273" priority="693">
      <formula>IF(RIGHT(TEXT(AU656,"0.#"),1)=".",FALSE,TRUE)</formula>
    </cfRule>
    <cfRule type="expression" dxfId="1272" priority="694">
      <formula>IF(RIGHT(TEXT(AU656,"0.#"),1)=".",TRUE,FALSE)</formula>
    </cfRule>
  </conditionalFormatting>
  <conditionalFormatting sqref="AQ655">
    <cfRule type="expression" dxfId="1271" priority="685">
      <formula>IF(RIGHT(TEXT(AQ655,"0.#"),1)=".",FALSE,TRUE)</formula>
    </cfRule>
    <cfRule type="expression" dxfId="1270" priority="686">
      <formula>IF(RIGHT(TEXT(AQ655,"0.#"),1)=".",TRUE,FALSE)</formula>
    </cfRule>
  </conditionalFormatting>
  <conditionalFormatting sqref="AI696">
    <cfRule type="expression" dxfId="1269" priority="477">
      <formula>IF(RIGHT(TEXT(AI696,"0.#"),1)=".",FALSE,TRUE)</formula>
    </cfRule>
    <cfRule type="expression" dxfId="1268" priority="478">
      <formula>IF(RIGHT(TEXT(AI696,"0.#"),1)=".",TRUE,FALSE)</formula>
    </cfRule>
  </conditionalFormatting>
  <conditionalFormatting sqref="AQ694">
    <cfRule type="expression" dxfId="1267" priority="471">
      <formula>IF(RIGHT(TEXT(AQ694,"0.#"),1)=".",FALSE,TRUE)</formula>
    </cfRule>
    <cfRule type="expression" dxfId="1266" priority="472">
      <formula>IF(RIGHT(TEXT(AQ694,"0.#"),1)=".",TRUE,FALSE)</formula>
    </cfRule>
  </conditionalFormatting>
  <conditionalFormatting sqref="AL873:AO900">
    <cfRule type="expression" dxfId="1265" priority="2083">
      <formula>IF(AND(AL873&gt;=0, RIGHT(TEXT(AL873,"0.#"),1)&lt;&gt;"."),TRUE,FALSE)</formula>
    </cfRule>
    <cfRule type="expression" dxfId="1264" priority="2084">
      <formula>IF(AND(AL873&gt;=0, RIGHT(TEXT(AL873,"0.#"),1)="."),TRUE,FALSE)</formula>
    </cfRule>
    <cfRule type="expression" dxfId="1263" priority="2085">
      <formula>IF(AND(AL873&lt;0, RIGHT(TEXT(AL873,"0.#"),1)&lt;&gt;"."),TRUE,FALSE)</formula>
    </cfRule>
    <cfRule type="expression" dxfId="1262" priority="2086">
      <formula>IF(AND(AL873&lt;0, RIGHT(TEXT(AL873,"0.#"),1)="."),TRUE,FALSE)</formula>
    </cfRule>
  </conditionalFormatting>
  <conditionalFormatting sqref="AL871:AO872">
    <cfRule type="expression" dxfId="1261" priority="2077">
      <formula>IF(AND(AL871&gt;=0, RIGHT(TEXT(AL871,"0.#"),1)&lt;&gt;"."),TRUE,FALSE)</formula>
    </cfRule>
    <cfRule type="expression" dxfId="1260" priority="2078">
      <formula>IF(AND(AL871&gt;=0, RIGHT(TEXT(AL871,"0.#"),1)="."),TRUE,FALSE)</formula>
    </cfRule>
    <cfRule type="expression" dxfId="1259" priority="2079">
      <formula>IF(AND(AL871&lt;0, RIGHT(TEXT(AL871,"0.#"),1)&lt;&gt;"."),TRUE,FALSE)</formula>
    </cfRule>
    <cfRule type="expression" dxfId="1258" priority="2080">
      <formula>IF(AND(AL871&lt;0, RIGHT(TEXT(AL871,"0.#"),1)="."),TRUE,FALSE)</formula>
    </cfRule>
  </conditionalFormatting>
  <conditionalFormatting sqref="AL906:AO933">
    <cfRule type="expression" dxfId="1257" priority="2071">
      <formula>IF(AND(AL906&gt;=0, RIGHT(TEXT(AL906,"0.#"),1)&lt;&gt;"."),TRUE,FALSE)</formula>
    </cfRule>
    <cfRule type="expression" dxfId="1256" priority="2072">
      <formula>IF(AND(AL906&gt;=0, RIGHT(TEXT(AL906,"0.#"),1)="."),TRUE,FALSE)</formula>
    </cfRule>
    <cfRule type="expression" dxfId="1255" priority="2073">
      <formula>IF(AND(AL906&lt;0, RIGHT(TEXT(AL906,"0.#"),1)&lt;&gt;"."),TRUE,FALSE)</formula>
    </cfRule>
    <cfRule type="expression" dxfId="1254" priority="2074">
      <formula>IF(AND(AL906&lt;0, RIGHT(TEXT(AL906,"0.#"),1)="."),TRUE,FALSE)</formula>
    </cfRule>
  </conditionalFormatting>
  <conditionalFormatting sqref="AL904:AO905">
    <cfRule type="expression" dxfId="1253" priority="2065">
      <formula>IF(AND(AL904&gt;=0, RIGHT(TEXT(AL904,"0.#"),1)&lt;&gt;"."),TRUE,FALSE)</formula>
    </cfRule>
    <cfRule type="expression" dxfId="1252" priority="2066">
      <formula>IF(AND(AL904&gt;=0, RIGHT(TEXT(AL904,"0.#"),1)="."),TRUE,FALSE)</formula>
    </cfRule>
    <cfRule type="expression" dxfId="1251" priority="2067">
      <formula>IF(AND(AL904&lt;0, RIGHT(TEXT(AL904,"0.#"),1)&lt;&gt;"."),TRUE,FALSE)</formula>
    </cfRule>
    <cfRule type="expression" dxfId="1250" priority="2068">
      <formula>IF(AND(AL904&lt;0, RIGHT(TEXT(AL904,"0.#"),1)="."),TRUE,FALSE)</formula>
    </cfRule>
  </conditionalFormatting>
  <conditionalFormatting sqref="AL939:AO966">
    <cfRule type="expression" dxfId="1249" priority="2059">
      <formula>IF(AND(AL939&gt;=0, RIGHT(TEXT(AL939,"0.#"),1)&lt;&gt;"."),TRUE,FALSE)</formula>
    </cfRule>
    <cfRule type="expression" dxfId="1248" priority="2060">
      <formula>IF(AND(AL939&gt;=0, RIGHT(TEXT(AL939,"0.#"),1)="."),TRUE,FALSE)</formula>
    </cfRule>
    <cfRule type="expression" dxfId="1247" priority="2061">
      <formula>IF(AND(AL939&lt;0, RIGHT(TEXT(AL939,"0.#"),1)&lt;&gt;"."),TRUE,FALSE)</formula>
    </cfRule>
    <cfRule type="expression" dxfId="1246" priority="2062">
      <formula>IF(AND(AL939&lt;0, RIGHT(TEXT(AL939,"0.#"),1)="."),TRUE,FALSE)</formula>
    </cfRule>
  </conditionalFormatting>
  <conditionalFormatting sqref="AL937:AO938">
    <cfRule type="expression" dxfId="1245" priority="2053">
      <formula>IF(AND(AL937&gt;=0, RIGHT(TEXT(AL937,"0.#"),1)&lt;&gt;"."),TRUE,FALSE)</formula>
    </cfRule>
    <cfRule type="expression" dxfId="1244" priority="2054">
      <formula>IF(AND(AL937&gt;=0, RIGHT(TEXT(AL937,"0.#"),1)="."),TRUE,FALSE)</formula>
    </cfRule>
    <cfRule type="expression" dxfId="1243" priority="2055">
      <formula>IF(AND(AL937&lt;0, RIGHT(TEXT(AL937,"0.#"),1)&lt;&gt;"."),TRUE,FALSE)</formula>
    </cfRule>
    <cfRule type="expression" dxfId="1242" priority="2056">
      <formula>IF(AND(AL937&lt;0, RIGHT(TEXT(AL937,"0.#"),1)="."),TRUE,FALSE)</formula>
    </cfRule>
  </conditionalFormatting>
  <conditionalFormatting sqref="AL972:AO999">
    <cfRule type="expression" dxfId="1241" priority="2047">
      <formula>IF(AND(AL972&gt;=0, RIGHT(TEXT(AL972,"0.#"),1)&lt;&gt;"."),TRUE,FALSE)</formula>
    </cfRule>
    <cfRule type="expression" dxfId="1240" priority="2048">
      <formula>IF(AND(AL972&gt;=0, RIGHT(TEXT(AL972,"0.#"),1)="."),TRUE,FALSE)</formula>
    </cfRule>
    <cfRule type="expression" dxfId="1239" priority="2049">
      <formula>IF(AND(AL972&lt;0, RIGHT(TEXT(AL972,"0.#"),1)&lt;&gt;"."),TRUE,FALSE)</formula>
    </cfRule>
    <cfRule type="expression" dxfId="1238" priority="2050">
      <formula>IF(AND(AL972&lt;0, RIGHT(TEXT(AL972,"0.#"),1)="."),TRUE,FALSE)</formula>
    </cfRule>
  </conditionalFormatting>
  <conditionalFormatting sqref="AL970:AO971">
    <cfRule type="expression" dxfId="1237" priority="2041">
      <formula>IF(AND(AL970&gt;=0, RIGHT(TEXT(AL970,"0.#"),1)&lt;&gt;"."),TRUE,FALSE)</formula>
    </cfRule>
    <cfRule type="expression" dxfId="1236" priority="2042">
      <formula>IF(AND(AL970&gt;=0, RIGHT(TEXT(AL970,"0.#"),1)="."),TRUE,FALSE)</formula>
    </cfRule>
    <cfRule type="expression" dxfId="1235" priority="2043">
      <formula>IF(AND(AL970&lt;0, RIGHT(TEXT(AL970,"0.#"),1)&lt;&gt;"."),TRUE,FALSE)</formula>
    </cfRule>
    <cfRule type="expression" dxfId="1234" priority="2044">
      <formula>IF(AND(AL970&lt;0, RIGHT(TEXT(AL970,"0.#"),1)="."),TRUE,FALSE)</formula>
    </cfRule>
  </conditionalFormatting>
  <conditionalFormatting sqref="AL1005:AO1032">
    <cfRule type="expression" dxfId="1233" priority="2035">
      <formula>IF(AND(AL1005&gt;=0, RIGHT(TEXT(AL1005,"0.#"),1)&lt;&gt;"."),TRUE,FALSE)</formula>
    </cfRule>
    <cfRule type="expression" dxfId="1232" priority="2036">
      <formula>IF(AND(AL1005&gt;=0, RIGHT(TEXT(AL1005,"0.#"),1)="."),TRUE,FALSE)</formula>
    </cfRule>
    <cfRule type="expression" dxfId="1231" priority="2037">
      <formula>IF(AND(AL1005&lt;0, RIGHT(TEXT(AL1005,"0.#"),1)&lt;&gt;"."),TRUE,FALSE)</formula>
    </cfRule>
    <cfRule type="expression" dxfId="1230" priority="2038">
      <formula>IF(AND(AL1005&lt;0, RIGHT(TEXT(AL1005,"0.#"),1)="."),TRUE,FALSE)</formula>
    </cfRule>
  </conditionalFormatting>
  <conditionalFormatting sqref="AL1003:AO1004">
    <cfRule type="expression" dxfId="1229" priority="2029">
      <formula>IF(AND(AL1003&gt;=0, RIGHT(TEXT(AL1003,"0.#"),1)&lt;&gt;"."),TRUE,FALSE)</formula>
    </cfRule>
    <cfRule type="expression" dxfId="1228" priority="2030">
      <formula>IF(AND(AL1003&gt;=0, RIGHT(TEXT(AL1003,"0.#"),1)="."),TRUE,FALSE)</formula>
    </cfRule>
    <cfRule type="expression" dxfId="1227" priority="2031">
      <formula>IF(AND(AL1003&lt;0, RIGHT(TEXT(AL1003,"0.#"),1)&lt;&gt;"."),TRUE,FALSE)</formula>
    </cfRule>
    <cfRule type="expression" dxfId="1226" priority="2032">
      <formula>IF(AND(AL1003&lt;0, RIGHT(TEXT(AL1003,"0.#"),1)="."),TRUE,FALSE)</formula>
    </cfRule>
  </conditionalFormatting>
  <conditionalFormatting sqref="Y1003:Y1004">
    <cfRule type="expression" dxfId="1225" priority="2027">
      <formula>IF(RIGHT(TEXT(Y1003,"0.#"),1)=".",FALSE,TRUE)</formula>
    </cfRule>
    <cfRule type="expression" dxfId="1224" priority="2028">
      <formula>IF(RIGHT(TEXT(Y1003,"0.#"),1)=".",TRUE,FALSE)</formula>
    </cfRule>
  </conditionalFormatting>
  <conditionalFormatting sqref="AL1038:AO1065">
    <cfRule type="expression" dxfId="1223" priority="2023">
      <formula>IF(AND(AL1038&gt;=0, RIGHT(TEXT(AL1038,"0.#"),1)&lt;&gt;"."),TRUE,FALSE)</formula>
    </cfRule>
    <cfRule type="expression" dxfId="1222" priority="2024">
      <formula>IF(AND(AL1038&gt;=0, RIGHT(TEXT(AL1038,"0.#"),1)="."),TRUE,FALSE)</formula>
    </cfRule>
    <cfRule type="expression" dxfId="1221" priority="2025">
      <formula>IF(AND(AL1038&lt;0, RIGHT(TEXT(AL1038,"0.#"),1)&lt;&gt;"."),TRUE,FALSE)</formula>
    </cfRule>
    <cfRule type="expression" dxfId="1220" priority="2026">
      <formula>IF(AND(AL1038&lt;0, RIGHT(TEXT(AL1038,"0.#"),1)="."),TRUE,FALSE)</formula>
    </cfRule>
  </conditionalFormatting>
  <conditionalFormatting sqref="Y1038:Y1065">
    <cfRule type="expression" dxfId="1219" priority="2021">
      <formula>IF(RIGHT(TEXT(Y1038,"0.#"),1)=".",FALSE,TRUE)</formula>
    </cfRule>
    <cfRule type="expression" dxfId="1218" priority="2022">
      <formula>IF(RIGHT(TEXT(Y1038,"0.#"),1)=".",TRUE,FALSE)</formula>
    </cfRule>
  </conditionalFormatting>
  <conditionalFormatting sqref="AL1036:AO1037">
    <cfRule type="expression" dxfId="1217" priority="2017">
      <formula>IF(AND(AL1036&gt;=0, RIGHT(TEXT(AL1036,"0.#"),1)&lt;&gt;"."),TRUE,FALSE)</formula>
    </cfRule>
    <cfRule type="expression" dxfId="1216" priority="2018">
      <formula>IF(AND(AL1036&gt;=0, RIGHT(TEXT(AL1036,"0.#"),1)="."),TRUE,FALSE)</formula>
    </cfRule>
    <cfRule type="expression" dxfId="1215" priority="2019">
      <formula>IF(AND(AL1036&lt;0, RIGHT(TEXT(AL1036,"0.#"),1)&lt;&gt;"."),TRUE,FALSE)</formula>
    </cfRule>
    <cfRule type="expression" dxfId="1214" priority="2020">
      <formula>IF(AND(AL1036&lt;0, RIGHT(TEXT(AL1036,"0.#"),1)="."),TRUE,FALSE)</formula>
    </cfRule>
  </conditionalFormatting>
  <conditionalFormatting sqref="Y1036:Y1037">
    <cfRule type="expression" dxfId="1213" priority="2015">
      <formula>IF(RIGHT(TEXT(Y1036,"0.#"),1)=".",FALSE,TRUE)</formula>
    </cfRule>
    <cfRule type="expression" dxfId="1212" priority="2016">
      <formula>IF(RIGHT(TEXT(Y1036,"0.#"),1)=".",TRUE,FALSE)</formula>
    </cfRule>
  </conditionalFormatting>
  <conditionalFormatting sqref="AL1071:AO1098">
    <cfRule type="expression" dxfId="1211" priority="2011">
      <formula>IF(AND(AL1071&gt;=0, RIGHT(TEXT(AL1071,"0.#"),1)&lt;&gt;"."),TRUE,FALSE)</formula>
    </cfRule>
    <cfRule type="expression" dxfId="1210" priority="2012">
      <formula>IF(AND(AL1071&gt;=0, RIGHT(TEXT(AL1071,"0.#"),1)="."),TRUE,FALSE)</formula>
    </cfRule>
    <cfRule type="expression" dxfId="1209" priority="2013">
      <formula>IF(AND(AL1071&lt;0, RIGHT(TEXT(AL1071,"0.#"),1)&lt;&gt;"."),TRUE,FALSE)</formula>
    </cfRule>
    <cfRule type="expression" dxfId="1208" priority="2014">
      <formula>IF(AND(AL1071&lt;0, RIGHT(TEXT(AL1071,"0.#"),1)="."),TRUE,FALSE)</formula>
    </cfRule>
  </conditionalFormatting>
  <conditionalFormatting sqref="Y1071:Y1098">
    <cfRule type="expression" dxfId="1207" priority="2009">
      <formula>IF(RIGHT(TEXT(Y1071,"0.#"),1)=".",FALSE,TRUE)</formula>
    </cfRule>
    <cfRule type="expression" dxfId="1206" priority="2010">
      <formula>IF(RIGHT(TEXT(Y1071,"0.#"),1)=".",TRUE,FALSE)</formula>
    </cfRule>
  </conditionalFormatting>
  <conditionalFormatting sqref="AL1069:AO1070">
    <cfRule type="expression" dxfId="1205" priority="2005">
      <formula>IF(AND(AL1069&gt;=0, RIGHT(TEXT(AL1069,"0.#"),1)&lt;&gt;"."),TRUE,FALSE)</formula>
    </cfRule>
    <cfRule type="expression" dxfId="1204" priority="2006">
      <formula>IF(AND(AL1069&gt;=0, RIGHT(TEXT(AL1069,"0.#"),1)="."),TRUE,FALSE)</formula>
    </cfRule>
    <cfRule type="expression" dxfId="1203" priority="2007">
      <formula>IF(AND(AL1069&lt;0, RIGHT(TEXT(AL1069,"0.#"),1)&lt;&gt;"."),TRUE,FALSE)</formula>
    </cfRule>
    <cfRule type="expression" dxfId="1202" priority="2008">
      <formula>IF(AND(AL1069&lt;0, RIGHT(TEXT(AL1069,"0.#"),1)="."),TRUE,FALSE)</formula>
    </cfRule>
  </conditionalFormatting>
  <conditionalFormatting sqref="Y1069:Y1070">
    <cfRule type="expression" dxfId="1201" priority="2003">
      <formula>IF(RIGHT(TEXT(Y1069,"0.#"),1)=".",FALSE,TRUE)</formula>
    </cfRule>
    <cfRule type="expression" dxfId="1200" priority="2004">
      <formula>IF(RIGHT(TEXT(Y1069,"0.#"),1)=".",TRUE,FALSE)</formula>
    </cfRule>
  </conditionalFormatting>
  <conditionalFormatting sqref="AE39">
    <cfRule type="expression" dxfId="1199" priority="2001">
      <formula>IF(RIGHT(TEXT(AE39,"0.#"),1)=".",FALSE,TRUE)</formula>
    </cfRule>
    <cfRule type="expression" dxfId="1198" priority="2002">
      <formula>IF(RIGHT(TEXT(AE39,"0.#"),1)=".",TRUE,FALSE)</formula>
    </cfRule>
  </conditionalFormatting>
  <conditionalFormatting sqref="AE40">
    <cfRule type="expression" dxfId="1197" priority="1999">
      <formula>IF(RIGHT(TEXT(AE40,"0.#"),1)=".",FALSE,TRUE)</formula>
    </cfRule>
    <cfRule type="expression" dxfId="1196" priority="2000">
      <formula>IF(RIGHT(TEXT(AE40,"0.#"),1)=".",TRUE,FALSE)</formula>
    </cfRule>
  </conditionalFormatting>
  <conditionalFormatting sqref="AE41">
    <cfRule type="expression" dxfId="1195" priority="1997">
      <formula>IF(RIGHT(TEXT(AE41,"0.#"),1)=".",FALSE,TRUE)</formula>
    </cfRule>
    <cfRule type="expression" dxfId="1194" priority="1998">
      <formula>IF(RIGHT(TEXT(AE41,"0.#"),1)=".",TRUE,FALSE)</formula>
    </cfRule>
  </conditionalFormatting>
  <conditionalFormatting sqref="AI41">
    <cfRule type="expression" dxfId="1193" priority="1995">
      <formula>IF(RIGHT(TEXT(AI41,"0.#"),1)=".",FALSE,TRUE)</formula>
    </cfRule>
    <cfRule type="expression" dxfId="1192" priority="1996">
      <formula>IF(RIGHT(TEXT(AI41,"0.#"),1)=".",TRUE,FALSE)</formula>
    </cfRule>
  </conditionalFormatting>
  <conditionalFormatting sqref="AI40">
    <cfRule type="expression" dxfId="1191" priority="1993">
      <formula>IF(RIGHT(TEXT(AI40,"0.#"),1)=".",FALSE,TRUE)</formula>
    </cfRule>
    <cfRule type="expression" dxfId="1190" priority="1994">
      <formula>IF(RIGHT(TEXT(AI40,"0.#"),1)=".",TRUE,FALSE)</formula>
    </cfRule>
  </conditionalFormatting>
  <conditionalFormatting sqref="AI39">
    <cfRule type="expression" dxfId="1189" priority="1991">
      <formula>IF(RIGHT(TEXT(AI39,"0.#"),1)=".",FALSE,TRUE)</formula>
    </cfRule>
    <cfRule type="expression" dxfId="1188" priority="1992">
      <formula>IF(RIGHT(TEXT(AI39,"0.#"),1)=".",TRUE,FALSE)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M40">
    <cfRule type="expression" dxfId="11" priority="9">
      <formula>IF(RIGHT(TEXT(AM40,"0.#"),1)=".",FALSE,TRUE)</formula>
    </cfRule>
    <cfRule type="expression" dxfId="10" priority="10">
      <formula>IF(RIGHT(TEXT(AM40,"0.#"),1)=".",TRUE,FALSE)</formula>
    </cfRule>
  </conditionalFormatting>
  <conditionalFormatting sqref="AM39">
    <cfRule type="expression" dxfId="9" priority="11">
      <formula>IF(RIGHT(TEXT(AM39,"0.#"),1)=".",FALSE,TRUE)</formula>
    </cfRule>
    <cfRule type="expression" dxfId="8" priority="12">
      <formula>IF(RIGHT(TEXT(AM39,"0.#"),1)=".",TRUE,FALSE)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M47">
    <cfRule type="expression" dxfId="5" priority="3">
      <formula>IF(RIGHT(TEXT(AM47,"0.#"),1)=".",FALSE,TRUE)</formula>
    </cfRule>
    <cfRule type="expression" dxfId="4" priority="4">
      <formula>IF(RIGHT(TEXT(AM47,"0.#"),1)=".",TRUE,FALSE)</formula>
    </cfRule>
  </conditionalFormatting>
  <conditionalFormatting sqref="AM46">
    <cfRule type="expression" dxfId="3" priority="5">
      <formula>IF(RIGHT(TEXT(AM46,"0.#"),1)=".",FALSE,TRUE)</formula>
    </cfRule>
    <cfRule type="expression" dxfId="2" priority="6">
      <formula>IF(RIGHT(TEXT(AM46,"0.#"),1)=".",TRUE,FALSE)</formula>
    </cfRule>
  </conditionalFormatting>
  <conditionalFormatting sqref="AM48">
    <cfRule type="expression" dxfId="1" priority="1">
      <formula>IF(RIGHT(TEXT(AM48,"0.#"),1)=".",FALSE,TRUE)</formula>
    </cfRule>
    <cfRule type="expression" dxfId="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507</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507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2020-09-17T01:53:54Z</cp:lastPrinted>
  <dcterms:created xsi:type="dcterms:W3CDTF">2012-03-13T00:50:25Z</dcterms:created>
  <dcterms:modified xsi:type="dcterms:W3CDTF">2020-09-22T02:59:19Z</dcterms:modified>
</cp:coreProperties>
</file>