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0914   【作業依頼】 最終公表に向けたレビューシート等の追記・修正等について 【最終公表前チェック】\4_送付\【国土地理院】レビューシート（Excel）\"/>
    </mc:Choice>
  </mc:AlternateContent>
  <bookViews>
    <workbookView xWindow="0" yWindow="0" windowWidth="29010" windowHeight="1218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<sst xmlns="http://schemas.openxmlformats.org/spreadsheetml/2006/main" count="2157" uniqueCount="587">
  <si>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</si>
  <si>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</si>
  <si>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</si>
  <si>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</si>
  <si>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</si>
  <si>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</si>
  <si>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</si>
  <si>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</si>
  <si>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</si>
  <si>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</si>
  <si>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</si>
  <si>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</si>
  <si>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</si>
  <si>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</si>
  <si>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</si>
  <si>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</si>
  <si>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</si>
  <si>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</si>
  <si>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</si>
  <si>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</si>
  <si>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</si>
  <si>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</si>
  <si>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</si>
  <si>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</si>
  <si>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</si>
  <si>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</si>
  <si>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</si>
  <si>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</si>
  <si>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</si>
  <si>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</si>
  <si>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</si>
  <si>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</si>
  <si>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</si>
  <si>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</si>
  <si>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</si>
  <si>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</si>
  <si>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</si>
  <si>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</si>
  <si>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</si>
  <si>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</si>
  <si>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</si>
  <si>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</si>
  <si>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</si>
  <si>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</si>
  <si>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</si>
  <si>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</si>
  <si>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</si>
  <si>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</si>
  <si>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</si>
  <si>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</si>
  <si>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</si>
  <si>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</si>
  <si>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</si>
  <si>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</si>
  <si>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</si>
  <si>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</si>
  <si>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</si>
  <si>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</si>
  <si>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</si>
  <si>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</si>
  <si>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</si>
  <si>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</si>
  <si>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</si>
  <si>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</si>
  <si>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</si>
  <si>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</si>
  <si>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</si>
  <si>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</si>
  <si>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</si>
  <si>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</si>
  <si>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</si>
  <si>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</si>
  <si>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</si>
  <si>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</si>
  <si>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</si>
  <si>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</si>
  <si>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</si>
  <si>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</si>
  <si>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</si>
  <si>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</si>
  <si>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</si>
  <si>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</si>
  <si>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</si>
  <si>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</si>
  <si>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</si>
  <si>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</si>
  <si>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</si>
  <si>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</si>
  <si>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</si>
  <si>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</si>
  <si>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</si>
  <si>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</si>
  <si>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</si>
  <si>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</si>
  <si>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</si>
  <si>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</si>
  <si>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</si>
  <si>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</si>
  <si>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</si>
  <si>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</si>
  <si>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</si>
  <si>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</si>
  <si>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</si>
  <si>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</si>
  <si>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</si>
  <si>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</si>
  <si>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</si>
  <si>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</si>
  <si>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</si>
  <si>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</si>
  <si>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</si>
  <si>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</si>
  <si>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</si>
  <si>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</si>
  <si>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</si>
  <si>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</si>
  <si>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</si>
  <si>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</si>
  <si>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</si>
  <si>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</si>
  <si>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</si>
  <si>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</si>
  <si>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</si>
  <si>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</si>
  <si>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</si>
  <si>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</si>
  <si>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</si>
  <si>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</si>
  <si>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</si>
  <si>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</si>
  <si>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</si>
  <si>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</si>
  <si>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</si>
  <si>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</si>
  <si>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</si>
  <si>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</si>
  <si>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</si>
  <si>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</si>
  <si>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</si>
  <si>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</si>
  <si>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</si>
  <si>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</si>
  <si>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</si>
  <si>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</si>
  <si>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</si>
  <si>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</si>
  <si>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</si>
  <si>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</si>
  <si>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</si>
  <si>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</si>
  <si>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</si>
  <si>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</si>
  <si>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</si>
  <si>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</si>
  <si>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</si>
  <si>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</si>
  <si>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</si>
  <si>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</si>
  <si>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</si>
  <si>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</si>
  <si>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</si>
  <si>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</si>
  <si>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</si>
  <si>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</si>
  <si>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</si>
  <si>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</si>
  <si>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</si>
  <si>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</si>
  <si>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</si>
  <si>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</si>
  <si>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</si>
  <si>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</si>
  <si>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</si>
  <si>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</si>
  <si>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</si>
  <si>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</si>
  <si>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</si>
  <si>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</si>
  <si>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</si>
  <si>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</si>
  <si>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</si>
  <si>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</si>
  <si>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</si>
  <si>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</si>
  <si>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</si>
  <si>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</si>
  <si>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</si>
  <si>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</si>
  <si>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</si>
  <si>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</si>
  <si>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</si>
  <si>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</si>
  <si>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</si>
  <si>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</si>
  <si>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</si>
  <si>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</si>
  <si>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</si>
  <si>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</si>
  <si>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</si>
  <si>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</si>
  <si>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</si>
  <si>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</si>
  <si>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</si>
  <si>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</si>
  <si>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</si>
  <si>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</si>
  <si>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</si>
  <si>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</si>
  <si>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</si>
  <si>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</si>
  <si>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</si>
  <si>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</si>
  <si>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</si>
  <si>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</si>
  <si>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</si>
  <si>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</si>
  <si>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</si>
  <si>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</si>
  <si>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</si>
  <si>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</si>
  <si>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</si>
  <si>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</si>
  <si>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</si>
  <si>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</si>
  <si>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</si>
  <si>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</si>
  <si>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</si>
  <si>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</si>
  <si>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</si>
  <si>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</si>
  <si>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</si>
  <si>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</si>
  <si>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</si>
  <si>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</si>
  <si>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</si>
  <si>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</si>
  <si>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</si>
  <si>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</si>
  <si>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</si>
  <si>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</si>
  <si>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</si>
  <si>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</si>
  <si>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</si>
  <si>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</si>
  <si>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</si>
  <si>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</si>
  <si>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</si>
  <si>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</si>
  <si>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</si>
  <si>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</si>
  <si>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</si>
  <si>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</si>
  <si>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</si>
  <si>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</si>
  <si>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</si>
  <si>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</si>
  <si>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</si>
  <si>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</si>
  <si>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</si>
  <si>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</si>
  <si>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</si>
  <si>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</si>
  <si>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</si>
  <si>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</si>
  <si>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</si>
  <si>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</si>
  <si>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</si>
  <si>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</si>
  <si>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</si>
  <si>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</si>
  <si>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</si>
  <si>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</si>
  <si>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</si>
  <si>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</si>
  <si>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</si>
  <si>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</si>
  <si>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</si>
  <si>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</si>
  <si>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</si>
  <si>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</si>
  <si>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</si>
  <si>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</si>
  <si>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</si>
  <si>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</si>
  <si>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</si>
  <si>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</si>
  <si>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</si>
  <si>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</si>
  <si>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</si>
  <si>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</si>
  <si>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</si>
  <si>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</si>
  <si>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</si>
  <si>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</si>
  <si>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</si>
  <si>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</si>
  <si>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</si>
  <si>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</si>
  <si>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</si>
  <si>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</si>
  <si>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</si>
  <si>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</si>
  <si>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</si>
  <si>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</si>
  <si>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</si>
  <si>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</si>
  <si>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</si>
  <si>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</si>
  <si>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</si>
  <si>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</si>
  <si>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</si>
  <si>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</si>
  <si>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</si>
  <si>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</si>
  <si>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</si>
  <si>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</si>
  <si>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</si>
  <si>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</si>
  <si>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</si>
  <si>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</si>
  <si>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</si>
  <si>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</si>
  <si>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</si>
  <si>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</si>
  <si>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</si>
  <si>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</si>
  <si>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</si>
  <si>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</si>
  <si>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</si>
  <si>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</si>
  <si>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</si>
  <si>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</si>
  <si>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</si>
  <si>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</si>
  <si>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</si>
  <si>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</si>
  <si>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</si>
  <si>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</si>
  <si>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</si>
  <si>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</si>
  <si>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</si>
  <si>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</si>
  <si>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</si>
  <si>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</si>
  <si>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</si>
  <si>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</si>
  <si>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</si>
  <si>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</si>
  <si>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</si>
  <si>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</si>
  <si>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</si>
  <si>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</si>
  <si>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</si>
  <si>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</si>
  <si>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</si>
  <si>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</si>
  <si>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</si>
  <si>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</si>
  <si>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</si>
  <si>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</si>
  <si>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</si>
  <si>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</si>
  <si>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</si>
  <si>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</si>
  <si>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</si>
  <si>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</si>
  <si>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</si>
  <si>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</si>
  <si>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</si>
  <si>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</si>
  <si>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</si>
  <si>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</si>
  <si>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</si>
  <si>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</si>
  <si>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</si>
  <si>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</si>
  <si>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</si>
  <si>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</si>
  <si>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</si>
  <si>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</si>
  <si>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</si>
  <si>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</si>
  <si>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</si>
  <si>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</si>
  <si>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</si>
  <si>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</si>
  <si>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</si>
  <si>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</si>
  <si>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</si>
  <si>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</si>
  <si>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</si>
  <si>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</si>
  <si>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</si>
  <si>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</si>
  <si>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</si>
  <si>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</si>
  <si>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</si>
  <si>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</si>
  <si>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</si>
  <si>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</si>
  <si>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</si>
  <si>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</si>
  <si>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</si>
  <si>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</si>
  <si>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</si>
  <si>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</si>
  <si>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</si>
  <si>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</si>
  <si>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</si>
  <si>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</si>
  <si>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</si>
  <si>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</si>
  <si>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</si>
  <si>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</si>
  <si>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</si>
  <si>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</si>
  <si>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</si>
  <si>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</si>
  <si>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</si>
  <si>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</si>
  <si>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</si>
  <si>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</si>
  <si>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</si>
  <si>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</si>
  <si>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</si>
  <si>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</si>
  <si>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</si>
  <si>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</si>
  <si>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</si>
  <si>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</si>
  <si>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</si>
  <si>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</si>
  <si>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</si>
  <si>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</si>
  <si>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</si>
  <si>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</si>
  <si>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</si>
  <si>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</si>
  <si>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</si>
  <si>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</si>
  <si>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</si>
  <si>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</si>
  <si>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</si>
  <si>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</si>
  <si>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</si>
  <si>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</si>
  <si>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</si>
  <si>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</si>
  <si>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</si>
  <si>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</si>
  <si>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</si>
  <si>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</si>
  <si>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</si>
  <si>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</si>
  <si>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</si>
  <si>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</si>
  <si>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</si>
  <si>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</si>
  <si>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</si>
  <si>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</si>
  <si>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</si>
  <si>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</si>
  <si>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</si>
  <si>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</si>
  <si>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</si>
  <si>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</si>
  <si>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</si>
  <si>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</si>
  <si>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</si>
  <si>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</si>
  <si>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</si>
  <si>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</si>
  <si>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</si>
  <si>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</si>
  <si>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</si>
  <si>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</si>
  <si>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</si>
  <si>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</si>
  <si>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</si>
  <si>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</si>
  <si>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測量用航空機運航経費</t>
    <phoneticPr fontId="5"/>
  </si>
  <si>
    <t>基本図情報部管理課</t>
    <phoneticPr fontId="5"/>
  </si>
  <si>
    <t>課長　中村　孝之</t>
    <phoneticPr fontId="5"/>
  </si>
  <si>
    <t>国土地理院</t>
    <phoneticPr fontId="5"/>
  </si>
  <si>
    <t>国土交通省</t>
  </si>
  <si>
    <t>○</t>
  </si>
  <si>
    <t>測量法（第3条～第4条、第11条～第12条、第27条、第31条）、災害対策基本法（第3条、第8条、第46条、第50条、第87条）、地理空間情報活用推進基本法（第2条～第4条、第7条、第9条、第11条～第18条）</t>
    <phoneticPr fontId="5"/>
  </si>
  <si>
    <t>基本測量に関する長期計画（平成26年策定）
防災基本計画（令和元年中央防災会議決定）
地理空間情報活用推進基本計画（平成29年閣議決定）
災害の軽減に貢献するための地震火山観測研究計画（第2次）の推進について（平成31年建議）
社会資本整備重点計画（平成27年閣議決定）
気候変動の影響への適応計画（平成27年閣議決定）</t>
    <rPh sb="29" eb="31">
      <t>レイワ</t>
    </rPh>
    <rPh sb="31" eb="33">
      <t>ガンネン</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</si>
  <si>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第2次）の推進について（平成31年建議）」等の趣旨に沿い、活動的な火山における火口部周辺の地形測量を実施することにより、火山噴火予知研究の推進に資する。</t>
    <phoneticPr fontId="5"/>
  </si>
  <si>
    <t>地震、火山噴火、水害等の災害時には、発災後速やかに被災地域の画像情報を関係機関に提供し、応急対策やその後の復旧・復興対策に活用されることが重要であることから、国土地理院が所有する測量用航空機「くにかぜⅢ」等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102" eb="103">
      <t>トウ</t>
    </rPh>
    <phoneticPr fontId="5"/>
  </si>
  <si>
    <t>-</t>
    <phoneticPr fontId="5"/>
  </si>
  <si>
    <t>-</t>
    <phoneticPr fontId="5"/>
  </si>
  <si>
    <t>測量庁費</t>
    <phoneticPr fontId="5"/>
  </si>
  <si>
    <t>毎年度、発災後2日以内に関係機関に空中写真を提供できた割合を100％にする。</t>
    <phoneticPr fontId="5"/>
  </si>
  <si>
    <t>発災後2日以内に空中写真を提供できた割合（発災後2日以内の空中写真提供件数／空中写真提供件数）</t>
    <phoneticPr fontId="5"/>
  </si>
  <si>
    <t>％</t>
    <phoneticPr fontId="5"/>
  </si>
  <si>
    <t>％</t>
    <phoneticPr fontId="5"/>
  </si>
  <si>
    <t>国土交通省国土地理院調べ（発災後2日以内に空中写真を提供できた割合の調査）（令和2年5月）</t>
    <rPh sb="38" eb="40">
      <t>レイワ</t>
    </rPh>
    <rPh sb="41" eb="42">
      <t>ネン</t>
    </rPh>
    <phoneticPr fontId="5"/>
  </si>
  <si>
    <t>測量用航空機（くにかぜⅢ）による機動撮影の運航時間</t>
    <phoneticPr fontId="5"/>
  </si>
  <si>
    <t>予算実績額／撮影（観測）の年間運航時間　　　　</t>
    <phoneticPr fontId="5"/>
  </si>
  <si>
    <t>時間</t>
    <phoneticPr fontId="5"/>
  </si>
  <si>
    <t>円/時間</t>
    <phoneticPr fontId="5"/>
  </si>
  <si>
    <t>百万円/時間</t>
    <phoneticPr fontId="5"/>
  </si>
  <si>
    <t>112/264</t>
    <phoneticPr fontId="5"/>
  </si>
  <si>
    <t>123/255</t>
    <phoneticPr fontId="5"/>
  </si>
  <si>
    <t>4　水害等災害による被害の軽減</t>
    <phoneticPr fontId="5"/>
  </si>
  <si>
    <t>10　自然災害による被害を軽減するため、気象情報等の提供及び観測・通信体制を充実する</t>
    <phoneticPr fontId="5"/>
  </si>
  <si>
    <t>-</t>
    <phoneticPr fontId="5"/>
  </si>
  <si>
    <t>-</t>
    <phoneticPr fontId="5"/>
  </si>
  <si>
    <t>地震による被害が予想される活断層周辺の空中写真撮影を実施し、防災地理情報整備に寄与する。</t>
    <phoneticPr fontId="5"/>
  </si>
  <si>
    <t>災害時における被害規模の把握のために、航空機による情報収集は必要不可欠である。</t>
    <phoneticPr fontId="5"/>
  </si>
  <si>
    <t>防災基本計画において、国土地理院は「航空機による目視、撮影等による情報収集を行う」と定められている。</t>
    <phoneticPr fontId="5"/>
  </si>
  <si>
    <t>政府等の災害対応を支援し、国民の安全・安心の確保に寄与する優先度の高い事業である。</t>
    <phoneticPr fontId="5"/>
  </si>
  <si>
    <t>契約方式は一般競争契約を原則としている。
一者応札となったものは、単独で本業務が実施できない事業者のため、共同事業体として参加できるように参加要件を見直すなど、改善の努力をしている。
競争性のない随意契約となったものは、著作権等により他者が実施できない業務であった。</t>
    <phoneticPr fontId="5"/>
  </si>
  <si>
    <t>有</t>
  </si>
  <si>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</si>
  <si>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</si>
  <si>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</si>
  <si>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</si>
  <si>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地震・豪雨・火山等の災害の際に、迅速に撮影を実施し、提供した成果は関係機関や地方公共団体において、被災状況の把握、応急対策等に活用されている。</t>
    <phoneticPr fontId="5"/>
  </si>
  <si>
    <t>最新の被災状況を機動的かつ網羅的に把握する手段として、極めて実効性が高い事業である。</t>
    <phoneticPr fontId="5"/>
  </si>
  <si>
    <t>概ね見込みどおりの活動実績を得られている。</t>
    <phoneticPr fontId="5"/>
  </si>
  <si>
    <t>提供した成果は、関係機関において広く活用されている。</t>
    <phoneticPr fontId="5"/>
  </si>
  <si>
    <t>新22-429</t>
    <phoneticPr fontId="5"/>
  </si>
  <si>
    <t>460</t>
    <phoneticPr fontId="5"/>
  </si>
  <si>
    <t>79</t>
    <phoneticPr fontId="5"/>
  </si>
  <si>
    <t>77</t>
    <phoneticPr fontId="5"/>
  </si>
  <si>
    <t>76</t>
    <phoneticPr fontId="5"/>
  </si>
  <si>
    <t>84</t>
    <phoneticPr fontId="5"/>
  </si>
  <si>
    <t>76</t>
    <phoneticPr fontId="5"/>
  </si>
  <si>
    <t>78</t>
    <phoneticPr fontId="5"/>
  </si>
  <si>
    <t>A.アルウェットテクノロジー(株)</t>
    <phoneticPr fontId="5"/>
  </si>
  <si>
    <t>雑役務費</t>
    <phoneticPr fontId="5"/>
  </si>
  <si>
    <t>雑役務費</t>
    <phoneticPr fontId="5"/>
  </si>
  <si>
    <t>A.民間企業</t>
    <rPh sb="2" eb="6">
      <t>ミンカンキギョウ</t>
    </rPh>
    <phoneticPr fontId="5"/>
  </si>
  <si>
    <t>アルウェットテクノロジー(株)</t>
    <phoneticPr fontId="5"/>
  </si>
  <si>
    <t>アルウェットテクノロジー(株)</t>
    <phoneticPr fontId="5"/>
  </si>
  <si>
    <t>航空機搭載型SAR装置等の常設化改修</t>
    <phoneticPr fontId="5"/>
  </si>
  <si>
    <t>航空機搭載型SAR装置等の常設化改修</t>
    <phoneticPr fontId="5"/>
  </si>
  <si>
    <t>航空機搭載型SAR装置の保守</t>
    <phoneticPr fontId="5"/>
  </si>
  <si>
    <t>航空機搭載型SAR装置の保守</t>
    <phoneticPr fontId="5"/>
  </si>
  <si>
    <t>共立航空撮影(株)</t>
    <phoneticPr fontId="5"/>
  </si>
  <si>
    <t>共立航空撮影(株)</t>
    <phoneticPr fontId="5"/>
  </si>
  <si>
    <t>測量用航空機「くにかぜⅢ」運行・管理業務</t>
    <phoneticPr fontId="5"/>
  </si>
  <si>
    <t>備品購入</t>
    <rPh sb="0" eb="2">
      <t>ビヒン</t>
    </rPh>
    <rPh sb="2" eb="4">
      <t>コウニュウ</t>
    </rPh>
    <phoneticPr fontId="5"/>
  </si>
  <si>
    <t>(株)ニコン・トリンブル</t>
    <phoneticPr fontId="5"/>
  </si>
  <si>
    <t>備品購入</t>
    <phoneticPr fontId="5"/>
  </si>
  <si>
    <t>アジア航測(株)</t>
    <phoneticPr fontId="5"/>
  </si>
  <si>
    <t>DSM活用支援ソフトウェア作成業務開発</t>
    <phoneticPr fontId="5"/>
  </si>
  <si>
    <t>(株)トリンブルパートナーズ茨城</t>
    <phoneticPr fontId="5"/>
  </si>
  <si>
    <t>さくらインターネット(株)</t>
    <phoneticPr fontId="5"/>
  </si>
  <si>
    <t>ライカジオシステムズ(株)</t>
    <phoneticPr fontId="5"/>
  </si>
  <si>
    <t>航空レーザシステムの保守</t>
    <phoneticPr fontId="5"/>
  </si>
  <si>
    <t>(株)コスモソニックツーワン</t>
    <phoneticPr fontId="5"/>
  </si>
  <si>
    <t>備品購入</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</si>
  <si>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</si>
  <si>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</si>
  <si>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</si>
  <si>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</si>
  <si>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</si>
  <si>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</si>
  <si>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</si>
  <si>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</si>
  <si>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</si>
  <si>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</si>
  <si>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(株)NESI</t>
    <phoneticPr fontId="5"/>
  </si>
  <si>
    <t>備品購入</t>
    <phoneticPr fontId="5"/>
  </si>
  <si>
    <t>-</t>
    <phoneticPr fontId="5"/>
  </si>
  <si>
    <t>-</t>
    <phoneticPr fontId="5"/>
  </si>
  <si>
    <t>-</t>
    <phoneticPr fontId="5"/>
  </si>
  <si>
    <t>(株)根本商事</t>
    <phoneticPr fontId="5"/>
  </si>
  <si>
    <t>(株)根本商事</t>
    <phoneticPr fontId="5"/>
  </si>
  <si>
    <t>備品購入</t>
    <phoneticPr fontId="5"/>
  </si>
  <si>
    <t>備品購入</t>
    <phoneticPr fontId="5"/>
  </si>
  <si>
    <t>262/224</t>
    <phoneticPr fontId="5"/>
  </si>
  <si>
    <t>146/350</t>
    <phoneticPr fontId="5"/>
  </si>
  <si>
    <t>-</t>
    <phoneticPr fontId="5"/>
  </si>
  <si>
    <t>-</t>
    <phoneticPr fontId="5"/>
  </si>
  <si>
    <t>-</t>
    <phoneticPr fontId="5"/>
  </si>
  <si>
    <t>-</t>
    <phoneticPr fontId="5"/>
  </si>
  <si>
    <t>-</t>
    <phoneticPr fontId="5"/>
  </si>
  <si>
    <t>39　防災地理情報（活断層図）の整備率</t>
    <phoneticPr fontId="5"/>
  </si>
  <si>
    <t>機動性のある空中写真撮影等の実施体制を通年で確保し、国民の安全・安心の確保に寄与するとともに、引き続きコスト削減に努める。また、契約方式については、透明性・公平性・競争性の高い発注方法・発注先の選定に努める。</t>
    <rPh sb="54" eb="56">
      <t>サクゲン</t>
    </rPh>
    <rPh sb="100" eb="101">
      <t>ツト</t>
    </rPh>
    <phoneticPr fontId="5"/>
  </si>
  <si>
    <t>・最新の被災状況を機動的かつ網羅的に把握する手段として、極めて実効性が高い事業であり、提供した成果は関係機関や地方公共団体において、被災状況の把握、応急対策等に活用されている。
・業務の実施にあたっては、作業計画の事前確認を行うとともに、工程管理を通じて実施内容、支出先や使途について明確に把握できるよう適宜確認を行っている。</t>
    <phoneticPr fontId="5"/>
  </si>
  <si>
    <t>一者応募については、更なる原因の分析を行い、改善に向けて取り組まれたい。</t>
    <phoneticPr fontId="5"/>
  </si>
  <si>
    <t>-</t>
    <phoneticPr fontId="5"/>
  </si>
  <si>
    <t>単独で本業務が実施できない事業者のため、共同事業体として参加できるように参入要件の見直しや入札説明会を実施し、業務内容の理解促進を図るなどの改善を実施しているが、引き続き競争性の改善につながる情報収集に努め、仕様を再点検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</si>
</sst>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86555</xdr:colOff>
      <xdr:row>744</xdr:row>
      <xdr:rowOff>101423</xdr:rowOff>
    </xdr:to>
    <xdr:sp macro="" textlink="">
      <xdr:nvSpPr>
        <xdr:cNvPr id="2" name="Text Box 11"/>
        <xdr:cNvSpPr txBox="1">
          <a:spLocks noChangeArrowheads="1"/>
        </xdr:cNvSpPr>
      </xdr:nvSpPr>
      <xdr:spPr bwMode="auto">
        <a:xfrm>
          <a:off x="1785938" y="41751250"/>
          <a:ext cx="1475617" cy="79992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262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0</xdr:colOff>
      <xdr:row>742</xdr:row>
      <xdr:rowOff>0</xdr:rowOff>
    </xdr:from>
    <xdr:to>
      <xdr:col>36</xdr:col>
      <xdr:colOff>57066</xdr:colOff>
      <xdr:row>744</xdr:row>
      <xdr:rowOff>75295</xdr:rowOff>
    </xdr:to>
    <xdr:sp macro="" textlink="">
      <xdr:nvSpPr>
        <xdr:cNvPr id="4" name="AutoShape 27"/>
        <xdr:cNvSpPr>
          <a:spLocks noChangeArrowheads="1"/>
        </xdr:cNvSpPr>
      </xdr:nvSpPr>
      <xdr:spPr bwMode="auto">
        <a:xfrm>
          <a:off x="3571875" y="41751250"/>
          <a:ext cx="3628941" cy="7737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742</xdr:row>
      <xdr:rowOff>0</xdr:rowOff>
    </xdr:from>
    <xdr:to>
      <xdr:col>36</xdr:col>
      <xdr:colOff>37246</xdr:colOff>
      <xdr:row>744</xdr:row>
      <xdr:rowOff>125984</xdr:rowOff>
    </xdr:to>
    <xdr:sp macro="" textlink="">
      <xdr:nvSpPr>
        <xdr:cNvPr id="5" name="Text Box 12"/>
        <xdr:cNvSpPr txBox="1">
          <a:spLocks noChangeArrowheads="1"/>
        </xdr:cNvSpPr>
      </xdr:nvSpPr>
      <xdr:spPr bwMode="auto">
        <a:xfrm>
          <a:off x="3770313" y="41751250"/>
          <a:ext cx="3410683" cy="824484"/>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lientData/>
  </xdr:twoCellAnchor>
  <xdr:twoCellAnchor>
    <xdr:from>
      <xdr:col>12</xdr:col>
      <xdr:colOff>7937</xdr:colOff>
      <xdr:row>744</xdr:row>
      <xdr:rowOff>119063</xdr:rowOff>
    </xdr:from>
    <xdr:to>
      <xdr:col>20</xdr:col>
      <xdr:colOff>122602</xdr:colOff>
      <xdr:row>747</xdr:row>
      <xdr:rowOff>210008</xdr:rowOff>
    </xdr:to>
    <xdr:cxnSp macro="">
      <xdr:nvCxnSpPr>
        <xdr:cNvPr id="6" name="図形 6"/>
        <xdr:cNvCxnSpPr/>
      </xdr:nvCxnSpPr>
      <xdr:spPr>
        <a:xfrm rot="16200000" flipH="1">
          <a:off x="2670922" y="42287078"/>
          <a:ext cx="1138695" cy="17021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747</xdr:row>
      <xdr:rowOff>0</xdr:rowOff>
    </xdr:from>
    <xdr:to>
      <xdr:col>27</xdr:col>
      <xdr:colOff>156315</xdr:colOff>
      <xdr:row>748</xdr:row>
      <xdr:rowOff>241797</xdr:rowOff>
    </xdr:to>
    <xdr:sp macro="" textlink="">
      <xdr:nvSpPr>
        <xdr:cNvPr id="7" name="Text Box 14"/>
        <xdr:cNvSpPr txBox="1">
          <a:spLocks noChangeArrowheads="1"/>
        </xdr:cNvSpPr>
      </xdr:nvSpPr>
      <xdr:spPr bwMode="auto">
        <a:xfrm>
          <a:off x="4167188" y="43497500"/>
          <a:ext cx="1346940" cy="5910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262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0</xdr:colOff>
      <xdr:row>746</xdr:row>
      <xdr:rowOff>0</xdr:rowOff>
    </xdr:from>
    <xdr:to>
      <xdr:col>35</xdr:col>
      <xdr:colOff>30732</xdr:colOff>
      <xdr:row>746</xdr:row>
      <xdr:rowOff>233372</xdr:rowOff>
    </xdr:to>
    <xdr:sp macro="" textlink="">
      <xdr:nvSpPr>
        <xdr:cNvPr id="8" name="Text Box 24"/>
        <xdr:cNvSpPr txBox="1">
          <a:spLocks noChangeArrowheads="1"/>
        </xdr:cNvSpPr>
      </xdr:nvSpPr>
      <xdr:spPr bwMode="auto">
        <a:xfrm>
          <a:off x="4167188" y="43148250"/>
          <a:ext cx="2808857"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0</xdr:colOff>
      <xdr:row>747</xdr:row>
      <xdr:rowOff>0</xdr:rowOff>
    </xdr:from>
    <xdr:to>
      <xdr:col>47</xdr:col>
      <xdr:colOff>180749</xdr:colOff>
      <xdr:row>748</xdr:row>
      <xdr:rowOff>164196</xdr:rowOff>
    </xdr:to>
    <xdr:sp macro="" textlink="">
      <xdr:nvSpPr>
        <xdr:cNvPr id="9" name="AutoShape 25"/>
        <xdr:cNvSpPr>
          <a:spLocks noChangeArrowheads="1"/>
        </xdr:cNvSpPr>
      </xdr:nvSpPr>
      <xdr:spPr bwMode="auto">
        <a:xfrm>
          <a:off x="5754688" y="43497500"/>
          <a:ext cx="3752624" cy="5134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190499</xdr:colOff>
      <xdr:row>747</xdr:row>
      <xdr:rowOff>174625</xdr:rowOff>
    </xdr:from>
    <xdr:to>
      <xdr:col>48</xdr:col>
      <xdr:colOff>16973</xdr:colOff>
      <xdr:row>748</xdr:row>
      <xdr:rowOff>235601</xdr:rowOff>
    </xdr:to>
    <xdr:sp macro="" textlink="">
      <xdr:nvSpPr>
        <xdr:cNvPr id="11" name="Text Box 16"/>
        <xdr:cNvSpPr txBox="1">
          <a:spLocks noChangeArrowheads="1"/>
        </xdr:cNvSpPr>
      </xdr:nvSpPr>
      <xdr:spPr bwMode="auto">
        <a:xfrm>
          <a:off x="5945187" y="43672125"/>
          <a:ext cx="3596786" cy="410226"/>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76</v>
      </c>
      <c r="AT2" s="204"/>
      <c r="AU2" s="204"/>
      <c r="AV2" s="42" t="str">
        <f>IF(AW2="", "", "-")</f>
        <v/>
      </c>
      <c r="AW2" s="388"/>
      <c r="AX2" s="388"/>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484</v>
      </c>
      <c r="AK3" s="515"/>
      <c r="AL3" s="515"/>
      <c r="AM3" s="515"/>
      <c r="AN3" s="515"/>
      <c r="AO3" s="515"/>
      <c r="AP3" s="515"/>
      <c r="AQ3" s="515"/>
      <c r="AR3" s="515"/>
      <c r="AS3" s="515"/>
      <c r="AT3" s="515"/>
      <c r="AU3" s="515"/>
      <c r="AV3" s="515"/>
      <c r="AW3" s="515"/>
      <c r="AX3" s="24" t="s">
        <v>64</v>
      </c>
    </row>
    <row r="4" spans="1:50" ht="24.75" customHeight="1" x14ac:dyDescent="0.15">
      <c r="A4" s="714" t="s">
        <v>25</v>
      </c>
      <c r="B4" s="715"/>
      <c r="C4" s="715"/>
      <c r="D4" s="715"/>
      <c r="E4" s="715"/>
      <c r="F4" s="715"/>
      <c r="G4" s="690" t="s">
        <v>480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8" t="s">
        <v>440</v>
      </c>
      <c r="H5" s="549"/>
      <c r="I5" s="549"/>
      <c r="J5" s="549"/>
      <c r="K5" s="549"/>
      <c r="L5" s="549"/>
      <c r="M5" s="550" t="s">
        <v>65</v>
      </c>
      <c r="N5" s="551"/>
      <c r="O5" s="551"/>
      <c r="P5" s="551"/>
      <c r="Q5" s="551"/>
      <c r="R5" s="552"/>
      <c r="S5" s="553" t="s">
        <v>69</v>
      </c>
      <c r="T5" s="549"/>
      <c r="U5" s="549"/>
      <c r="V5" s="549"/>
      <c r="W5" s="549"/>
      <c r="X5" s="554"/>
      <c r="Y5" s="706" t="s">
        <v>3</v>
      </c>
      <c r="Z5" s="707"/>
      <c r="AA5" s="707"/>
      <c r="AB5" s="707"/>
      <c r="AC5" s="707"/>
      <c r="AD5" s="708"/>
      <c r="AE5" s="709" t="s">
        <v>481</v>
      </c>
      <c r="AF5" s="709"/>
      <c r="AG5" s="709"/>
      <c r="AH5" s="709"/>
      <c r="AI5" s="709"/>
      <c r="AJ5" s="709"/>
      <c r="AK5" s="709"/>
      <c r="AL5" s="709"/>
      <c r="AM5" s="709"/>
      <c r="AN5" s="709"/>
      <c r="AO5" s="709"/>
      <c r="AP5" s="710"/>
      <c r="AQ5" s="711" t="s">
        <v>482</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11" customHeight="1" x14ac:dyDescent="0.15">
      <c r="A7" s="818" t="s">
        <v>22</v>
      </c>
      <c r="B7" s="819"/>
      <c r="C7" s="819"/>
      <c r="D7" s="819"/>
      <c r="E7" s="819"/>
      <c r="F7" s="820"/>
      <c r="G7" s="821" t="s">
        <v>486</v>
      </c>
      <c r="H7" s="822"/>
      <c r="I7" s="822"/>
      <c r="J7" s="822"/>
      <c r="K7" s="822"/>
      <c r="L7" s="822"/>
      <c r="M7" s="822"/>
      <c r="N7" s="822"/>
      <c r="O7" s="822"/>
      <c r="P7" s="822"/>
      <c r="Q7" s="822"/>
      <c r="R7" s="822"/>
      <c r="S7" s="822"/>
      <c r="T7" s="822"/>
      <c r="U7" s="822"/>
      <c r="V7" s="822"/>
      <c r="W7" s="822"/>
      <c r="X7" s="823"/>
      <c r="Y7" s="386" t="s">
        <v>312</v>
      </c>
      <c r="Z7" s="286"/>
      <c r="AA7" s="286"/>
      <c r="AB7" s="286"/>
      <c r="AC7" s="286"/>
      <c r="AD7" s="387"/>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62" t="s">
        <v>488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1" t="s">
        <v>29</v>
      </c>
      <c r="B10" s="732"/>
      <c r="C10" s="732"/>
      <c r="D10" s="732"/>
      <c r="E10" s="732"/>
      <c r="F10" s="732"/>
      <c r="G10" s="664" t="s">
        <v>489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70"/>
      <c r="H12" s="671"/>
      <c r="I12" s="671"/>
      <c r="J12" s="671"/>
      <c r="K12" s="671"/>
      <c r="L12" s="671"/>
      <c r="M12" s="671"/>
      <c r="N12" s="671"/>
      <c r="O12" s="671"/>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3"/>
    </row>
    <row r="13" spans="1:50" ht="21" customHeight="1" x14ac:dyDescent="0.15">
      <c r="A13" s="132"/>
      <c r="B13" s="133"/>
      <c r="C13" s="133"/>
      <c r="D13" s="133"/>
      <c r="E13" s="133"/>
      <c r="F13" s="134"/>
      <c r="G13" s="734" t="s">
        <v>6</v>
      </c>
      <c r="H13" s="735"/>
      <c r="I13" s="627" t="s">
        <v>7</v>
      </c>
      <c r="J13" s="628"/>
      <c r="K13" s="628"/>
      <c r="L13" s="628"/>
      <c r="M13" s="628"/>
      <c r="N13" s="628"/>
      <c r="O13" s="629"/>
      <c r="P13" s="102">
        <v>112</v>
      </c>
      <c r="Q13" s="103"/>
      <c r="R13" s="103"/>
      <c r="S13" s="103"/>
      <c r="T13" s="103"/>
      <c r="U13" s="103"/>
      <c r="V13" s="104"/>
      <c r="W13" s="102">
        <v>105</v>
      </c>
      <c r="X13" s="103"/>
      <c r="Y13" s="103"/>
      <c r="Z13" s="103"/>
      <c r="AA13" s="103"/>
      <c r="AB13" s="103"/>
      <c r="AC13" s="104"/>
      <c r="AD13" s="102">
        <v>270</v>
      </c>
      <c r="AE13" s="103"/>
      <c r="AF13" s="103"/>
      <c r="AG13" s="103"/>
      <c r="AH13" s="103"/>
      <c r="AI13" s="103"/>
      <c r="AJ13" s="104"/>
      <c r="AK13" s="102">
        <v>146</v>
      </c>
      <c r="AL13" s="103"/>
      <c r="AM13" s="103"/>
      <c r="AN13" s="103"/>
      <c r="AO13" s="103"/>
      <c r="AP13" s="103"/>
      <c r="AQ13" s="104"/>
      <c r="AR13" s="99">
        <v>145</v>
      </c>
      <c r="AS13" s="100"/>
      <c r="AT13" s="100"/>
      <c r="AU13" s="100"/>
      <c r="AV13" s="100"/>
      <c r="AW13" s="100"/>
      <c r="AX13" s="385"/>
    </row>
    <row r="14" spans="1:50" ht="21" customHeight="1" x14ac:dyDescent="0.15">
      <c r="A14" s="132"/>
      <c r="B14" s="133"/>
      <c r="C14" s="133"/>
      <c r="D14" s="133"/>
      <c r="E14" s="133"/>
      <c r="F14" s="134"/>
      <c r="G14" s="736"/>
      <c r="H14" s="737"/>
      <c r="I14" s="565" t="s">
        <v>8</v>
      </c>
      <c r="J14" s="618"/>
      <c r="K14" s="618"/>
      <c r="L14" s="618"/>
      <c r="M14" s="618"/>
      <c r="N14" s="618"/>
      <c r="O14" s="619"/>
      <c r="P14" s="102" t="s">
        <v>490</v>
      </c>
      <c r="Q14" s="103"/>
      <c r="R14" s="103"/>
      <c r="S14" s="103"/>
      <c r="T14" s="103"/>
      <c r="U14" s="103"/>
      <c r="V14" s="104"/>
      <c r="W14" s="102">
        <v>20</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54"/>
      <c r="AS14" s="654"/>
      <c r="AT14" s="654"/>
      <c r="AU14" s="654"/>
      <c r="AV14" s="654"/>
      <c r="AW14" s="654"/>
      <c r="AX14" s="655"/>
    </row>
    <row r="15" spans="1:50" ht="21" customHeight="1" x14ac:dyDescent="0.15">
      <c r="A15" s="132"/>
      <c r="B15" s="133"/>
      <c r="C15" s="133"/>
      <c r="D15" s="133"/>
      <c r="E15" s="133"/>
      <c r="F15" s="134"/>
      <c r="G15" s="736"/>
      <c r="H15" s="737"/>
      <c r="I15" s="565" t="s">
        <v>50</v>
      </c>
      <c r="J15" s="566"/>
      <c r="K15" s="566"/>
      <c r="L15" s="566"/>
      <c r="M15" s="566"/>
      <c r="N15" s="566"/>
      <c r="O15" s="567"/>
      <c r="P15" s="102" t="s">
        <v>490</v>
      </c>
      <c r="Q15" s="103"/>
      <c r="R15" s="103"/>
      <c r="S15" s="103"/>
      <c r="T15" s="103"/>
      <c r="U15" s="103"/>
      <c r="V15" s="104"/>
      <c r="W15" s="102" t="s">
        <v>490</v>
      </c>
      <c r="X15" s="103"/>
      <c r="Y15" s="103"/>
      <c r="Z15" s="103"/>
      <c r="AA15" s="103"/>
      <c r="AB15" s="103"/>
      <c r="AC15" s="104"/>
      <c r="AD15" s="102" t="s">
        <v>491</v>
      </c>
      <c r="AE15" s="103"/>
      <c r="AF15" s="103"/>
      <c r="AG15" s="103"/>
      <c r="AH15" s="103"/>
      <c r="AI15" s="103"/>
      <c r="AJ15" s="104"/>
      <c r="AK15" s="102" t="s">
        <v>490</v>
      </c>
      <c r="AL15" s="103"/>
      <c r="AM15" s="103"/>
      <c r="AN15" s="103"/>
      <c r="AO15" s="103"/>
      <c r="AP15" s="103"/>
      <c r="AQ15" s="104"/>
      <c r="AR15" s="102"/>
      <c r="AS15" s="103"/>
      <c r="AT15" s="103"/>
      <c r="AU15" s="103"/>
      <c r="AV15" s="103"/>
      <c r="AW15" s="103"/>
      <c r="AX15" s="104"/>
    </row>
    <row r="16" spans="1:50" ht="21" customHeight="1" x14ac:dyDescent="0.15">
      <c r="A16" s="132"/>
      <c r="B16" s="133"/>
      <c r="C16" s="133"/>
      <c r="D16" s="133"/>
      <c r="E16" s="133"/>
      <c r="F16" s="134"/>
      <c r="G16" s="736"/>
      <c r="H16" s="737"/>
      <c r="I16" s="565" t="s">
        <v>51</v>
      </c>
      <c r="J16" s="566"/>
      <c r="K16" s="566"/>
      <c r="L16" s="566"/>
      <c r="M16" s="566"/>
      <c r="N16" s="566"/>
      <c r="O16" s="567"/>
      <c r="P16" s="102" t="s">
        <v>490</v>
      </c>
      <c r="Q16" s="103"/>
      <c r="R16" s="103"/>
      <c r="S16" s="103"/>
      <c r="T16" s="103"/>
      <c r="U16" s="103"/>
      <c r="V16" s="104"/>
      <c r="W16" s="102" t="s">
        <v>490</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67"/>
      <c r="AS16" s="668"/>
      <c r="AT16" s="668"/>
      <c r="AU16" s="668"/>
      <c r="AV16" s="668"/>
      <c r="AW16" s="668"/>
      <c r="AX16" s="669"/>
    </row>
    <row r="17" spans="1:50" ht="24.75" customHeight="1" x14ac:dyDescent="0.15">
      <c r="A17" s="132"/>
      <c r="B17" s="133"/>
      <c r="C17" s="133"/>
      <c r="D17" s="133"/>
      <c r="E17" s="133"/>
      <c r="F17" s="134"/>
      <c r="G17" s="736"/>
      <c r="H17" s="737"/>
      <c r="I17" s="565" t="s">
        <v>49</v>
      </c>
      <c r="J17" s="618"/>
      <c r="K17" s="618"/>
      <c r="L17" s="618"/>
      <c r="M17" s="618"/>
      <c r="N17" s="618"/>
      <c r="O17" s="619"/>
      <c r="P17" s="102" t="s">
        <v>491</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8"/>
      <c r="H18" s="739"/>
      <c r="I18" s="726" t="s">
        <v>20</v>
      </c>
      <c r="J18" s="727"/>
      <c r="K18" s="727"/>
      <c r="L18" s="727"/>
      <c r="M18" s="727"/>
      <c r="N18" s="727"/>
      <c r="O18" s="728"/>
      <c r="P18" s="108">
        <f>SUM(P13:V17)</f>
        <v>112</v>
      </c>
      <c r="Q18" s="109"/>
      <c r="R18" s="109"/>
      <c r="S18" s="109"/>
      <c r="T18" s="109"/>
      <c r="U18" s="109"/>
      <c r="V18" s="110"/>
      <c r="W18" s="108">
        <f>SUM(W13:AC17)</f>
        <v>125</v>
      </c>
      <c r="X18" s="109"/>
      <c r="Y18" s="109"/>
      <c r="Z18" s="109"/>
      <c r="AA18" s="109"/>
      <c r="AB18" s="109"/>
      <c r="AC18" s="110"/>
      <c r="AD18" s="108">
        <f>SUM(AD13:AJ17)</f>
        <v>270</v>
      </c>
      <c r="AE18" s="109"/>
      <c r="AF18" s="109"/>
      <c r="AG18" s="109"/>
      <c r="AH18" s="109"/>
      <c r="AI18" s="109"/>
      <c r="AJ18" s="110"/>
      <c r="AK18" s="108">
        <f>SUM(AK13:AQ17)</f>
        <v>146</v>
      </c>
      <c r="AL18" s="109"/>
      <c r="AM18" s="109"/>
      <c r="AN18" s="109"/>
      <c r="AO18" s="109"/>
      <c r="AP18" s="109"/>
      <c r="AQ18" s="110"/>
      <c r="AR18" s="108">
        <f>SUM(AR13:AX17)</f>
        <v>145</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112</v>
      </c>
      <c r="Q19" s="103"/>
      <c r="R19" s="103"/>
      <c r="S19" s="103"/>
      <c r="T19" s="103"/>
      <c r="U19" s="103"/>
      <c r="V19" s="104"/>
      <c r="W19" s="102">
        <v>123</v>
      </c>
      <c r="X19" s="103"/>
      <c r="Y19" s="103"/>
      <c r="Z19" s="103"/>
      <c r="AA19" s="103"/>
      <c r="AB19" s="103"/>
      <c r="AC19" s="104"/>
      <c r="AD19" s="102">
        <v>262</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0.98399999999999999</v>
      </c>
      <c r="X20" s="529"/>
      <c r="Y20" s="529"/>
      <c r="Z20" s="529"/>
      <c r="AA20" s="529"/>
      <c r="AB20" s="529"/>
      <c r="AC20" s="529"/>
      <c r="AD20" s="529">
        <f t="shared" ref="AD20" si="1">IF(AD18=0, "-", SUM(AD19)/AD18)</f>
        <v>0.97037037037037033</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9" t="s">
        <v>278</v>
      </c>
      <c r="H21" s="920"/>
      <c r="I21" s="920"/>
      <c r="J21" s="920"/>
      <c r="K21" s="920"/>
      <c r="L21" s="920"/>
      <c r="M21" s="920"/>
      <c r="N21" s="920"/>
      <c r="O21" s="920"/>
      <c r="P21" s="529">
        <f>IF(P19=0, "-", SUM(P19)/SUM(P13,P14))</f>
        <v>1</v>
      </c>
      <c r="Q21" s="529"/>
      <c r="R21" s="529"/>
      <c r="S21" s="529"/>
      <c r="T21" s="529"/>
      <c r="U21" s="529"/>
      <c r="V21" s="529"/>
      <c r="W21" s="529">
        <f t="shared" ref="W21" si="2">IF(W19=0, "-", SUM(W19)/SUM(W13,W14))</f>
        <v>0.98399999999999999</v>
      </c>
      <c r="X21" s="529"/>
      <c r="Y21" s="529"/>
      <c r="Z21" s="529"/>
      <c r="AA21" s="529"/>
      <c r="AB21" s="529"/>
      <c r="AC21" s="529"/>
      <c r="AD21" s="529">
        <f t="shared" ref="AD21" si="3">IF(AD19=0, "-", SUM(AD19)/SUM(AD13,AD14))</f>
        <v>0.97037037037037033</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146</v>
      </c>
      <c r="Q23" s="100"/>
      <c r="R23" s="100"/>
      <c r="S23" s="100"/>
      <c r="T23" s="100"/>
      <c r="U23" s="100"/>
      <c r="V23" s="101"/>
      <c r="W23" s="99">
        <v>145</v>
      </c>
      <c r="X23" s="100"/>
      <c r="Y23" s="100"/>
      <c r="Z23" s="100"/>
      <c r="AA23" s="100"/>
      <c r="AB23" s="100"/>
      <c r="AC23" s="101"/>
      <c r="AD23" s="193" t="s">
        <v>585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146</v>
      </c>
      <c r="Q29" s="103"/>
      <c r="R29" s="103"/>
      <c r="S29" s="103"/>
      <c r="T29" s="103"/>
      <c r="U29" s="103"/>
      <c r="V29" s="104"/>
      <c r="W29" s="208">
        <f>AR13</f>
        <v>145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39" t="s">
        <v>145</v>
      </c>
      <c r="H30" s="381"/>
      <c r="I30" s="381"/>
      <c r="J30" s="381"/>
      <c r="K30" s="381"/>
      <c r="L30" s="381"/>
      <c r="M30" s="381"/>
      <c r="N30" s="381"/>
      <c r="O30" s="569"/>
      <c r="P30" s="568" t="s">
        <v>58</v>
      </c>
      <c r="Q30" s="381"/>
      <c r="R30" s="381"/>
      <c r="S30" s="381"/>
      <c r="T30" s="381"/>
      <c r="U30" s="381"/>
      <c r="V30" s="381"/>
      <c r="W30" s="381"/>
      <c r="X30" s="569"/>
      <c r="Y30" s="455"/>
      <c r="Z30" s="456"/>
      <c r="AA30" s="457"/>
      <c r="AB30" s="377" t="s">
        <v>11</v>
      </c>
      <c r="AC30" s="378"/>
      <c r="AD30" s="379"/>
      <c r="AE30" s="377" t="s">
        <v>315</v>
      </c>
      <c r="AF30" s="378"/>
      <c r="AG30" s="378"/>
      <c r="AH30" s="379"/>
      <c r="AI30" s="377" t="s">
        <v>337</v>
      </c>
      <c r="AJ30" s="378"/>
      <c r="AK30" s="378"/>
      <c r="AL30" s="379"/>
      <c r="AM30" s="380" t="s">
        <v>342</v>
      </c>
      <c r="AN30" s="380"/>
      <c r="AO30" s="380"/>
      <c r="AP30" s="377"/>
      <c r="AQ30" s="630" t="s">
        <v>187</v>
      </c>
      <c r="AR30" s="631"/>
      <c r="AS30" s="631"/>
      <c r="AT30" s="632"/>
      <c r="AU30" s="381" t="s">
        <v>133</v>
      </c>
      <c r="AV30" s="381"/>
      <c r="AW30" s="381"/>
      <c r="AX30" s="382"/>
    </row>
    <row r="31" spans="1:50" ht="18.75" customHeight="1" x14ac:dyDescent="0.15">
      <c r="A31" s="502"/>
      <c r="B31" s="503"/>
      <c r="C31" s="503"/>
      <c r="D31" s="503"/>
      <c r="E31" s="503"/>
      <c r="F31" s="504"/>
      <c r="G31" s="557"/>
      <c r="H31" s="370"/>
      <c r="I31" s="370"/>
      <c r="J31" s="370"/>
      <c r="K31" s="370"/>
      <c r="L31" s="370"/>
      <c r="M31" s="370"/>
      <c r="N31" s="370"/>
      <c r="O31" s="558"/>
      <c r="P31" s="570"/>
      <c r="Q31" s="370"/>
      <c r="R31" s="370"/>
      <c r="S31" s="370"/>
      <c r="T31" s="370"/>
      <c r="U31" s="370"/>
      <c r="V31" s="370"/>
      <c r="W31" s="370"/>
      <c r="X31" s="558"/>
      <c r="Y31" s="458"/>
      <c r="Z31" s="459"/>
      <c r="AA31" s="460"/>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23.25" customHeight="1" x14ac:dyDescent="0.15">
      <c r="A32" s="505"/>
      <c r="B32" s="503"/>
      <c r="C32" s="503"/>
      <c r="D32" s="503"/>
      <c r="E32" s="503"/>
      <c r="F32" s="504"/>
      <c r="G32" s="530" t="s">
        <v>493</v>
      </c>
      <c r="H32" s="531"/>
      <c r="I32" s="531"/>
      <c r="J32" s="531"/>
      <c r="K32" s="531"/>
      <c r="L32" s="531"/>
      <c r="M32" s="531"/>
      <c r="N32" s="531"/>
      <c r="O32" s="532"/>
      <c r="P32" s="151" t="s">
        <v>494</v>
      </c>
      <c r="Q32" s="151"/>
      <c r="R32" s="151"/>
      <c r="S32" s="151"/>
      <c r="T32" s="151"/>
      <c r="U32" s="151"/>
      <c r="V32" s="151"/>
      <c r="W32" s="151"/>
      <c r="X32" s="222"/>
      <c r="Y32" s="329" t="s">
        <v>12</v>
      </c>
      <c r="Z32" s="539"/>
      <c r="AA32" s="540"/>
      <c r="AB32" s="541" t="s">
        <v>495</v>
      </c>
      <c r="AC32" s="541"/>
      <c r="AD32" s="541"/>
      <c r="AE32" s="355">
        <v>100</v>
      </c>
      <c r="AF32" s="356"/>
      <c r="AG32" s="356"/>
      <c r="AH32" s="356"/>
      <c r="AI32" s="355">
        <v>100</v>
      </c>
      <c r="AJ32" s="356"/>
      <c r="AK32" s="356"/>
      <c r="AL32" s="356"/>
      <c r="AM32" s="355">
        <v>100</v>
      </c>
      <c r="AN32" s="356"/>
      <c r="AO32" s="356"/>
      <c r="AP32" s="356"/>
      <c r="AQ32" s="105" t="s">
        <v>556</v>
      </c>
      <c r="AR32" s="106"/>
      <c r="AS32" s="106"/>
      <c r="AT32" s="107"/>
      <c r="AU32" s="356" t="s">
        <v>558</v>
      </c>
      <c r="AV32" s="356"/>
      <c r="AW32" s="356"/>
      <c r="AX32" s="358"/>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496</v>
      </c>
      <c r="AC33" s="512"/>
      <c r="AD33" s="512"/>
      <c r="AE33" s="355">
        <v>100</v>
      </c>
      <c r="AF33" s="356"/>
      <c r="AG33" s="356"/>
      <c r="AH33" s="356"/>
      <c r="AI33" s="355">
        <v>100</v>
      </c>
      <c r="AJ33" s="356"/>
      <c r="AK33" s="356"/>
      <c r="AL33" s="356"/>
      <c r="AM33" s="355">
        <v>100</v>
      </c>
      <c r="AN33" s="356"/>
      <c r="AO33" s="356"/>
      <c r="AP33" s="356"/>
      <c r="AQ33" s="105" t="s">
        <v>557</v>
      </c>
      <c r="AR33" s="106"/>
      <c r="AS33" s="106"/>
      <c r="AT33" s="107"/>
      <c r="AU33" s="356">
        <v>100</v>
      </c>
      <c r="AV33" s="356"/>
      <c r="AW33" s="356"/>
      <c r="AX33" s="358"/>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5">
        <v>100</v>
      </c>
      <c r="AF34" s="356"/>
      <c r="AG34" s="356"/>
      <c r="AH34" s="356"/>
      <c r="AI34" s="355">
        <v>100</v>
      </c>
      <c r="AJ34" s="356"/>
      <c r="AK34" s="356"/>
      <c r="AL34" s="356"/>
      <c r="AM34" s="355">
        <v>100</v>
      </c>
      <c r="AN34" s="356"/>
      <c r="AO34" s="356"/>
      <c r="AP34" s="356"/>
      <c r="AQ34" s="105" t="s">
        <v>555</v>
      </c>
      <c r="AR34" s="106"/>
      <c r="AS34" s="106"/>
      <c r="AT34" s="107"/>
      <c r="AU34" s="356" t="s">
        <v>559</v>
      </c>
      <c r="AV34" s="356"/>
      <c r="AW34" s="356"/>
      <c r="AX34" s="358"/>
    </row>
    <row r="35" spans="1:50" ht="17.25" customHeight="1" x14ac:dyDescent="0.15">
      <c r="A35" s="889" t="s">
        <v>303</v>
      </c>
      <c r="B35" s="890"/>
      <c r="C35" s="890"/>
      <c r="D35" s="890"/>
      <c r="E35" s="890"/>
      <c r="F35" s="891"/>
      <c r="G35" s="895" t="s">
        <v>497</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34.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3" t="s">
        <v>274</v>
      </c>
      <c r="B37" s="634"/>
      <c r="C37" s="634"/>
      <c r="D37" s="634"/>
      <c r="E37" s="634"/>
      <c r="F37" s="635"/>
      <c r="G37" s="555" t="s">
        <v>145</v>
      </c>
      <c r="H37" s="372"/>
      <c r="I37" s="372"/>
      <c r="J37" s="372"/>
      <c r="K37" s="372"/>
      <c r="L37" s="372"/>
      <c r="M37" s="372"/>
      <c r="N37" s="372"/>
      <c r="O37" s="556"/>
      <c r="P37" s="620" t="s">
        <v>58</v>
      </c>
      <c r="Q37" s="372"/>
      <c r="R37" s="372"/>
      <c r="S37" s="372"/>
      <c r="T37" s="372"/>
      <c r="U37" s="372"/>
      <c r="V37" s="372"/>
      <c r="W37" s="372"/>
      <c r="X37" s="556"/>
      <c r="Y37" s="621"/>
      <c r="Z37" s="622"/>
      <c r="AA37" s="623"/>
      <c r="AB37" s="624" t="s">
        <v>11</v>
      </c>
      <c r="AC37" s="625"/>
      <c r="AD37" s="626"/>
      <c r="AE37" s="359" t="s">
        <v>315</v>
      </c>
      <c r="AF37" s="360"/>
      <c r="AG37" s="360"/>
      <c r="AH37" s="361"/>
      <c r="AI37" s="359" t="s">
        <v>313</v>
      </c>
      <c r="AJ37" s="360"/>
      <c r="AK37" s="360"/>
      <c r="AL37" s="361"/>
      <c r="AM37" s="366" t="s">
        <v>342</v>
      </c>
      <c r="AN37" s="366"/>
      <c r="AO37" s="366"/>
      <c r="AP37" s="366"/>
      <c r="AQ37" s="257" t="s">
        <v>187</v>
      </c>
      <c r="AR37" s="258"/>
      <c r="AS37" s="258"/>
      <c r="AT37" s="259"/>
      <c r="AU37" s="372" t="s">
        <v>133</v>
      </c>
      <c r="AV37" s="372"/>
      <c r="AW37" s="372"/>
      <c r="AX37" s="373"/>
    </row>
    <row r="38" spans="1:50" ht="18.75" hidden="1" customHeight="1" x14ac:dyDescent="0.15">
      <c r="A38" s="502"/>
      <c r="B38" s="503"/>
      <c r="C38" s="503"/>
      <c r="D38" s="503"/>
      <c r="E38" s="503"/>
      <c r="F38" s="504"/>
      <c r="G38" s="557"/>
      <c r="H38" s="370"/>
      <c r="I38" s="370"/>
      <c r="J38" s="370"/>
      <c r="K38" s="370"/>
      <c r="L38" s="370"/>
      <c r="M38" s="370"/>
      <c r="N38" s="370"/>
      <c r="O38" s="558"/>
      <c r="P38" s="570"/>
      <c r="Q38" s="370"/>
      <c r="R38" s="370"/>
      <c r="S38" s="370"/>
      <c r="T38" s="370"/>
      <c r="U38" s="370"/>
      <c r="V38" s="370"/>
      <c r="W38" s="370"/>
      <c r="X38" s="558"/>
      <c r="Y38" s="458"/>
      <c r="Z38" s="459"/>
      <c r="AA38" s="460"/>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9" t="s">
        <v>12</v>
      </c>
      <c r="Z39" s="539"/>
      <c r="AA39" s="540"/>
      <c r="AB39" s="541"/>
      <c r="AC39" s="541"/>
      <c r="AD39" s="541"/>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6"/>
      <c r="B41" s="637"/>
      <c r="C41" s="637"/>
      <c r="D41" s="637"/>
      <c r="E41" s="637"/>
      <c r="F41" s="638"/>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9" t="s">
        <v>303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3" t="s">
        <v>274</v>
      </c>
      <c r="B44" s="634"/>
      <c r="C44" s="634"/>
      <c r="D44" s="634"/>
      <c r="E44" s="634"/>
      <c r="F44" s="635"/>
      <c r="G44" s="555" t="s">
        <v>145</v>
      </c>
      <c r="H44" s="372"/>
      <c r="I44" s="372"/>
      <c r="J44" s="372"/>
      <c r="K44" s="372"/>
      <c r="L44" s="372"/>
      <c r="M44" s="372"/>
      <c r="N44" s="372"/>
      <c r="O44" s="556"/>
      <c r="P44" s="620" t="s">
        <v>58</v>
      </c>
      <c r="Q44" s="372"/>
      <c r="R44" s="372"/>
      <c r="S44" s="372"/>
      <c r="T44" s="372"/>
      <c r="U44" s="372"/>
      <c r="V44" s="372"/>
      <c r="W44" s="372"/>
      <c r="X44" s="556"/>
      <c r="Y44" s="621"/>
      <c r="Z44" s="622"/>
      <c r="AA44" s="623"/>
      <c r="AB44" s="624" t="s">
        <v>11</v>
      </c>
      <c r="AC44" s="625"/>
      <c r="AD44" s="626"/>
      <c r="AE44" s="359" t="s">
        <v>315</v>
      </c>
      <c r="AF44" s="360"/>
      <c r="AG44" s="360"/>
      <c r="AH44" s="361"/>
      <c r="AI44" s="359" t="s">
        <v>313</v>
      </c>
      <c r="AJ44" s="360"/>
      <c r="AK44" s="360"/>
      <c r="AL44" s="361"/>
      <c r="AM44" s="366" t="s">
        <v>342</v>
      </c>
      <c r="AN44" s="366"/>
      <c r="AO44" s="366"/>
      <c r="AP44" s="366"/>
      <c r="AQ44" s="257" t="s">
        <v>187</v>
      </c>
      <c r="AR44" s="258"/>
      <c r="AS44" s="258"/>
      <c r="AT44" s="259"/>
      <c r="AU44" s="372" t="s">
        <v>133</v>
      </c>
      <c r="AV44" s="372"/>
      <c r="AW44" s="372"/>
      <c r="AX44" s="373"/>
    </row>
    <row r="45" spans="1:50" ht="18.75" hidden="1" customHeight="1" x14ac:dyDescent="0.15">
      <c r="A45" s="502"/>
      <c r="B45" s="503"/>
      <c r="C45" s="503"/>
      <c r="D45" s="503"/>
      <c r="E45" s="503"/>
      <c r="F45" s="504"/>
      <c r="G45" s="557"/>
      <c r="H45" s="370"/>
      <c r="I45" s="370"/>
      <c r="J45" s="370"/>
      <c r="K45" s="370"/>
      <c r="L45" s="370"/>
      <c r="M45" s="370"/>
      <c r="N45" s="370"/>
      <c r="O45" s="558"/>
      <c r="P45" s="570"/>
      <c r="Q45" s="370"/>
      <c r="R45" s="370"/>
      <c r="S45" s="370"/>
      <c r="T45" s="370"/>
      <c r="U45" s="370"/>
      <c r="V45" s="370"/>
      <c r="W45" s="370"/>
      <c r="X45" s="558"/>
      <c r="Y45" s="458"/>
      <c r="Z45" s="459"/>
      <c r="AA45" s="460"/>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9" t="s">
        <v>12</v>
      </c>
      <c r="Z46" s="539"/>
      <c r="AA46" s="540"/>
      <c r="AB46" s="541"/>
      <c r="AC46" s="541"/>
      <c r="AD46" s="541"/>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6"/>
      <c r="B48" s="637"/>
      <c r="C48" s="637"/>
      <c r="D48" s="637"/>
      <c r="E48" s="637"/>
      <c r="F48" s="638"/>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2" t="s">
        <v>274</v>
      </c>
      <c r="B51" s="503"/>
      <c r="C51" s="503"/>
      <c r="D51" s="503"/>
      <c r="E51" s="503"/>
      <c r="F51" s="504"/>
      <c r="G51" s="555" t="s">
        <v>145</v>
      </c>
      <c r="H51" s="372"/>
      <c r="I51" s="372"/>
      <c r="J51" s="372"/>
      <c r="K51" s="372"/>
      <c r="L51" s="372"/>
      <c r="M51" s="372"/>
      <c r="N51" s="372"/>
      <c r="O51" s="556"/>
      <c r="P51" s="620" t="s">
        <v>58</v>
      </c>
      <c r="Q51" s="372"/>
      <c r="R51" s="372"/>
      <c r="S51" s="372"/>
      <c r="T51" s="372"/>
      <c r="U51" s="372"/>
      <c r="V51" s="372"/>
      <c r="W51" s="372"/>
      <c r="X51" s="556"/>
      <c r="Y51" s="621"/>
      <c r="Z51" s="622"/>
      <c r="AA51" s="623"/>
      <c r="AB51" s="624" t="s">
        <v>11</v>
      </c>
      <c r="AC51" s="625"/>
      <c r="AD51" s="626"/>
      <c r="AE51" s="359" t="s">
        <v>315</v>
      </c>
      <c r="AF51" s="360"/>
      <c r="AG51" s="360"/>
      <c r="AH51" s="361"/>
      <c r="AI51" s="359" t="s">
        <v>313</v>
      </c>
      <c r="AJ51" s="360"/>
      <c r="AK51" s="360"/>
      <c r="AL51" s="361"/>
      <c r="AM51" s="366" t="s">
        <v>342</v>
      </c>
      <c r="AN51" s="366"/>
      <c r="AO51" s="366"/>
      <c r="AP51" s="366"/>
      <c r="AQ51" s="257" t="s">
        <v>187</v>
      </c>
      <c r="AR51" s="258"/>
      <c r="AS51" s="258"/>
      <c r="AT51" s="259"/>
      <c r="AU51" s="368" t="s">
        <v>133</v>
      </c>
      <c r="AV51" s="368"/>
      <c r="AW51" s="368"/>
      <c r="AX51" s="369"/>
    </row>
    <row r="52" spans="1:50" ht="18.75" hidden="1" customHeight="1" x14ac:dyDescent="0.15">
      <c r="A52" s="502"/>
      <c r="B52" s="503"/>
      <c r="C52" s="503"/>
      <c r="D52" s="503"/>
      <c r="E52" s="503"/>
      <c r="F52" s="504"/>
      <c r="G52" s="557"/>
      <c r="H52" s="370"/>
      <c r="I52" s="370"/>
      <c r="J52" s="370"/>
      <c r="K52" s="370"/>
      <c r="L52" s="370"/>
      <c r="M52" s="370"/>
      <c r="N52" s="370"/>
      <c r="O52" s="558"/>
      <c r="P52" s="570"/>
      <c r="Q52" s="370"/>
      <c r="R52" s="370"/>
      <c r="S52" s="370"/>
      <c r="T52" s="370"/>
      <c r="U52" s="370"/>
      <c r="V52" s="370"/>
      <c r="W52" s="370"/>
      <c r="X52" s="558"/>
      <c r="Y52" s="458"/>
      <c r="Z52" s="459"/>
      <c r="AA52" s="460"/>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9" t="s">
        <v>12</v>
      </c>
      <c r="Z53" s="539"/>
      <c r="AA53" s="540"/>
      <c r="AB53" s="541"/>
      <c r="AC53" s="541"/>
      <c r="AD53" s="541"/>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6"/>
      <c r="B55" s="637"/>
      <c r="C55" s="637"/>
      <c r="D55" s="637"/>
      <c r="E55" s="637"/>
      <c r="F55" s="638"/>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2" t="s">
        <v>274</v>
      </c>
      <c r="B58" s="503"/>
      <c r="C58" s="503"/>
      <c r="D58" s="503"/>
      <c r="E58" s="503"/>
      <c r="F58" s="504"/>
      <c r="G58" s="555" t="s">
        <v>145</v>
      </c>
      <c r="H58" s="372"/>
      <c r="I58" s="372"/>
      <c r="J58" s="372"/>
      <c r="K58" s="372"/>
      <c r="L58" s="372"/>
      <c r="M58" s="372"/>
      <c r="N58" s="372"/>
      <c r="O58" s="556"/>
      <c r="P58" s="620" t="s">
        <v>58</v>
      </c>
      <c r="Q58" s="372"/>
      <c r="R58" s="372"/>
      <c r="S58" s="372"/>
      <c r="T58" s="372"/>
      <c r="U58" s="372"/>
      <c r="V58" s="372"/>
      <c r="W58" s="372"/>
      <c r="X58" s="556"/>
      <c r="Y58" s="621"/>
      <c r="Z58" s="622"/>
      <c r="AA58" s="623"/>
      <c r="AB58" s="624" t="s">
        <v>11</v>
      </c>
      <c r="AC58" s="625"/>
      <c r="AD58" s="626"/>
      <c r="AE58" s="359" t="s">
        <v>315</v>
      </c>
      <c r="AF58" s="360"/>
      <c r="AG58" s="360"/>
      <c r="AH58" s="361"/>
      <c r="AI58" s="359" t="s">
        <v>313</v>
      </c>
      <c r="AJ58" s="360"/>
      <c r="AK58" s="360"/>
      <c r="AL58" s="361"/>
      <c r="AM58" s="366" t="s">
        <v>342</v>
      </c>
      <c r="AN58" s="366"/>
      <c r="AO58" s="366"/>
      <c r="AP58" s="366"/>
      <c r="AQ58" s="257" t="s">
        <v>187</v>
      </c>
      <c r="AR58" s="258"/>
      <c r="AS58" s="258"/>
      <c r="AT58" s="259"/>
      <c r="AU58" s="368" t="s">
        <v>133</v>
      </c>
      <c r="AV58" s="368"/>
      <c r="AW58" s="368"/>
      <c r="AX58" s="369"/>
    </row>
    <row r="59" spans="1:50" ht="18.75" hidden="1" customHeight="1" x14ac:dyDescent="0.15">
      <c r="A59" s="502"/>
      <c r="B59" s="503"/>
      <c r="C59" s="503"/>
      <c r="D59" s="503"/>
      <c r="E59" s="503"/>
      <c r="F59" s="504"/>
      <c r="G59" s="557"/>
      <c r="H59" s="370"/>
      <c r="I59" s="370"/>
      <c r="J59" s="370"/>
      <c r="K59" s="370"/>
      <c r="L59" s="370"/>
      <c r="M59" s="370"/>
      <c r="N59" s="370"/>
      <c r="O59" s="558"/>
      <c r="P59" s="570"/>
      <c r="Q59" s="370"/>
      <c r="R59" s="370"/>
      <c r="S59" s="370"/>
      <c r="T59" s="370"/>
      <c r="U59" s="370"/>
      <c r="V59" s="370"/>
      <c r="W59" s="370"/>
      <c r="X59" s="558"/>
      <c r="Y59" s="458"/>
      <c r="Z59" s="459"/>
      <c r="AA59" s="460"/>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9" t="s">
        <v>12</v>
      </c>
      <c r="Z60" s="539"/>
      <c r="AA60" s="540"/>
      <c r="AB60" s="541"/>
      <c r="AC60" s="541"/>
      <c r="AD60" s="541"/>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315</v>
      </c>
      <c r="AF65" s="360"/>
      <c r="AG65" s="360"/>
      <c r="AH65" s="361"/>
      <c r="AI65" s="359" t="s">
        <v>313</v>
      </c>
      <c r="AJ65" s="360"/>
      <c r="AK65" s="360"/>
      <c r="AL65" s="361"/>
      <c r="AM65" s="366" t="s">
        <v>342</v>
      </c>
      <c r="AN65" s="366"/>
      <c r="AO65" s="366"/>
      <c r="AP65" s="366"/>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293</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293</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294</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292</v>
      </c>
      <c r="X70" s="937"/>
      <c r="Y70" s="942" t="s">
        <v>12</v>
      </c>
      <c r="Z70" s="942"/>
      <c r="AA70" s="943"/>
      <c r="AB70" s="944" t="s">
        <v>293</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293</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294</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59" t="s">
        <v>315</v>
      </c>
      <c r="AF73" s="360"/>
      <c r="AG73" s="360"/>
      <c r="AH73" s="361"/>
      <c r="AI73" s="359" t="s">
        <v>313</v>
      </c>
      <c r="AJ73" s="360"/>
      <c r="AK73" s="360"/>
      <c r="AL73" s="361"/>
      <c r="AM73" s="366" t="s">
        <v>342</v>
      </c>
      <c r="AN73" s="366"/>
      <c r="AO73" s="366"/>
      <c r="AP73" s="366"/>
      <c r="AQ73" s="166" t="s">
        <v>187</v>
      </c>
      <c r="AR73" s="159"/>
      <c r="AS73" s="159"/>
      <c r="AT73" s="160"/>
      <c r="AU73" s="263"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4" t="s">
        <v>306</v>
      </c>
      <c r="B78" s="905"/>
      <c r="C78" s="905"/>
      <c r="D78" s="905"/>
      <c r="E78" s="902" t="s">
        <v>253</v>
      </c>
      <c r="F78" s="903"/>
      <c r="G78" s="47" t="s">
        <v>190</v>
      </c>
      <c r="H78" s="784"/>
      <c r="I78" s="234"/>
      <c r="J78" s="234"/>
      <c r="K78" s="234"/>
      <c r="L78" s="234"/>
      <c r="M78" s="234"/>
      <c r="N78" s="234"/>
      <c r="O78" s="785"/>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thickBot="1" x14ac:dyDescent="0.2">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15">
      <c r="A80" s="509"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10"/>
      <c r="B81" s="841"/>
      <c r="C81" s="542"/>
      <c r="D81" s="542"/>
      <c r="E81" s="542"/>
      <c r="F81" s="543"/>
      <c r="G81" s="370"/>
      <c r="H81" s="370"/>
      <c r="I81" s="370"/>
      <c r="J81" s="370"/>
      <c r="K81" s="370"/>
      <c r="L81" s="370"/>
      <c r="M81" s="370"/>
      <c r="N81" s="370"/>
      <c r="O81" s="370"/>
      <c r="P81" s="370"/>
      <c r="Q81" s="370"/>
      <c r="R81" s="370"/>
      <c r="S81" s="370"/>
      <c r="T81" s="370"/>
      <c r="U81" s="370"/>
      <c r="V81" s="370"/>
      <c r="W81" s="370"/>
      <c r="X81" s="370"/>
      <c r="Y81" s="370"/>
      <c r="Z81" s="370"/>
      <c r="AA81" s="558"/>
      <c r="AB81" s="5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0"/>
      <c r="B82" s="841"/>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1"/>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2"/>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59" t="s">
        <v>11</v>
      </c>
      <c r="AC85" s="360"/>
      <c r="AD85" s="361"/>
      <c r="AE85" s="359" t="s">
        <v>315</v>
      </c>
      <c r="AF85" s="360"/>
      <c r="AG85" s="360"/>
      <c r="AH85" s="361"/>
      <c r="AI85" s="359" t="s">
        <v>313</v>
      </c>
      <c r="AJ85" s="360"/>
      <c r="AK85" s="360"/>
      <c r="AL85" s="361"/>
      <c r="AM85" s="366" t="s">
        <v>342</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0"/>
      <c r="B86" s="542"/>
      <c r="C86" s="542"/>
      <c r="D86" s="542"/>
      <c r="E86" s="542"/>
      <c r="F86" s="543"/>
      <c r="G86" s="557"/>
      <c r="H86" s="370"/>
      <c r="I86" s="370"/>
      <c r="J86" s="370"/>
      <c r="K86" s="370"/>
      <c r="L86" s="370"/>
      <c r="M86" s="370"/>
      <c r="N86" s="370"/>
      <c r="O86" s="558"/>
      <c r="P86" s="570"/>
      <c r="Q86" s="370"/>
      <c r="R86" s="370"/>
      <c r="S86" s="370"/>
      <c r="T86" s="370"/>
      <c r="U86" s="370"/>
      <c r="V86" s="370"/>
      <c r="W86" s="370"/>
      <c r="X86" s="558"/>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1"/>
      <c r="R87" s="791"/>
      <c r="S87" s="791"/>
      <c r="T87" s="791"/>
      <c r="U87" s="791"/>
      <c r="V87" s="791"/>
      <c r="W87" s="791"/>
      <c r="X87" s="792"/>
      <c r="Y87" s="747" t="s">
        <v>61</v>
      </c>
      <c r="Z87" s="748"/>
      <c r="AA87" s="749"/>
      <c r="AB87" s="541"/>
      <c r="AC87" s="541"/>
      <c r="AD87" s="541"/>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0"/>
      <c r="B88" s="542"/>
      <c r="C88" s="542"/>
      <c r="D88" s="542"/>
      <c r="E88" s="542"/>
      <c r="F88" s="543"/>
      <c r="G88" s="223"/>
      <c r="H88" s="224"/>
      <c r="I88" s="224"/>
      <c r="J88" s="224"/>
      <c r="K88" s="224"/>
      <c r="L88" s="224"/>
      <c r="M88" s="224"/>
      <c r="N88" s="224"/>
      <c r="O88" s="225"/>
      <c r="P88" s="793"/>
      <c r="Q88" s="793"/>
      <c r="R88" s="793"/>
      <c r="S88" s="793"/>
      <c r="T88" s="793"/>
      <c r="U88" s="793"/>
      <c r="V88" s="793"/>
      <c r="W88" s="793"/>
      <c r="X88" s="794"/>
      <c r="Y88" s="721" t="s">
        <v>53</v>
      </c>
      <c r="Z88" s="722"/>
      <c r="AA88" s="723"/>
      <c r="AB88" s="512"/>
      <c r="AC88" s="512"/>
      <c r="AD88" s="512"/>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5"/>
      <c r="Y89" s="721" t="s">
        <v>13</v>
      </c>
      <c r="Z89" s="722"/>
      <c r="AA89" s="723"/>
      <c r="AB89" s="451" t="s">
        <v>14</v>
      </c>
      <c r="AC89" s="451"/>
      <c r="AD89" s="451"/>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59" t="s">
        <v>11</v>
      </c>
      <c r="AC90" s="360"/>
      <c r="AD90" s="361"/>
      <c r="AE90" s="359" t="s">
        <v>315</v>
      </c>
      <c r="AF90" s="360"/>
      <c r="AG90" s="360"/>
      <c r="AH90" s="361"/>
      <c r="AI90" s="359" t="s">
        <v>313</v>
      </c>
      <c r="AJ90" s="360"/>
      <c r="AK90" s="360"/>
      <c r="AL90" s="361"/>
      <c r="AM90" s="366" t="s">
        <v>342</v>
      </c>
      <c r="AN90" s="366"/>
      <c r="AO90" s="366"/>
      <c r="AP90" s="366"/>
      <c r="AQ90" s="166" t="s">
        <v>187</v>
      </c>
      <c r="AR90" s="159"/>
      <c r="AS90" s="159"/>
      <c r="AT90" s="160"/>
      <c r="AU90" s="364" t="s">
        <v>133</v>
      </c>
      <c r="AV90" s="364"/>
      <c r="AW90" s="364"/>
      <c r="AX90" s="365"/>
    </row>
    <row r="91" spans="1:60" ht="18.75" hidden="1" customHeight="1" x14ac:dyDescent="0.15">
      <c r="A91" s="510"/>
      <c r="B91" s="542"/>
      <c r="C91" s="542"/>
      <c r="D91" s="542"/>
      <c r="E91" s="542"/>
      <c r="F91" s="543"/>
      <c r="G91" s="557"/>
      <c r="H91" s="370"/>
      <c r="I91" s="370"/>
      <c r="J91" s="370"/>
      <c r="K91" s="370"/>
      <c r="L91" s="370"/>
      <c r="M91" s="370"/>
      <c r="N91" s="370"/>
      <c r="O91" s="558"/>
      <c r="P91" s="570"/>
      <c r="Q91" s="370"/>
      <c r="R91" s="370"/>
      <c r="S91" s="370"/>
      <c r="T91" s="370"/>
      <c r="U91" s="370"/>
      <c r="V91" s="370"/>
      <c r="W91" s="370"/>
      <c r="X91" s="558"/>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1"/>
      <c r="R92" s="791"/>
      <c r="S92" s="791"/>
      <c r="T92" s="791"/>
      <c r="U92" s="791"/>
      <c r="V92" s="791"/>
      <c r="W92" s="791"/>
      <c r="X92" s="792"/>
      <c r="Y92" s="747" t="s">
        <v>61</v>
      </c>
      <c r="Z92" s="748"/>
      <c r="AA92" s="749"/>
      <c r="AB92" s="541"/>
      <c r="AC92" s="541"/>
      <c r="AD92" s="541"/>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3"/>
      <c r="Q93" s="793"/>
      <c r="R93" s="793"/>
      <c r="S93" s="793"/>
      <c r="T93" s="793"/>
      <c r="U93" s="793"/>
      <c r="V93" s="793"/>
      <c r="W93" s="793"/>
      <c r="X93" s="794"/>
      <c r="Y93" s="721" t="s">
        <v>53</v>
      </c>
      <c r="Z93" s="722"/>
      <c r="AA93" s="723"/>
      <c r="AB93" s="512"/>
      <c r="AC93" s="512"/>
      <c r="AD93" s="512"/>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5"/>
      <c r="Y94" s="721" t="s">
        <v>13</v>
      </c>
      <c r="Z94" s="722"/>
      <c r="AA94" s="723"/>
      <c r="AB94" s="451" t="s">
        <v>14</v>
      </c>
      <c r="AC94" s="451"/>
      <c r="AD94" s="451"/>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0"/>
      <c r="B95" s="542" t="s">
        <v>144</v>
      </c>
      <c r="C95" s="542"/>
      <c r="D95" s="542"/>
      <c r="E95" s="542"/>
      <c r="F95" s="543"/>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59" t="s">
        <v>11</v>
      </c>
      <c r="AC95" s="360"/>
      <c r="AD95" s="361"/>
      <c r="AE95" s="359" t="s">
        <v>315</v>
      </c>
      <c r="AF95" s="360"/>
      <c r="AG95" s="360"/>
      <c r="AH95" s="361"/>
      <c r="AI95" s="359" t="s">
        <v>313</v>
      </c>
      <c r="AJ95" s="360"/>
      <c r="AK95" s="360"/>
      <c r="AL95" s="361"/>
      <c r="AM95" s="366" t="s">
        <v>342</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0"/>
      <c r="I96" s="370"/>
      <c r="J96" s="370"/>
      <c r="K96" s="370"/>
      <c r="L96" s="370"/>
      <c r="M96" s="370"/>
      <c r="N96" s="370"/>
      <c r="O96" s="558"/>
      <c r="P96" s="570"/>
      <c r="Q96" s="370"/>
      <c r="R96" s="370"/>
      <c r="S96" s="370"/>
      <c r="T96" s="370"/>
      <c r="U96" s="370"/>
      <c r="V96" s="370"/>
      <c r="W96" s="370"/>
      <c r="X96" s="558"/>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0"/>
      <c r="B97" s="542"/>
      <c r="C97" s="542"/>
      <c r="D97" s="542"/>
      <c r="E97" s="542"/>
      <c r="F97" s="543"/>
      <c r="G97" s="221"/>
      <c r="H97" s="151"/>
      <c r="I97" s="151"/>
      <c r="J97" s="151"/>
      <c r="K97" s="151"/>
      <c r="L97" s="151"/>
      <c r="M97" s="151"/>
      <c r="N97" s="151"/>
      <c r="O97" s="222"/>
      <c r="P97" s="151"/>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3"/>
      <c r="Q98" s="793"/>
      <c r="R98" s="793"/>
      <c r="S98" s="793"/>
      <c r="T98" s="793"/>
      <c r="U98" s="793"/>
      <c r="V98" s="793"/>
      <c r="W98" s="793"/>
      <c r="X98" s="794"/>
      <c r="Y98" s="721" t="s">
        <v>53</v>
      </c>
      <c r="Z98" s="722"/>
      <c r="AA98" s="723"/>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1"/>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70" t="s">
        <v>13</v>
      </c>
      <c r="Z99" s="471"/>
      <c r="AA99" s="472"/>
      <c r="AB99" s="452" t="s">
        <v>14</v>
      </c>
      <c r="AC99" s="453"/>
      <c r="AD99" s="454"/>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5"/>
      <c r="Z100" s="456"/>
      <c r="AA100" s="457"/>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15">
      <c r="A101" s="481"/>
      <c r="B101" s="482"/>
      <c r="C101" s="482"/>
      <c r="D101" s="482"/>
      <c r="E101" s="482"/>
      <c r="F101" s="483"/>
      <c r="G101" s="151" t="s">
        <v>498</v>
      </c>
      <c r="H101" s="151"/>
      <c r="I101" s="151"/>
      <c r="J101" s="151"/>
      <c r="K101" s="151"/>
      <c r="L101" s="151"/>
      <c r="M101" s="151"/>
      <c r="N101" s="151"/>
      <c r="O101" s="151"/>
      <c r="P101" s="151"/>
      <c r="Q101" s="151"/>
      <c r="R101" s="151"/>
      <c r="S101" s="151"/>
      <c r="T101" s="151"/>
      <c r="U101" s="151"/>
      <c r="V101" s="151"/>
      <c r="W101" s="151"/>
      <c r="X101" s="222"/>
      <c r="Y101" s="805" t="s">
        <v>54</v>
      </c>
      <c r="Z101" s="707"/>
      <c r="AA101" s="708"/>
      <c r="AB101" s="541" t="s">
        <v>500</v>
      </c>
      <c r="AC101" s="541"/>
      <c r="AD101" s="541"/>
      <c r="AE101" s="355">
        <v>264</v>
      </c>
      <c r="AF101" s="356"/>
      <c r="AG101" s="356"/>
      <c r="AH101" s="357"/>
      <c r="AI101" s="355">
        <v>255</v>
      </c>
      <c r="AJ101" s="356"/>
      <c r="AK101" s="356"/>
      <c r="AL101" s="357"/>
      <c r="AM101" s="355">
        <v>224</v>
      </c>
      <c r="AN101" s="356"/>
      <c r="AO101" s="356"/>
      <c r="AP101" s="357"/>
      <c r="AQ101" s="355" t="s">
        <v>560</v>
      </c>
      <c r="AR101" s="356"/>
      <c r="AS101" s="356"/>
      <c r="AT101" s="357"/>
      <c r="AU101" s="355" t="s">
        <v>557</v>
      </c>
      <c r="AV101" s="356"/>
      <c r="AW101" s="356"/>
      <c r="AX101" s="357"/>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0"/>
      <c r="AA102" s="331"/>
      <c r="AB102" s="541" t="s">
        <v>500</v>
      </c>
      <c r="AC102" s="541"/>
      <c r="AD102" s="541"/>
      <c r="AE102" s="349">
        <v>250</v>
      </c>
      <c r="AF102" s="349"/>
      <c r="AG102" s="349"/>
      <c r="AH102" s="349"/>
      <c r="AI102" s="349">
        <v>250</v>
      </c>
      <c r="AJ102" s="349"/>
      <c r="AK102" s="349"/>
      <c r="AL102" s="349"/>
      <c r="AM102" s="349">
        <v>250</v>
      </c>
      <c r="AN102" s="349"/>
      <c r="AO102" s="349"/>
      <c r="AP102" s="349"/>
      <c r="AQ102" s="806">
        <v>350</v>
      </c>
      <c r="AR102" s="807"/>
      <c r="AS102" s="807"/>
      <c r="AT102" s="808"/>
      <c r="AU102" s="806">
        <v>350</v>
      </c>
      <c r="AV102" s="807"/>
      <c r="AW102" s="807"/>
      <c r="AX102" s="808"/>
    </row>
    <row r="103" spans="1:60" ht="31.5" hidden="1" customHeight="1" x14ac:dyDescent="0.15">
      <c r="A103" s="478" t="s">
        <v>276</v>
      </c>
      <c r="B103" s="479"/>
      <c r="C103" s="479"/>
      <c r="D103" s="479"/>
      <c r="E103" s="479"/>
      <c r="F103" s="480"/>
      <c r="G103" s="722" t="s">
        <v>59</v>
      </c>
      <c r="H103" s="722"/>
      <c r="I103" s="722"/>
      <c r="J103" s="722"/>
      <c r="K103" s="722"/>
      <c r="L103" s="722"/>
      <c r="M103" s="722"/>
      <c r="N103" s="722"/>
      <c r="O103" s="722"/>
      <c r="P103" s="722"/>
      <c r="Q103" s="722"/>
      <c r="R103" s="722"/>
      <c r="S103" s="722"/>
      <c r="T103" s="722"/>
      <c r="U103" s="722"/>
      <c r="V103" s="722"/>
      <c r="W103" s="722"/>
      <c r="X103" s="723"/>
      <c r="Y103" s="458"/>
      <c r="Z103" s="459"/>
      <c r="AA103" s="460"/>
      <c r="AB103" s="293" t="s">
        <v>11</v>
      </c>
      <c r="AC103" s="288"/>
      <c r="AD103" s="289"/>
      <c r="AE103" s="293" t="s">
        <v>315</v>
      </c>
      <c r="AF103" s="288"/>
      <c r="AG103" s="288"/>
      <c r="AH103" s="289"/>
      <c r="AI103" s="293" t="s">
        <v>313</v>
      </c>
      <c r="AJ103" s="288"/>
      <c r="AK103" s="288"/>
      <c r="AL103" s="289"/>
      <c r="AM103" s="293" t="s">
        <v>342</v>
      </c>
      <c r="AN103" s="288"/>
      <c r="AO103" s="288"/>
      <c r="AP103" s="289"/>
      <c r="AQ103" s="351" t="s">
        <v>355</v>
      </c>
      <c r="AR103" s="352"/>
      <c r="AS103" s="352"/>
      <c r="AT103" s="353"/>
      <c r="AU103" s="351" t="s">
        <v>356</v>
      </c>
      <c r="AV103" s="352"/>
      <c r="AW103" s="352"/>
      <c r="AX103" s="354"/>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8" t="s">
        <v>276</v>
      </c>
      <c r="B106" s="479"/>
      <c r="C106" s="479"/>
      <c r="D106" s="479"/>
      <c r="E106" s="479"/>
      <c r="F106" s="480"/>
      <c r="G106" s="722" t="s">
        <v>59</v>
      </c>
      <c r="H106" s="722"/>
      <c r="I106" s="722"/>
      <c r="J106" s="722"/>
      <c r="K106" s="722"/>
      <c r="L106" s="722"/>
      <c r="M106" s="722"/>
      <c r="N106" s="722"/>
      <c r="O106" s="722"/>
      <c r="P106" s="722"/>
      <c r="Q106" s="722"/>
      <c r="R106" s="722"/>
      <c r="S106" s="722"/>
      <c r="T106" s="722"/>
      <c r="U106" s="722"/>
      <c r="V106" s="722"/>
      <c r="W106" s="722"/>
      <c r="X106" s="723"/>
      <c r="Y106" s="458"/>
      <c r="Z106" s="459"/>
      <c r="AA106" s="460"/>
      <c r="AB106" s="293" t="s">
        <v>11</v>
      </c>
      <c r="AC106" s="288"/>
      <c r="AD106" s="289"/>
      <c r="AE106" s="293" t="s">
        <v>315</v>
      </c>
      <c r="AF106" s="288"/>
      <c r="AG106" s="288"/>
      <c r="AH106" s="289"/>
      <c r="AI106" s="293" t="s">
        <v>313</v>
      </c>
      <c r="AJ106" s="288"/>
      <c r="AK106" s="288"/>
      <c r="AL106" s="289"/>
      <c r="AM106" s="293" t="s">
        <v>342</v>
      </c>
      <c r="AN106" s="288"/>
      <c r="AO106" s="288"/>
      <c r="AP106" s="289"/>
      <c r="AQ106" s="351" t="s">
        <v>355</v>
      </c>
      <c r="AR106" s="352"/>
      <c r="AS106" s="352"/>
      <c r="AT106" s="353"/>
      <c r="AU106" s="351" t="s">
        <v>356</v>
      </c>
      <c r="AV106" s="352"/>
      <c r="AW106" s="352"/>
      <c r="AX106" s="354"/>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8" t="s">
        <v>276</v>
      </c>
      <c r="B109" s="479"/>
      <c r="C109" s="479"/>
      <c r="D109" s="479"/>
      <c r="E109" s="479"/>
      <c r="F109" s="480"/>
      <c r="G109" s="722" t="s">
        <v>59</v>
      </c>
      <c r="H109" s="722"/>
      <c r="I109" s="722"/>
      <c r="J109" s="722"/>
      <c r="K109" s="722"/>
      <c r="L109" s="722"/>
      <c r="M109" s="722"/>
      <c r="N109" s="722"/>
      <c r="O109" s="722"/>
      <c r="P109" s="722"/>
      <c r="Q109" s="722"/>
      <c r="R109" s="722"/>
      <c r="S109" s="722"/>
      <c r="T109" s="722"/>
      <c r="U109" s="722"/>
      <c r="V109" s="722"/>
      <c r="W109" s="722"/>
      <c r="X109" s="723"/>
      <c r="Y109" s="458"/>
      <c r="Z109" s="459"/>
      <c r="AA109" s="460"/>
      <c r="AB109" s="293" t="s">
        <v>11</v>
      </c>
      <c r="AC109" s="288"/>
      <c r="AD109" s="289"/>
      <c r="AE109" s="293" t="s">
        <v>315</v>
      </c>
      <c r="AF109" s="288"/>
      <c r="AG109" s="288"/>
      <c r="AH109" s="289"/>
      <c r="AI109" s="293" t="s">
        <v>313</v>
      </c>
      <c r="AJ109" s="288"/>
      <c r="AK109" s="288"/>
      <c r="AL109" s="289"/>
      <c r="AM109" s="293" t="s">
        <v>342</v>
      </c>
      <c r="AN109" s="288"/>
      <c r="AO109" s="288"/>
      <c r="AP109" s="289"/>
      <c r="AQ109" s="351" t="s">
        <v>355</v>
      </c>
      <c r="AR109" s="352"/>
      <c r="AS109" s="352"/>
      <c r="AT109" s="353"/>
      <c r="AU109" s="351" t="s">
        <v>356</v>
      </c>
      <c r="AV109" s="352"/>
      <c r="AW109" s="352"/>
      <c r="AX109" s="354"/>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8" t="s">
        <v>276</v>
      </c>
      <c r="B112" s="479"/>
      <c r="C112" s="479"/>
      <c r="D112" s="479"/>
      <c r="E112" s="479"/>
      <c r="F112" s="480"/>
      <c r="G112" s="722" t="s">
        <v>59</v>
      </c>
      <c r="H112" s="722"/>
      <c r="I112" s="722"/>
      <c r="J112" s="722"/>
      <c r="K112" s="722"/>
      <c r="L112" s="722"/>
      <c r="M112" s="722"/>
      <c r="N112" s="722"/>
      <c r="O112" s="722"/>
      <c r="P112" s="722"/>
      <c r="Q112" s="722"/>
      <c r="R112" s="722"/>
      <c r="S112" s="722"/>
      <c r="T112" s="722"/>
      <c r="U112" s="722"/>
      <c r="V112" s="722"/>
      <c r="W112" s="722"/>
      <c r="X112" s="723"/>
      <c r="Y112" s="458"/>
      <c r="Z112" s="459"/>
      <c r="AA112" s="460"/>
      <c r="AB112" s="293" t="s">
        <v>11</v>
      </c>
      <c r="AC112" s="288"/>
      <c r="AD112" s="289"/>
      <c r="AE112" s="293" t="s">
        <v>315</v>
      </c>
      <c r="AF112" s="288"/>
      <c r="AG112" s="288"/>
      <c r="AH112" s="289"/>
      <c r="AI112" s="293" t="s">
        <v>313</v>
      </c>
      <c r="AJ112" s="288"/>
      <c r="AK112" s="288"/>
      <c r="AL112" s="289"/>
      <c r="AM112" s="293" t="s">
        <v>342</v>
      </c>
      <c r="AN112" s="288"/>
      <c r="AO112" s="288"/>
      <c r="AP112" s="289"/>
      <c r="AQ112" s="351" t="s">
        <v>355</v>
      </c>
      <c r="AR112" s="352"/>
      <c r="AS112" s="352"/>
      <c r="AT112" s="353"/>
      <c r="AU112" s="351" t="s">
        <v>356</v>
      </c>
      <c r="AV112" s="352"/>
      <c r="AW112" s="352"/>
      <c r="AX112" s="354"/>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315</v>
      </c>
      <c r="AF115" s="288"/>
      <c r="AG115" s="288"/>
      <c r="AH115" s="289"/>
      <c r="AI115" s="293" t="s">
        <v>313</v>
      </c>
      <c r="AJ115" s="288"/>
      <c r="AK115" s="288"/>
      <c r="AL115" s="289"/>
      <c r="AM115" s="293" t="s">
        <v>342</v>
      </c>
      <c r="AN115" s="288"/>
      <c r="AO115" s="288"/>
      <c r="AP115" s="289"/>
      <c r="AQ115" s="326" t="s">
        <v>357</v>
      </c>
      <c r="AR115" s="327"/>
      <c r="AS115" s="327"/>
      <c r="AT115" s="327"/>
      <c r="AU115" s="327"/>
      <c r="AV115" s="327"/>
      <c r="AW115" s="327"/>
      <c r="AX115" s="328"/>
    </row>
    <row r="116" spans="1:50" ht="23.25" customHeight="1" x14ac:dyDescent="0.15">
      <c r="A116" s="282"/>
      <c r="B116" s="283"/>
      <c r="C116" s="283"/>
      <c r="D116" s="283"/>
      <c r="E116" s="283"/>
      <c r="F116" s="284"/>
      <c r="G116" s="342" t="s">
        <v>499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501</v>
      </c>
      <c r="AC116" s="291"/>
      <c r="AD116" s="292"/>
      <c r="AE116" s="349">
        <v>424242</v>
      </c>
      <c r="AF116" s="349"/>
      <c r="AG116" s="349"/>
      <c r="AH116" s="349"/>
      <c r="AI116" s="349">
        <v>482353</v>
      </c>
      <c r="AJ116" s="349"/>
      <c r="AK116" s="349"/>
      <c r="AL116" s="349"/>
      <c r="AM116" s="349">
        <v>1169643</v>
      </c>
      <c r="AN116" s="349"/>
      <c r="AO116" s="349"/>
      <c r="AP116" s="349"/>
      <c r="AQ116" s="355">
        <v>417143</v>
      </c>
      <c r="AR116" s="356"/>
      <c r="AS116" s="356"/>
      <c r="AT116" s="356"/>
      <c r="AU116" s="356"/>
      <c r="AV116" s="356"/>
      <c r="AW116" s="356"/>
      <c r="AX116" s="358"/>
    </row>
    <row r="117" spans="1:50" ht="23.2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502</v>
      </c>
      <c r="AC117" s="333"/>
      <c r="AD117" s="334"/>
      <c r="AE117" s="296" t="s">
        <v>503</v>
      </c>
      <c r="AF117" s="296"/>
      <c r="AG117" s="296"/>
      <c r="AH117" s="296"/>
      <c r="AI117" s="296" t="s">
        <v>504</v>
      </c>
      <c r="AJ117" s="296"/>
      <c r="AK117" s="296"/>
      <c r="AL117" s="296"/>
      <c r="AM117" s="296" t="s">
        <v>574</v>
      </c>
      <c r="AN117" s="296"/>
      <c r="AO117" s="296"/>
      <c r="AP117" s="296"/>
      <c r="AQ117" s="296" t="s">
        <v>575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315</v>
      </c>
      <c r="AF118" s="288"/>
      <c r="AG118" s="288"/>
      <c r="AH118" s="289"/>
      <c r="AI118" s="293" t="s">
        <v>313</v>
      </c>
      <c r="AJ118" s="288"/>
      <c r="AK118" s="288"/>
      <c r="AL118" s="289"/>
      <c r="AM118" s="293" t="s">
        <v>342</v>
      </c>
      <c r="AN118" s="288"/>
      <c r="AO118" s="288"/>
      <c r="AP118" s="289"/>
      <c r="AQ118" s="326" t="s">
        <v>357</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315</v>
      </c>
      <c r="AF121" s="288"/>
      <c r="AG121" s="288"/>
      <c r="AH121" s="289"/>
      <c r="AI121" s="293" t="s">
        <v>313</v>
      </c>
      <c r="AJ121" s="288"/>
      <c r="AK121" s="288"/>
      <c r="AL121" s="289"/>
      <c r="AM121" s="293" t="s">
        <v>342</v>
      </c>
      <c r="AN121" s="288"/>
      <c r="AO121" s="288"/>
      <c r="AP121" s="289"/>
      <c r="AQ121" s="326" t="s">
        <v>357</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315</v>
      </c>
      <c r="AF124" s="288"/>
      <c r="AG124" s="288"/>
      <c r="AH124" s="289"/>
      <c r="AI124" s="293" t="s">
        <v>313</v>
      </c>
      <c r="AJ124" s="288"/>
      <c r="AK124" s="288"/>
      <c r="AL124" s="289"/>
      <c r="AM124" s="293" t="s">
        <v>342</v>
      </c>
      <c r="AN124" s="288"/>
      <c r="AO124" s="288"/>
      <c r="AP124" s="289"/>
      <c r="AQ124" s="326" t="s">
        <v>357</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315</v>
      </c>
      <c r="AF127" s="288"/>
      <c r="AG127" s="288"/>
      <c r="AH127" s="289"/>
      <c r="AI127" s="293" t="s">
        <v>313</v>
      </c>
      <c r="AJ127" s="288"/>
      <c r="AK127" s="288"/>
      <c r="AL127" s="289"/>
      <c r="AM127" s="293" t="s">
        <v>342</v>
      </c>
      <c r="AN127" s="288"/>
      <c r="AO127" s="288"/>
      <c r="AP127" s="289"/>
      <c r="AQ127" s="326" t="s">
        <v>357</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330</v>
      </c>
      <c r="B130" s="984"/>
      <c r="C130" s="983" t="s">
        <v>191</v>
      </c>
      <c r="D130" s="984"/>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5</v>
      </c>
      <c r="AV133" s="126"/>
      <c r="AW133" s="127" t="s">
        <v>177</v>
      </c>
      <c r="AX133" s="128"/>
    </row>
    <row r="134" spans="1:50" ht="39.75" customHeight="1" x14ac:dyDescent="0.15">
      <c r="A134" s="987"/>
      <c r="B134" s="242"/>
      <c r="C134" s="241"/>
      <c r="D134" s="242"/>
      <c r="E134" s="241"/>
      <c r="F134" s="304"/>
      <c r="G134" s="221" t="s">
        <v>581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496</v>
      </c>
      <c r="AC134" s="214"/>
      <c r="AD134" s="214"/>
      <c r="AE134" s="256">
        <v>66</v>
      </c>
      <c r="AF134" s="106"/>
      <c r="AG134" s="106"/>
      <c r="AH134" s="106"/>
      <c r="AI134" s="256">
        <v>68</v>
      </c>
      <c r="AJ134" s="106"/>
      <c r="AK134" s="106"/>
      <c r="AL134" s="106"/>
      <c r="AM134" s="256">
        <v>70</v>
      </c>
      <c r="AN134" s="106"/>
      <c r="AO134" s="106"/>
      <c r="AP134" s="106"/>
      <c r="AQ134" s="256" t="s">
        <v>507</v>
      </c>
      <c r="AR134" s="106"/>
      <c r="AS134" s="106"/>
      <c r="AT134" s="106"/>
      <c r="AU134" s="256" t="s">
        <v>508</v>
      </c>
      <c r="AV134" s="106"/>
      <c r="AW134" s="106"/>
      <c r="AX134" s="205"/>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496</v>
      </c>
      <c r="AC135" s="123"/>
      <c r="AD135" s="123"/>
      <c r="AE135" s="256">
        <v>65</v>
      </c>
      <c r="AF135" s="106"/>
      <c r="AG135" s="106"/>
      <c r="AH135" s="106"/>
      <c r="AI135" s="256">
        <v>67</v>
      </c>
      <c r="AJ135" s="106"/>
      <c r="AK135" s="106"/>
      <c r="AL135" s="106"/>
      <c r="AM135" s="256">
        <v>70</v>
      </c>
      <c r="AN135" s="106"/>
      <c r="AO135" s="106"/>
      <c r="AP135" s="106"/>
      <c r="AQ135" s="256" t="s">
        <v>491</v>
      </c>
      <c r="AR135" s="106"/>
      <c r="AS135" s="106"/>
      <c r="AT135" s="106"/>
      <c r="AU135" s="256">
        <v>79</v>
      </c>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5.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5.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5.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5.25" hidden="1"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5.25" hidden="1"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5.25" hidden="1"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5.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5.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5.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5.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5.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5.2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5.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5.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5.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5.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5.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5.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5.2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5.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5.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5.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5.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5.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5.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5.2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5.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5.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5.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5.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5.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5.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5.2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5.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5.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0.7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0.7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0.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0.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0.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0.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0.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0.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0.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0.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0.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0.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0.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0.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0.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0.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0.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0.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0.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0.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0.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0.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0.7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0.7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0.7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0.7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0.7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0.7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0.7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0.7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0.7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0.7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0.7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0.7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0.7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0.7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0.7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0.7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0.7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0.7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0.7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0.7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0.7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0.7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0.7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0.7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0.7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0.7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0.7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0.7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0.7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0.7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0.7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0.7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0.7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0.7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0.7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0.7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0.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0.75" hidden="1" customHeight="1" thickBot="1" x14ac:dyDescent="0.2">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0.7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0.7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0.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0.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0.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0.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0.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0.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0.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0.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0.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0.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0.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0.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0.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0.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0.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0.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0.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0.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0.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0.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0.7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0.7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0.7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0.7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0.7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0.7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0.7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0.7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0.7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0.7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0.7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0.7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0.7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0.7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0.7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0.7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0.7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0.7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0.7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0.7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0.7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0.7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0.7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0.7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0.7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0.7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0.7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0.7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0.7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0.7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0.7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0.7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0.7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0.7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0.7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0.7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0.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0.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0.7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0.7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0.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0.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0.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0.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0.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0.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0.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0.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0.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0.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0.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0.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0.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0.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0.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0.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0.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0.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0.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0.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0.7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0.7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0.7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0.7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0.7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0.7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0.7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0.7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0.7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0.7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0.7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0.7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0.7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0.7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0.7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0.7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0.7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0.7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0.7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0.7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0.7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0.7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0.7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0.7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0.7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0.7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0.7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0.7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0.7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0.7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0.7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0.7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0.7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0.7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0.7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0.7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0.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0.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0.7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0.7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0.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0.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0.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0.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0.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0.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0.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0.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0.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0.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0.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0.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0.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0.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0.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0.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0.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0.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0.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0.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0.7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0.7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0.7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0.7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0.7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0.7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0.7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0.7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0.7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0.7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0.7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0.7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0.7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0.7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0.7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0.7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0.7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0.7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0.7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0.7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0.7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0.7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0.7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0.7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0.7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0.7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0.7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0.7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0.7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0.7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0.7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0.7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0.7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0.7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0.7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0.7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0.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0.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345</v>
      </c>
      <c r="D430" s="240"/>
      <c r="E430" s="228" t="s">
        <v>323</v>
      </c>
      <c r="F430" s="441"/>
      <c r="G430" s="230" t="s">
        <v>207</v>
      </c>
      <c r="H430" s="148"/>
      <c r="I430" s="148"/>
      <c r="J430" s="231" t="s">
        <v>577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7"/>
      <c r="B433" s="242"/>
      <c r="C433" s="241"/>
      <c r="D433" s="242"/>
      <c r="E433" s="156"/>
      <c r="F433" s="157"/>
      <c r="G433" s="221" t="s">
        <v>578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7"/>
      <c r="B458" s="242"/>
      <c r="C458" s="241"/>
      <c r="D458" s="242"/>
      <c r="E458" s="156"/>
      <c r="F458" s="157"/>
      <c r="G458" s="221" t="s">
        <v>579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9"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9"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9"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9"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9"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9"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9"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9"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9"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9"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9"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9"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9"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9"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9"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9"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9"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9"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9"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9"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7"/>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580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5"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6"/>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139</v>
      </c>
      <c r="B702" s="520"/>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485</v>
      </c>
      <c r="AE702" s="888"/>
      <c r="AF702" s="888"/>
      <c r="AG702" s="877" t="s">
        <v>510</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656" t="s">
        <v>511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418" t="s">
        <v>512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1"/>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4" t="s">
        <v>485</v>
      </c>
      <c r="AE705" s="725"/>
      <c r="AF705" s="725"/>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7"/>
      <c r="B706" s="762"/>
      <c r="C706" s="604"/>
      <c r="D706" s="605"/>
      <c r="E706" s="675" t="s">
        <v>304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7"/>
      <c r="B707" s="762"/>
      <c r="C707" s="606"/>
      <c r="D707" s="607"/>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3" t="s">
        <v>514</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7"/>
      <c r="B708" s="648"/>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9" t="s">
        <v>515</v>
      </c>
      <c r="AE708" s="660"/>
      <c r="AF708" s="660"/>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7"/>
      <c r="B709" s="648"/>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656" t="s">
        <v>516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515</v>
      </c>
      <c r="AE710" s="145"/>
      <c r="AF710" s="14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656" t="s">
        <v>517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515</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6"/>
      <c r="AH713" s="657"/>
      <c r="AI713" s="657"/>
      <c r="AJ713" s="657"/>
      <c r="AK713" s="657"/>
      <c r="AL713" s="657"/>
      <c r="AM713" s="657"/>
      <c r="AN713" s="657"/>
      <c r="AO713" s="657"/>
      <c r="AP713" s="657"/>
      <c r="AQ713" s="657"/>
      <c r="AR713" s="657"/>
      <c r="AS713" s="657"/>
      <c r="AT713" s="657"/>
      <c r="AU713" s="657"/>
      <c r="AV713" s="657"/>
      <c r="AW713" s="657"/>
      <c r="AX713" s="658"/>
    </row>
    <row r="714" spans="1:50" ht="32.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1" t="s">
        <v>485</v>
      </c>
      <c r="AE714" s="582"/>
      <c r="AF714" s="583"/>
      <c r="AG714" s="681" t="s">
        <v>518</v>
      </c>
      <c r="AH714" s="682"/>
      <c r="AI714" s="682"/>
      <c r="AJ714" s="682"/>
      <c r="AK714" s="682"/>
      <c r="AL714" s="682"/>
      <c r="AM714" s="682"/>
      <c r="AN714" s="682"/>
      <c r="AO714" s="682"/>
      <c r="AP714" s="682"/>
      <c r="AQ714" s="682"/>
      <c r="AR714" s="682"/>
      <c r="AS714" s="682"/>
      <c r="AT714" s="682"/>
      <c r="AU714" s="682"/>
      <c r="AV714" s="682"/>
      <c r="AW714" s="682"/>
      <c r="AX714" s="683"/>
    </row>
    <row r="715" spans="1:50" ht="48" customHeight="1" x14ac:dyDescent="0.15">
      <c r="A715" s="611"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485</v>
      </c>
      <c r="AE715" s="660"/>
      <c r="AF715" s="769"/>
      <c r="AG715" s="516" t="s">
        <v>519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485</v>
      </c>
      <c r="AE716" s="751"/>
      <c r="AF716" s="751"/>
      <c r="AG716" s="656" t="s">
        <v>520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485</v>
      </c>
      <c r="AE717" s="145"/>
      <c r="AF717" s="145"/>
      <c r="AG717" s="656" t="s">
        <v>521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485</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6"/>
      <c r="AD719" s="659" t="s">
        <v>515</v>
      </c>
      <c r="AE719" s="660"/>
      <c r="AF719" s="66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2"/>
      <c r="B720" s="643"/>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2"/>
      <c r="B721" s="643"/>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2"/>
      <c r="B722" s="643"/>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2"/>
      <c r="B723" s="643"/>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2"/>
      <c r="B724" s="643"/>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4"/>
      <c r="B725" s="645"/>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0" customHeight="1" x14ac:dyDescent="0.15">
      <c r="A726" s="611" t="s">
        <v>47</v>
      </c>
      <c r="B726" s="612"/>
      <c r="C726" s="436" t="s">
        <v>52</v>
      </c>
      <c r="D726" s="571"/>
      <c r="E726" s="571"/>
      <c r="F726" s="572"/>
      <c r="G726" s="789" t="s">
        <v>583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0" customHeight="1" thickBot="1" x14ac:dyDescent="0.2">
      <c r="A727" s="613"/>
      <c r="B727" s="614"/>
      <c r="C727" s="687" t="s">
        <v>56</v>
      </c>
      <c r="D727" s="688"/>
      <c r="E727" s="688"/>
      <c r="F727" s="689"/>
      <c r="G727" s="787" t="s">
        <v>582</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136</v>
      </c>
      <c r="B731" s="609"/>
      <c r="C731" s="609"/>
      <c r="D731" s="609"/>
      <c r="E731" s="610"/>
      <c r="F731" s="672" t="s">
        <v>584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1" t="s">
        <v>308</v>
      </c>
      <c r="B733" s="742"/>
      <c r="C733" s="742"/>
      <c r="D733" s="742"/>
      <c r="E733" s="743"/>
      <c r="F733" s="758" t="s">
        <v>586</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t="s">
        <v>523</v>
      </c>
      <c r="S737" s="89"/>
      <c r="T737" s="89"/>
      <c r="U737" s="89"/>
      <c r="V737" s="89"/>
      <c r="W737" s="89"/>
      <c r="X737" s="89"/>
      <c r="Y737" s="89"/>
      <c r="Z737" s="89"/>
      <c r="AA737" s="95" t="s">
        <v>320</v>
      </c>
      <c r="AB737" s="95"/>
      <c r="AC737" s="95"/>
      <c r="AD737" s="95"/>
      <c r="AE737" s="89" t="s">
        <v>524</v>
      </c>
      <c r="AF737" s="89"/>
      <c r="AG737" s="89"/>
      <c r="AH737" s="89"/>
      <c r="AI737" s="89"/>
      <c r="AJ737" s="89"/>
      <c r="AK737" s="89"/>
      <c r="AL737" s="89"/>
      <c r="AM737" s="89"/>
      <c r="AN737" s="95" t="s">
        <v>319</v>
      </c>
      <c r="AO737" s="95"/>
      <c r="AP737" s="95"/>
      <c r="AQ737" s="95"/>
      <c r="AR737" s="96" t="s">
        <v>525</v>
      </c>
      <c r="AS737" s="97"/>
      <c r="AT737" s="97"/>
      <c r="AU737" s="97"/>
      <c r="AV737" s="97"/>
      <c r="AW737" s="97"/>
      <c r="AX737" s="98"/>
      <c r="AY737" s="74"/>
      <c r="AZ737" s="74"/>
    </row>
    <row r="738" spans="1:52" ht="24.75" customHeight="1" x14ac:dyDescent="0.15">
      <c r="A738" s="86" t="s">
        <v>318</v>
      </c>
      <c r="B738" s="87"/>
      <c r="C738" s="87"/>
      <c r="D738" s="88"/>
      <c r="E738" s="89" t="s">
        <v>526</v>
      </c>
      <c r="F738" s="89"/>
      <c r="G738" s="89"/>
      <c r="H738" s="89"/>
      <c r="I738" s="89"/>
      <c r="J738" s="89"/>
      <c r="K738" s="89"/>
      <c r="L738" s="89"/>
      <c r="M738" s="89"/>
      <c r="N738" s="95" t="s">
        <v>317</v>
      </c>
      <c r="O738" s="95"/>
      <c r="P738" s="95"/>
      <c r="Q738" s="95"/>
      <c r="R738" s="89" t="s">
        <v>527</v>
      </c>
      <c r="S738" s="89"/>
      <c r="T738" s="89"/>
      <c r="U738" s="89"/>
      <c r="V738" s="89"/>
      <c r="W738" s="89"/>
      <c r="X738" s="89"/>
      <c r="Y738" s="89"/>
      <c r="Z738" s="89"/>
      <c r="AA738" s="95" t="s">
        <v>316</v>
      </c>
      <c r="AB738" s="95"/>
      <c r="AC738" s="95"/>
      <c r="AD738" s="95"/>
      <c r="AE738" s="89" t="s">
        <v>528</v>
      </c>
      <c r="AF738" s="89"/>
      <c r="AG738" s="89"/>
      <c r="AH738" s="89"/>
      <c r="AI738" s="89"/>
      <c r="AJ738" s="89"/>
      <c r="AK738" s="89"/>
      <c r="AL738" s="89"/>
      <c r="AM738" s="89"/>
      <c r="AN738" s="95" t="s">
        <v>315</v>
      </c>
      <c r="AO738" s="95"/>
      <c r="AP738" s="95"/>
      <c r="AQ738" s="95"/>
      <c r="AR738" s="96" t="s">
        <v>529</v>
      </c>
      <c r="AS738" s="97"/>
      <c r="AT738" s="97"/>
      <c r="AU738" s="97"/>
      <c r="AV738" s="97"/>
      <c r="AW738" s="97"/>
      <c r="AX738" s="98"/>
    </row>
    <row r="739" spans="1:52" ht="24.75" customHeight="1" x14ac:dyDescent="0.15">
      <c r="A739" s="86" t="s">
        <v>314</v>
      </c>
      <c r="B739" s="87"/>
      <c r="C739" s="87"/>
      <c r="D739" s="88"/>
      <c r="E739" s="89" t="s">
        <v>530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484</v>
      </c>
      <c r="F740" s="111"/>
      <c r="G740" s="111"/>
      <c r="H740" s="78" t="str">
        <f>IF(E740="", "", "(")</f>
        <v>(</v>
      </c>
      <c r="I740" s="111"/>
      <c r="J740" s="111"/>
      <c r="K740" s="78" t="str">
        <f>IF(OR(I740="　", I740=""), "", "-")</f>
        <v/>
      </c>
      <c r="L740" s="112">
        <v>74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75" customHeight="1" thickBo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309</v>
      </c>
      <c r="B780" s="753"/>
      <c r="C780" s="753"/>
      <c r="D780" s="753"/>
      <c r="E780" s="753"/>
      <c r="F780" s="754"/>
      <c r="G780" s="432" t="s">
        <v>531</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286</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7.95" customHeight="1" x14ac:dyDescent="0.15">
      <c r="A781" s="546"/>
      <c r="B781" s="755"/>
      <c r="C781" s="755"/>
      <c r="D781" s="755"/>
      <c r="E781" s="755"/>
      <c r="F781" s="756"/>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7.95" customHeight="1" x14ac:dyDescent="0.15">
      <c r="A782" s="546"/>
      <c r="B782" s="755"/>
      <c r="C782" s="755"/>
      <c r="D782" s="755"/>
      <c r="E782" s="755"/>
      <c r="F782" s="756"/>
      <c r="G782" s="442" t="s">
        <v>532</v>
      </c>
      <c r="H782" s="443"/>
      <c r="I782" s="443"/>
      <c r="J782" s="443"/>
      <c r="K782" s="444"/>
      <c r="L782" s="445" t="s">
        <v>537</v>
      </c>
      <c r="M782" s="446"/>
      <c r="N782" s="446"/>
      <c r="O782" s="446"/>
      <c r="P782" s="446"/>
      <c r="Q782" s="446"/>
      <c r="R782" s="446"/>
      <c r="S782" s="446"/>
      <c r="T782" s="446"/>
      <c r="U782" s="446"/>
      <c r="V782" s="446"/>
      <c r="W782" s="446"/>
      <c r="X782" s="447"/>
      <c r="Y782" s="448">
        <v>102</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7.95" customHeight="1" x14ac:dyDescent="0.15">
      <c r="A783" s="546"/>
      <c r="B783" s="755"/>
      <c r="C783" s="755"/>
      <c r="D783" s="755"/>
      <c r="E783" s="755"/>
      <c r="F783" s="756"/>
      <c r="G783" s="339" t="s">
        <v>533</v>
      </c>
      <c r="H783" s="340"/>
      <c r="I783" s="340"/>
      <c r="J783" s="340"/>
      <c r="K783" s="341"/>
      <c r="L783" s="392" t="s">
        <v>539</v>
      </c>
      <c r="M783" s="393"/>
      <c r="N783" s="393"/>
      <c r="O783" s="393"/>
      <c r="P783" s="393"/>
      <c r="Q783" s="393"/>
      <c r="R783" s="393"/>
      <c r="S783" s="393"/>
      <c r="T783" s="393"/>
      <c r="U783" s="393"/>
      <c r="V783" s="393"/>
      <c r="W783" s="393"/>
      <c r="X783" s="394"/>
      <c r="Y783" s="389">
        <v>6</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6"/>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6"/>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6"/>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6"/>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6"/>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6"/>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6"/>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6"/>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7.95" customHeight="1" x14ac:dyDescent="0.15">
      <c r="A792" s="546"/>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108</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6"/>
      <c r="B793" s="755"/>
      <c r="C793" s="755"/>
      <c r="D793" s="755"/>
      <c r="E793" s="755"/>
      <c r="F793" s="756"/>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5"/>
      <c r="C794" s="755"/>
      <c r="D794" s="755"/>
      <c r="E794" s="755"/>
      <c r="F794" s="756"/>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5"/>
      <c r="C795" s="755"/>
      <c r="D795" s="755"/>
      <c r="E795" s="755"/>
      <c r="F795" s="756"/>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6"/>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6"/>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6"/>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6"/>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6"/>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6"/>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6"/>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6"/>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x14ac:dyDescent="0.15">
      <c r="A805" s="546"/>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6"/>
      <c r="B806" s="755"/>
      <c r="C806" s="755"/>
      <c r="D806" s="755"/>
      <c r="E806" s="755"/>
      <c r="F806" s="756"/>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5"/>
      <c r="C807" s="755"/>
      <c r="D807" s="755"/>
      <c r="E807" s="755"/>
      <c r="F807" s="756"/>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5"/>
      <c r="C808" s="755"/>
      <c r="D808" s="755"/>
      <c r="E808" s="755"/>
      <c r="F808" s="756"/>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6"/>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6"/>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6"/>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6"/>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6"/>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6"/>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6"/>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6"/>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6"/>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6"/>
      <c r="B819" s="755"/>
      <c r="C819" s="755"/>
      <c r="D819" s="755"/>
      <c r="E819" s="755"/>
      <c r="F819" s="756"/>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5"/>
      <c r="C820" s="755"/>
      <c r="D820" s="755"/>
      <c r="E820" s="755"/>
      <c r="F820" s="756"/>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5"/>
      <c r="C821" s="755"/>
      <c r="D821" s="755"/>
      <c r="E821" s="755"/>
      <c r="F821" s="756"/>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6"/>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6"/>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6"/>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6"/>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6"/>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6"/>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6"/>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6"/>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6"/>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25" customHeight="1" x14ac:dyDescent="0.15"/>
    <row r="835" spans="1:50" ht="2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9.5" customHeight="1" x14ac:dyDescent="0.15">
      <c r="A836" s="9"/>
      <c r="B836" s="43" t="s">
        <v>534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291</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15">
      <c r="A838" s="395">
        <v>1</v>
      </c>
      <c r="B838" s="395">
        <v>1</v>
      </c>
      <c r="C838" s="415" t="s">
        <v>535</v>
      </c>
      <c r="D838" s="409"/>
      <c r="E838" s="409"/>
      <c r="F838" s="409"/>
      <c r="G838" s="409"/>
      <c r="H838" s="409"/>
      <c r="I838" s="409"/>
      <c r="J838" s="420">
        <v>3012401016604</v>
      </c>
      <c r="K838" s="421"/>
      <c r="L838" s="421"/>
      <c r="M838" s="421"/>
      <c r="N838" s="421"/>
      <c r="O838" s="422"/>
      <c r="P838" s="307" t="s">
        <v>538</v>
      </c>
      <c r="Q838" s="308"/>
      <c r="R838" s="308"/>
      <c r="S838" s="308"/>
      <c r="T838" s="308"/>
      <c r="U838" s="308"/>
      <c r="V838" s="308"/>
      <c r="W838" s="308"/>
      <c r="X838" s="308"/>
      <c r="Y838" s="309">
        <v>102</v>
      </c>
      <c r="Z838" s="310"/>
      <c r="AA838" s="310"/>
      <c r="AB838" s="311"/>
      <c r="AC838" s="319" t="s">
        <v>295</v>
      </c>
      <c r="AD838" s="414"/>
      <c r="AE838" s="414"/>
      <c r="AF838" s="414"/>
      <c r="AG838" s="414"/>
      <c r="AH838" s="412">
        <v>1</v>
      </c>
      <c r="AI838" s="413"/>
      <c r="AJ838" s="413"/>
      <c r="AK838" s="413"/>
      <c r="AL838" s="316">
        <v>93.9</v>
      </c>
      <c r="AM838" s="317"/>
      <c r="AN838" s="317"/>
      <c r="AO838" s="318"/>
      <c r="AP838" s="312" t="s">
        <v>562</v>
      </c>
      <c r="AQ838" s="312"/>
      <c r="AR838" s="312"/>
      <c r="AS838" s="312"/>
      <c r="AT838" s="312"/>
      <c r="AU838" s="312"/>
      <c r="AV838" s="312"/>
      <c r="AW838" s="312"/>
      <c r="AX838" s="312"/>
    </row>
    <row r="839" spans="1:50" ht="30" customHeight="1" x14ac:dyDescent="0.15">
      <c r="A839" s="395">
        <v>2</v>
      </c>
      <c r="B839" s="395">
        <v>1</v>
      </c>
      <c r="C839" s="415" t="s">
        <v>536</v>
      </c>
      <c r="D839" s="409"/>
      <c r="E839" s="409"/>
      <c r="F839" s="409"/>
      <c r="G839" s="409"/>
      <c r="H839" s="409"/>
      <c r="I839" s="409"/>
      <c r="J839" s="420">
        <v>3012401016604</v>
      </c>
      <c r="K839" s="421"/>
      <c r="L839" s="421"/>
      <c r="M839" s="421"/>
      <c r="N839" s="421"/>
      <c r="O839" s="422"/>
      <c r="P839" s="307" t="s">
        <v>540</v>
      </c>
      <c r="Q839" s="308"/>
      <c r="R839" s="308"/>
      <c r="S839" s="308"/>
      <c r="T839" s="308"/>
      <c r="U839" s="308"/>
      <c r="V839" s="308"/>
      <c r="W839" s="308"/>
      <c r="X839" s="308"/>
      <c r="Y839" s="309">
        <v>6</v>
      </c>
      <c r="Z839" s="310"/>
      <c r="AA839" s="310"/>
      <c r="AB839" s="311"/>
      <c r="AC839" s="319" t="s">
        <v>302</v>
      </c>
      <c r="AD839" s="319"/>
      <c r="AE839" s="319"/>
      <c r="AF839" s="319"/>
      <c r="AG839" s="319"/>
      <c r="AH839" s="412" t="s">
        <v>561</v>
      </c>
      <c r="AI839" s="413"/>
      <c r="AJ839" s="413"/>
      <c r="AK839" s="413"/>
      <c r="AL839" s="316" t="s">
        <v>562</v>
      </c>
      <c r="AM839" s="317"/>
      <c r="AN839" s="317"/>
      <c r="AO839" s="318"/>
      <c r="AP839" s="312" t="s">
        <v>562</v>
      </c>
      <c r="AQ839" s="312"/>
      <c r="AR839" s="312"/>
      <c r="AS839" s="312"/>
      <c r="AT839" s="312"/>
      <c r="AU839" s="312"/>
      <c r="AV839" s="312"/>
      <c r="AW839" s="312"/>
      <c r="AX839" s="312"/>
    </row>
    <row r="840" spans="1:50" ht="30" customHeight="1" x14ac:dyDescent="0.15">
      <c r="A840" s="395">
        <v>3</v>
      </c>
      <c r="B840" s="395">
        <v>1</v>
      </c>
      <c r="C840" s="415" t="s">
        <v>541</v>
      </c>
      <c r="D840" s="409"/>
      <c r="E840" s="409"/>
      <c r="F840" s="409"/>
      <c r="G840" s="409"/>
      <c r="H840" s="409"/>
      <c r="I840" s="409"/>
      <c r="J840" s="420">
        <v>6012401013623</v>
      </c>
      <c r="K840" s="421"/>
      <c r="L840" s="421"/>
      <c r="M840" s="421"/>
      <c r="N840" s="421"/>
      <c r="O840" s="422"/>
      <c r="P840" s="307" t="s">
        <v>543</v>
      </c>
      <c r="Q840" s="308"/>
      <c r="R840" s="308"/>
      <c r="S840" s="308"/>
      <c r="T840" s="308"/>
      <c r="U840" s="308"/>
      <c r="V840" s="308"/>
      <c r="W840" s="308"/>
      <c r="X840" s="308"/>
      <c r="Y840" s="309">
        <v>93</v>
      </c>
      <c r="Z840" s="310"/>
      <c r="AA840" s="310"/>
      <c r="AB840" s="311"/>
      <c r="AC840" s="319" t="s">
        <v>295</v>
      </c>
      <c r="AD840" s="319"/>
      <c r="AE840" s="319"/>
      <c r="AF840" s="319"/>
      <c r="AG840" s="319"/>
      <c r="AH840" s="314">
        <v>1</v>
      </c>
      <c r="AI840" s="315"/>
      <c r="AJ840" s="315"/>
      <c r="AK840" s="315"/>
      <c r="AL840" s="316">
        <v>99.1</v>
      </c>
      <c r="AM840" s="317"/>
      <c r="AN840" s="317"/>
      <c r="AO840" s="318"/>
      <c r="AP840" s="312" t="s">
        <v>562</v>
      </c>
      <c r="AQ840" s="312"/>
      <c r="AR840" s="312"/>
      <c r="AS840" s="312"/>
      <c r="AT840" s="312"/>
      <c r="AU840" s="312"/>
      <c r="AV840" s="312"/>
      <c r="AW840" s="312"/>
      <c r="AX840" s="312"/>
    </row>
    <row r="841" spans="1:50" ht="30" customHeight="1" x14ac:dyDescent="0.15">
      <c r="A841" s="395">
        <v>4</v>
      </c>
      <c r="B841" s="395">
        <v>1</v>
      </c>
      <c r="C841" s="415" t="s">
        <v>542</v>
      </c>
      <c r="D841" s="409"/>
      <c r="E841" s="409"/>
      <c r="F841" s="409"/>
      <c r="G841" s="409"/>
      <c r="H841" s="409"/>
      <c r="I841" s="409"/>
      <c r="J841" s="420">
        <v>6012401013623</v>
      </c>
      <c r="K841" s="421"/>
      <c r="L841" s="421"/>
      <c r="M841" s="421"/>
      <c r="N841" s="421"/>
      <c r="O841" s="422"/>
      <c r="P841" s="307" t="s">
        <v>544</v>
      </c>
      <c r="Q841" s="308"/>
      <c r="R841" s="308"/>
      <c r="S841" s="308"/>
      <c r="T841" s="308"/>
      <c r="U841" s="308"/>
      <c r="V841" s="308"/>
      <c r="W841" s="308"/>
      <c r="X841" s="308"/>
      <c r="Y841" s="309">
        <v>0.1</v>
      </c>
      <c r="Z841" s="310"/>
      <c r="AA841" s="310"/>
      <c r="AB841" s="311"/>
      <c r="AC841" s="319" t="s">
        <v>301</v>
      </c>
      <c r="AD841" s="319"/>
      <c r="AE841" s="319"/>
      <c r="AF841" s="319"/>
      <c r="AG841" s="319"/>
      <c r="AH841" s="314" t="s">
        <v>564</v>
      </c>
      <c r="AI841" s="315"/>
      <c r="AJ841" s="315"/>
      <c r="AK841" s="315"/>
      <c r="AL841" s="316" t="s">
        <v>562</v>
      </c>
      <c r="AM841" s="317"/>
      <c r="AN841" s="317"/>
      <c r="AO841" s="318"/>
      <c r="AP841" s="312" t="s">
        <v>562</v>
      </c>
      <c r="AQ841" s="312"/>
      <c r="AR841" s="312"/>
      <c r="AS841" s="312"/>
      <c r="AT841" s="312"/>
      <c r="AU841" s="312"/>
      <c r="AV841" s="312"/>
      <c r="AW841" s="312"/>
      <c r="AX841" s="312"/>
    </row>
    <row r="842" spans="1:50" ht="30" customHeight="1" x14ac:dyDescent="0.15">
      <c r="A842" s="395">
        <v>5</v>
      </c>
      <c r="B842" s="395">
        <v>1</v>
      </c>
      <c r="C842" s="415" t="s">
        <v>545</v>
      </c>
      <c r="D842" s="409"/>
      <c r="E842" s="409"/>
      <c r="F842" s="409"/>
      <c r="G842" s="409"/>
      <c r="H842" s="409"/>
      <c r="I842" s="409"/>
      <c r="J842" s="420">
        <v>8010801013794</v>
      </c>
      <c r="K842" s="421"/>
      <c r="L842" s="421"/>
      <c r="M842" s="421"/>
      <c r="N842" s="421"/>
      <c r="O842" s="422"/>
      <c r="P842" s="307" t="s">
        <v>546</v>
      </c>
      <c r="Q842" s="308"/>
      <c r="R842" s="308"/>
      <c r="S842" s="308"/>
      <c r="T842" s="308"/>
      <c r="U842" s="308"/>
      <c r="V842" s="308"/>
      <c r="W842" s="308"/>
      <c r="X842" s="308"/>
      <c r="Y842" s="309">
        <v>24</v>
      </c>
      <c r="Z842" s="310"/>
      <c r="AA842" s="310"/>
      <c r="AB842" s="311"/>
      <c r="AC842" s="313" t="s">
        <v>295</v>
      </c>
      <c r="AD842" s="313"/>
      <c r="AE842" s="313"/>
      <c r="AF842" s="313"/>
      <c r="AG842" s="313"/>
      <c r="AH842" s="314">
        <v>1</v>
      </c>
      <c r="AI842" s="315"/>
      <c r="AJ842" s="315"/>
      <c r="AK842" s="315"/>
      <c r="AL842" s="316">
        <v>100</v>
      </c>
      <c r="AM842" s="317"/>
      <c r="AN842" s="317"/>
      <c r="AO842" s="318"/>
      <c r="AP842" s="312" t="s">
        <v>562</v>
      </c>
      <c r="AQ842" s="312"/>
      <c r="AR842" s="312"/>
      <c r="AS842" s="312"/>
      <c r="AT842" s="312"/>
      <c r="AU842" s="312"/>
      <c r="AV842" s="312"/>
      <c r="AW842" s="312"/>
      <c r="AX842" s="312"/>
    </row>
    <row r="843" spans="1:50" ht="30" customHeight="1" x14ac:dyDescent="0.15">
      <c r="A843" s="395">
        <v>6</v>
      </c>
      <c r="B843" s="395">
        <v>1</v>
      </c>
      <c r="C843" s="415" t="s">
        <v>547</v>
      </c>
      <c r="D843" s="409"/>
      <c r="E843" s="409"/>
      <c r="F843" s="409"/>
      <c r="G843" s="409"/>
      <c r="H843" s="409"/>
      <c r="I843" s="409"/>
      <c r="J843" s="420">
        <v>6011101000700</v>
      </c>
      <c r="K843" s="421"/>
      <c r="L843" s="421"/>
      <c r="M843" s="421"/>
      <c r="N843" s="421"/>
      <c r="O843" s="422"/>
      <c r="P843" s="307" t="s">
        <v>548</v>
      </c>
      <c r="Q843" s="308"/>
      <c r="R843" s="308"/>
      <c r="S843" s="308"/>
      <c r="T843" s="308"/>
      <c r="U843" s="308"/>
      <c r="V843" s="308"/>
      <c r="W843" s="308"/>
      <c r="X843" s="308"/>
      <c r="Y843" s="309">
        <v>13</v>
      </c>
      <c r="Z843" s="310"/>
      <c r="AA843" s="310"/>
      <c r="AB843" s="311"/>
      <c r="AC843" s="313" t="s">
        <v>295</v>
      </c>
      <c r="AD843" s="313"/>
      <c r="AE843" s="313"/>
      <c r="AF843" s="313"/>
      <c r="AG843" s="313"/>
      <c r="AH843" s="314">
        <v>1</v>
      </c>
      <c r="AI843" s="315"/>
      <c r="AJ843" s="315"/>
      <c r="AK843" s="315"/>
      <c r="AL843" s="316">
        <v>87.5</v>
      </c>
      <c r="AM843" s="317"/>
      <c r="AN843" s="317"/>
      <c r="AO843" s="318"/>
      <c r="AP843" s="312" t="s">
        <v>563</v>
      </c>
      <c r="AQ843" s="312"/>
      <c r="AR843" s="312"/>
      <c r="AS843" s="312"/>
      <c r="AT843" s="312"/>
      <c r="AU843" s="312"/>
      <c r="AV843" s="312"/>
      <c r="AW843" s="312"/>
      <c r="AX843" s="312"/>
    </row>
    <row r="844" spans="1:50" ht="30" customHeight="1" x14ac:dyDescent="0.15">
      <c r="A844" s="395">
        <v>7</v>
      </c>
      <c r="B844" s="395">
        <v>1</v>
      </c>
      <c r="C844" s="415" t="s">
        <v>549</v>
      </c>
      <c r="D844" s="409"/>
      <c r="E844" s="409"/>
      <c r="F844" s="409"/>
      <c r="G844" s="409"/>
      <c r="H844" s="409"/>
      <c r="I844" s="409"/>
      <c r="J844" s="420">
        <v>3050001014842</v>
      </c>
      <c r="K844" s="421"/>
      <c r="L844" s="421"/>
      <c r="M844" s="421"/>
      <c r="N844" s="421"/>
      <c r="O844" s="422"/>
      <c r="P844" s="307" t="s">
        <v>546</v>
      </c>
      <c r="Q844" s="308"/>
      <c r="R844" s="308"/>
      <c r="S844" s="308"/>
      <c r="T844" s="308"/>
      <c r="U844" s="308"/>
      <c r="V844" s="308"/>
      <c r="W844" s="308"/>
      <c r="X844" s="308"/>
      <c r="Y844" s="309">
        <v>9</v>
      </c>
      <c r="Z844" s="310"/>
      <c r="AA844" s="310"/>
      <c r="AB844" s="311"/>
      <c r="AC844" s="313" t="s">
        <v>295</v>
      </c>
      <c r="AD844" s="313"/>
      <c r="AE844" s="313"/>
      <c r="AF844" s="313"/>
      <c r="AG844" s="313"/>
      <c r="AH844" s="314">
        <v>2</v>
      </c>
      <c r="AI844" s="315"/>
      <c r="AJ844" s="315"/>
      <c r="AK844" s="315"/>
      <c r="AL844" s="316">
        <v>100</v>
      </c>
      <c r="AM844" s="317"/>
      <c r="AN844" s="317"/>
      <c r="AO844" s="318"/>
      <c r="AP844" s="312" t="s">
        <v>563</v>
      </c>
      <c r="AQ844" s="312"/>
      <c r="AR844" s="312"/>
      <c r="AS844" s="312"/>
      <c r="AT844" s="312"/>
      <c r="AU844" s="312"/>
      <c r="AV844" s="312"/>
      <c r="AW844" s="312"/>
      <c r="AX844" s="312"/>
    </row>
    <row r="845" spans="1:50" ht="30" customHeight="1" x14ac:dyDescent="0.15">
      <c r="A845" s="395">
        <v>8</v>
      </c>
      <c r="B845" s="395">
        <v>1</v>
      </c>
      <c r="C845" s="415" t="s">
        <v>550</v>
      </c>
      <c r="D845" s="409"/>
      <c r="E845" s="409"/>
      <c r="F845" s="409"/>
      <c r="G845" s="409"/>
      <c r="H845" s="409"/>
      <c r="I845" s="409"/>
      <c r="J845" s="420">
        <v>3120001079845</v>
      </c>
      <c r="K845" s="421"/>
      <c r="L845" s="421"/>
      <c r="M845" s="421"/>
      <c r="N845" s="421"/>
      <c r="O845" s="422"/>
      <c r="P845" s="307" t="s">
        <v>554</v>
      </c>
      <c r="Q845" s="308"/>
      <c r="R845" s="308"/>
      <c r="S845" s="308"/>
      <c r="T845" s="308"/>
      <c r="U845" s="308"/>
      <c r="V845" s="308"/>
      <c r="W845" s="308"/>
      <c r="X845" s="308"/>
      <c r="Y845" s="309">
        <v>7</v>
      </c>
      <c r="Z845" s="310"/>
      <c r="AA845" s="310"/>
      <c r="AB845" s="311"/>
      <c r="AC845" s="313" t="s">
        <v>295</v>
      </c>
      <c r="AD845" s="313"/>
      <c r="AE845" s="313"/>
      <c r="AF845" s="313"/>
      <c r="AG845" s="313"/>
      <c r="AH845" s="314">
        <v>2</v>
      </c>
      <c r="AI845" s="315"/>
      <c r="AJ845" s="315"/>
      <c r="AK845" s="315"/>
      <c r="AL845" s="316">
        <v>71.900000000000006</v>
      </c>
      <c r="AM845" s="317"/>
      <c r="AN845" s="317"/>
      <c r="AO845" s="318"/>
      <c r="AP845" s="312" t="s">
        <v>563</v>
      </c>
      <c r="AQ845" s="312"/>
      <c r="AR845" s="312"/>
      <c r="AS845" s="312"/>
      <c r="AT845" s="312"/>
      <c r="AU845" s="312"/>
      <c r="AV845" s="312"/>
      <c r="AW845" s="312"/>
      <c r="AX845" s="312"/>
    </row>
    <row r="846" spans="1:50" ht="30" customHeight="1" x14ac:dyDescent="0.15">
      <c r="A846" s="395">
        <v>9</v>
      </c>
      <c r="B846" s="395">
        <v>1</v>
      </c>
      <c r="C846" s="415" t="s">
        <v>551</v>
      </c>
      <c r="D846" s="409"/>
      <c r="E846" s="409"/>
      <c r="F846" s="409"/>
      <c r="G846" s="409"/>
      <c r="H846" s="409"/>
      <c r="I846" s="409"/>
      <c r="J846" s="420">
        <v>4010001031832</v>
      </c>
      <c r="K846" s="421"/>
      <c r="L846" s="421"/>
      <c r="M846" s="421"/>
      <c r="N846" s="421"/>
      <c r="O846" s="422"/>
      <c r="P846" s="307" t="s">
        <v>552</v>
      </c>
      <c r="Q846" s="308"/>
      <c r="R846" s="308"/>
      <c r="S846" s="308"/>
      <c r="T846" s="308"/>
      <c r="U846" s="308"/>
      <c r="V846" s="308"/>
      <c r="W846" s="308"/>
      <c r="X846" s="308"/>
      <c r="Y846" s="309">
        <v>6</v>
      </c>
      <c r="Z846" s="310"/>
      <c r="AA846" s="310"/>
      <c r="AB846" s="311"/>
      <c r="AC846" s="313" t="s">
        <v>302</v>
      </c>
      <c r="AD846" s="313"/>
      <c r="AE846" s="313"/>
      <c r="AF846" s="313"/>
      <c r="AG846" s="313"/>
      <c r="AH846" s="314" t="s">
        <v>564</v>
      </c>
      <c r="AI846" s="315"/>
      <c r="AJ846" s="315"/>
      <c r="AK846" s="315"/>
      <c r="AL846" s="316" t="s">
        <v>564</v>
      </c>
      <c r="AM846" s="317"/>
      <c r="AN846" s="317"/>
      <c r="AO846" s="318"/>
      <c r="AP846" s="312" t="s">
        <v>562</v>
      </c>
      <c r="AQ846" s="312"/>
      <c r="AR846" s="312"/>
      <c r="AS846" s="312"/>
      <c r="AT846" s="312"/>
      <c r="AU846" s="312"/>
      <c r="AV846" s="312"/>
      <c r="AW846" s="312"/>
      <c r="AX846" s="312"/>
    </row>
    <row r="847" spans="1:50" ht="30" customHeight="1" x14ac:dyDescent="0.15">
      <c r="A847" s="395">
        <v>10</v>
      </c>
      <c r="B847" s="395">
        <v>1</v>
      </c>
      <c r="C847" s="415" t="s">
        <v>553</v>
      </c>
      <c r="D847" s="409"/>
      <c r="E847" s="409"/>
      <c r="F847" s="409"/>
      <c r="G847" s="409"/>
      <c r="H847" s="409"/>
      <c r="I847" s="409"/>
      <c r="J847" s="420">
        <v>4050001028222</v>
      </c>
      <c r="K847" s="421"/>
      <c r="L847" s="421"/>
      <c r="M847" s="421"/>
      <c r="N847" s="421"/>
      <c r="O847" s="422"/>
      <c r="P847" s="307" t="s">
        <v>546</v>
      </c>
      <c r="Q847" s="308"/>
      <c r="R847" s="308"/>
      <c r="S847" s="308"/>
      <c r="T847" s="308"/>
      <c r="U847" s="308"/>
      <c r="V847" s="308"/>
      <c r="W847" s="308"/>
      <c r="X847" s="308"/>
      <c r="Y847" s="309">
        <v>1</v>
      </c>
      <c r="Z847" s="310"/>
      <c r="AA847" s="310"/>
      <c r="AB847" s="311"/>
      <c r="AC847" s="313" t="s">
        <v>295</v>
      </c>
      <c r="AD847" s="313"/>
      <c r="AE847" s="313"/>
      <c r="AF847" s="313"/>
      <c r="AG847" s="313"/>
      <c r="AH847" s="314">
        <v>2</v>
      </c>
      <c r="AI847" s="315"/>
      <c r="AJ847" s="315"/>
      <c r="AK847" s="315"/>
      <c r="AL847" s="316">
        <v>98.1</v>
      </c>
      <c r="AM847" s="317"/>
      <c r="AN847" s="317"/>
      <c r="AO847" s="318"/>
      <c r="AP847" s="312" t="s">
        <v>564</v>
      </c>
      <c r="AQ847" s="312"/>
      <c r="AR847" s="312"/>
      <c r="AS847" s="312"/>
      <c r="AT847" s="312"/>
      <c r="AU847" s="312"/>
      <c r="AV847" s="312"/>
      <c r="AW847" s="312"/>
      <c r="AX847" s="312"/>
    </row>
    <row r="848" spans="1:50" ht="30" customHeight="1" x14ac:dyDescent="0.15">
      <c r="A848" s="395">
        <v>11</v>
      </c>
      <c r="B848" s="395">
        <v>1</v>
      </c>
      <c r="C848" s="415" t="s">
        <v>570</v>
      </c>
      <c r="D848" s="409"/>
      <c r="E848" s="409"/>
      <c r="F848" s="409"/>
      <c r="G848" s="409"/>
      <c r="H848" s="409"/>
      <c r="I848" s="409"/>
      <c r="J848" s="420">
        <v>6050001026257</v>
      </c>
      <c r="K848" s="421"/>
      <c r="L848" s="421"/>
      <c r="M848" s="421"/>
      <c r="N848" s="421"/>
      <c r="O848" s="422"/>
      <c r="P848" s="307" t="s">
        <v>572</v>
      </c>
      <c r="Q848" s="308"/>
      <c r="R848" s="308"/>
      <c r="S848" s="308"/>
      <c r="T848" s="308"/>
      <c r="U848" s="308"/>
      <c r="V848" s="308"/>
      <c r="W848" s="308"/>
      <c r="X848" s="308"/>
      <c r="Y848" s="309">
        <v>0.1</v>
      </c>
      <c r="Z848" s="310"/>
      <c r="AA848" s="310"/>
      <c r="AB848" s="311"/>
      <c r="AC848" s="313" t="s">
        <v>295</v>
      </c>
      <c r="AD848" s="313"/>
      <c r="AE848" s="313"/>
      <c r="AF848" s="313"/>
      <c r="AG848" s="313"/>
      <c r="AH848" s="314">
        <v>4</v>
      </c>
      <c r="AI848" s="315"/>
      <c r="AJ848" s="315"/>
      <c r="AK848" s="315"/>
      <c r="AL848" s="316">
        <v>61.5</v>
      </c>
      <c r="AM848" s="317"/>
      <c r="AN848" s="317"/>
      <c r="AO848" s="318"/>
      <c r="AP848" s="312" t="s">
        <v>562</v>
      </c>
      <c r="AQ848" s="312"/>
      <c r="AR848" s="312"/>
      <c r="AS848" s="312"/>
      <c r="AT848" s="312"/>
      <c r="AU848" s="312"/>
      <c r="AV848" s="312"/>
      <c r="AW848" s="312"/>
      <c r="AX848" s="312"/>
    </row>
    <row r="849" spans="1:50" ht="30" customHeight="1" x14ac:dyDescent="0.15">
      <c r="A849" s="395">
        <v>12</v>
      </c>
      <c r="B849" s="395">
        <v>1</v>
      </c>
      <c r="C849" s="415" t="s">
        <v>571</v>
      </c>
      <c r="D849" s="409"/>
      <c r="E849" s="409"/>
      <c r="F849" s="409"/>
      <c r="G849" s="409"/>
      <c r="H849" s="409"/>
      <c r="I849" s="409"/>
      <c r="J849" s="420">
        <v>6050001026257</v>
      </c>
      <c r="K849" s="421"/>
      <c r="L849" s="421"/>
      <c r="M849" s="421"/>
      <c r="N849" s="421"/>
      <c r="O849" s="422"/>
      <c r="P849" s="307" t="s">
        <v>573</v>
      </c>
      <c r="Q849" s="308"/>
      <c r="R849" s="308"/>
      <c r="S849" s="308"/>
      <c r="T849" s="308"/>
      <c r="U849" s="308"/>
      <c r="V849" s="308"/>
      <c r="W849" s="308"/>
      <c r="X849" s="308"/>
      <c r="Y849" s="309">
        <v>0.1</v>
      </c>
      <c r="Z849" s="310"/>
      <c r="AA849" s="310"/>
      <c r="AB849" s="311"/>
      <c r="AC849" s="313" t="s">
        <v>301</v>
      </c>
      <c r="AD849" s="313"/>
      <c r="AE849" s="313"/>
      <c r="AF849" s="313"/>
      <c r="AG849" s="313"/>
      <c r="AH849" s="314">
        <v>3</v>
      </c>
      <c r="AI849" s="315"/>
      <c r="AJ849" s="315"/>
      <c r="AK849" s="315"/>
      <c r="AL849" s="316" t="s">
        <v>576</v>
      </c>
      <c r="AM849" s="317"/>
      <c r="AN849" s="317"/>
      <c r="AO849" s="318"/>
      <c r="AP849" s="312" t="s">
        <v>567</v>
      </c>
      <c r="AQ849" s="312"/>
      <c r="AR849" s="312"/>
      <c r="AS849" s="312"/>
      <c r="AT849" s="312"/>
      <c r="AU849" s="312"/>
      <c r="AV849" s="312"/>
      <c r="AW849" s="312"/>
      <c r="AX849" s="312"/>
    </row>
    <row r="850" spans="1:50" ht="30" customHeight="1" x14ac:dyDescent="0.15">
      <c r="A850" s="395">
        <v>13</v>
      </c>
      <c r="B850" s="395">
        <v>1</v>
      </c>
      <c r="C850" s="415" t="s">
        <v>565</v>
      </c>
      <c r="D850" s="409"/>
      <c r="E850" s="409"/>
      <c r="F850" s="409"/>
      <c r="G850" s="409"/>
      <c r="H850" s="409"/>
      <c r="I850" s="409"/>
      <c r="J850" s="410">
        <v>2010501019247</v>
      </c>
      <c r="K850" s="411"/>
      <c r="L850" s="411"/>
      <c r="M850" s="411"/>
      <c r="N850" s="411"/>
      <c r="O850" s="411"/>
      <c r="P850" s="307" t="s">
        <v>566</v>
      </c>
      <c r="Q850" s="308"/>
      <c r="R850" s="308"/>
      <c r="S850" s="308"/>
      <c r="T850" s="308"/>
      <c r="U850" s="308"/>
      <c r="V850" s="308"/>
      <c r="W850" s="308"/>
      <c r="X850" s="308"/>
      <c r="Y850" s="309">
        <v>0.2</v>
      </c>
      <c r="Z850" s="310"/>
      <c r="AA850" s="310"/>
      <c r="AB850" s="311"/>
      <c r="AC850" s="313" t="s">
        <v>301</v>
      </c>
      <c r="AD850" s="313"/>
      <c r="AE850" s="313"/>
      <c r="AF850" s="313"/>
      <c r="AG850" s="313"/>
      <c r="AH850" s="314" t="s">
        <v>569</v>
      </c>
      <c r="AI850" s="315"/>
      <c r="AJ850" s="315"/>
      <c r="AK850" s="315"/>
      <c r="AL850" s="316" t="s">
        <v>569</v>
      </c>
      <c r="AM850" s="317"/>
      <c r="AN850" s="317"/>
      <c r="AO850" s="318"/>
      <c r="AP850" s="312" t="s">
        <v>568</v>
      </c>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10.5"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4.2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291</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291</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291</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0.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0.7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291</v>
      </c>
      <c r="AI969" s="337"/>
      <c r="AJ969" s="337"/>
      <c r="AK969" s="337"/>
      <c r="AL969" s="337" t="s">
        <v>21</v>
      </c>
      <c r="AM969" s="337"/>
      <c r="AN969" s="337"/>
      <c r="AO969" s="416"/>
      <c r="AP969" s="417" t="s">
        <v>225</v>
      </c>
      <c r="AQ969" s="417"/>
      <c r="AR969" s="417"/>
      <c r="AS969" s="417"/>
      <c r="AT969" s="417"/>
      <c r="AU969" s="417"/>
      <c r="AV969" s="417"/>
      <c r="AW969" s="417"/>
      <c r="AX969" s="417"/>
    </row>
    <row r="970" spans="1:50" ht="0.75"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0.75"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0.75"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0.75"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0.75"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0.75"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0.75"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0.75"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0.75"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0.75"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0.75"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0.75"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0.75"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0.75"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0.75"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0.75"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0.75"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0.75"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0.75"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0.75"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0.75"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0.75"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0.75"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0.75"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0.75"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0.75"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0.75"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0.75"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0.75"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0.75"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0.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0.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0.7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291</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0.75"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0.75"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0.75"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0.75"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0.75"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0.75"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0.75"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0.75"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0.75"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0.75"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0.75"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0.75"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0.75"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0.75"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0.75"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0.75"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0.75"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0.75"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0.75"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0.75"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0.75"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0.75"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0.75"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0.75"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0.75"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0.75"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0.75"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0.75"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0.75"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0.75"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0.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0.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0.7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291</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0.75"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0.75"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0.75"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0.75"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0.75"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0.75"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0.75"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0.75"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0.75"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0.75"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0.75"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0.75"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0.75"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0.75"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0.75"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0.75"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0.75"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0.75"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0.75"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0.75"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0.75"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0.75"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0.75"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0.75"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0.75"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0.75"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0.75"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0.75"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0.75"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0.75"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0.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0.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0.7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291</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0.75"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0.75"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0.75"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0.75"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0.75"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0.75"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0.75"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0.75"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0.75"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0.75"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0.75"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0.75"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0.75"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0.75"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0.75"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0.75"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0.75"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0.75"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0.75"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0.75"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0.75"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0.75"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0.75"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0.75"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0.75"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0.75"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0.75"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0.75"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0.75"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0.75"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0.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0.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3"/>
      <c r="E1102" s="267" t="s">
        <v>217</v>
      </c>
      <c r="F1102" s="883"/>
      <c r="G1102" s="883"/>
      <c r="H1102" s="883"/>
      <c r="I1102" s="883"/>
      <c r="J1102" s="267" t="s">
        <v>224</v>
      </c>
      <c r="K1102" s="267"/>
      <c r="L1102" s="267"/>
      <c r="M1102" s="267"/>
      <c r="N1102" s="267"/>
      <c r="O1102" s="267"/>
      <c r="P1102" s="335" t="s">
        <v>27</v>
      </c>
      <c r="Q1102" s="335"/>
      <c r="R1102" s="335"/>
      <c r="S1102" s="335"/>
      <c r="T1102" s="335"/>
      <c r="U1102" s="335"/>
      <c r="V1102" s="335"/>
      <c r="W1102" s="335"/>
      <c r="X1102" s="335"/>
      <c r="Y1102" s="267" t="s">
        <v>226</v>
      </c>
      <c r="Z1102" s="883"/>
      <c r="AA1102" s="883"/>
      <c r="AB1102" s="883"/>
      <c r="AC1102" s="267" t="s">
        <v>200</v>
      </c>
      <c r="AD1102" s="267"/>
      <c r="AE1102" s="267"/>
      <c r="AF1102" s="267"/>
      <c r="AG1102" s="267"/>
      <c r="AH1102" s="335" t="s">
        <v>213</v>
      </c>
      <c r="AI1102" s="336"/>
      <c r="AJ1102" s="336"/>
      <c r="AK1102" s="336"/>
      <c r="AL1102" s="336" t="s">
        <v>21</v>
      </c>
      <c r="AM1102" s="336"/>
      <c r="AN1102" s="336"/>
      <c r="AO1102" s="886"/>
      <c r="AP1102" s="417" t="s">
        <v>255</v>
      </c>
      <c r="AQ1102" s="417"/>
      <c r="AR1102" s="417"/>
      <c r="AS1102" s="417"/>
      <c r="AT1102" s="417"/>
      <c r="AU1102" s="417"/>
      <c r="AV1102" s="417"/>
      <c r="AW1102" s="417"/>
      <c r="AX1102" s="417"/>
    </row>
    <row r="1103" spans="1:50" ht="30" customHeight="1" x14ac:dyDescent="0.15">
      <c r="A1103" s="395">
        <v>1</v>
      </c>
      <c r="B1103" s="395">
        <v>1</v>
      </c>
      <c r="C1103" s="885"/>
      <c r="D1103" s="885"/>
      <c r="E1103" s="884"/>
      <c r="F1103" s="884"/>
      <c r="G1103" s="884"/>
      <c r="H1103" s="884"/>
      <c r="I1103" s="884"/>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5"/>
      <c r="D1120" s="885"/>
      <c r="E1120" s="251"/>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3" priority="14029">
      <formula>IF(RIGHT(TEXT(P14,"0.#"),1)=".",FALSE,TRUE)</formula>
    </cfRule>
    <cfRule type="expression" dxfId="2122" priority="14030">
      <formula>IF(RIGHT(TEXT(P14,"0.#"),1)=".",TRUE,FALSE)</formula>
    </cfRule>
  </conditionalFormatting>
  <conditionalFormatting sqref="AE32">
    <cfRule type="expression" dxfId="2121" priority="14019">
      <formula>IF(RIGHT(TEXT(AE32,"0.#"),1)=".",FALSE,TRUE)</formula>
    </cfRule>
    <cfRule type="expression" dxfId="2120" priority="14020">
      <formula>IF(RIGHT(TEXT(AE32,"0.#"),1)=".",TRUE,FALSE)</formula>
    </cfRule>
  </conditionalFormatting>
  <conditionalFormatting sqref="P18:AX18">
    <cfRule type="expression" dxfId="2119" priority="13905">
      <formula>IF(RIGHT(TEXT(P18,"0.#"),1)=".",FALSE,TRUE)</formula>
    </cfRule>
    <cfRule type="expression" dxfId="2118" priority="13906">
      <formula>IF(RIGHT(TEXT(P18,"0.#"),1)=".",TRUE,FALSE)</formula>
    </cfRule>
  </conditionalFormatting>
  <conditionalFormatting sqref="Y783">
    <cfRule type="expression" dxfId="2117" priority="13901">
      <formula>IF(RIGHT(TEXT(Y783,"0.#"),1)=".",FALSE,TRUE)</formula>
    </cfRule>
    <cfRule type="expression" dxfId="2116" priority="13902">
      <formula>IF(RIGHT(TEXT(Y783,"0.#"),1)=".",TRUE,FALSE)</formula>
    </cfRule>
  </conditionalFormatting>
  <conditionalFormatting sqref="Y792">
    <cfRule type="expression" dxfId="2115" priority="13897">
      <formula>IF(RIGHT(TEXT(Y792,"0.#"),1)=".",FALSE,TRUE)</formula>
    </cfRule>
    <cfRule type="expression" dxfId="2114" priority="13898">
      <formula>IF(RIGHT(TEXT(Y792,"0.#"),1)=".",TRUE,FALSE)</formula>
    </cfRule>
  </conditionalFormatting>
  <conditionalFormatting sqref="Y823:Y830 Y821 Y810:Y817 Y808 Y797:Y804 Y795">
    <cfRule type="expression" dxfId="2113" priority="13679">
      <formula>IF(RIGHT(TEXT(Y795,"0.#"),1)=".",FALSE,TRUE)</formula>
    </cfRule>
    <cfRule type="expression" dxfId="2112" priority="13680">
      <formula>IF(RIGHT(TEXT(Y795,"0.#"),1)=".",TRUE,FALSE)</formula>
    </cfRule>
  </conditionalFormatting>
  <conditionalFormatting sqref="P13:AX13">
    <cfRule type="expression" dxfId="2111" priority="13727">
      <formula>IF(RIGHT(TEXT(P13,"0.#"),1)=".",FALSE,TRUE)</formula>
    </cfRule>
    <cfRule type="expression" dxfId="2110" priority="13728">
      <formula>IF(RIGHT(TEXT(P13,"0.#"),1)=".",TRUE,FALSE)</formula>
    </cfRule>
  </conditionalFormatting>
  <conditionalFormatting sqref="P19:AJ19">
    <cfRule type="expression" dxfId="2109" priority="13725">
      <formula>IF(RIGHT(TEXT(P19,"0.#"),1)=".",FALSE,TRUE)</formula>
    </cfRule>
    <cfRule type="expression" dxfId="2108" priority="13726">
      <formula>IF(RIGHT(TEXT(P19,"0.#"),1)=".",TRUE,FALSE)</formula>
    </cfRule>
  </conditionalFormatting>
  <conditionalFormatting sqref="AE101 AQ101">
    <cfRule type="expression" dxfId="2107" priority="13717">
      <formula>IF(RIGHT(TEXT(AE101,"0.#"),1)=".",FALSE,TRUE)</formula>
    </cfRule>
    <cfRule type="expression" dxfId="2106" priority="13718">
      <formula>IF(RIGHT(TEXT(AE101,"0.#"),1)=".",TRUE,FALSE)</formula>
    </cfRule>
  </conditionalFormatting>
  <conditionalFormatting sqref="Y784:Y791 Y782">
    <cfRule type="expression" dxfId="2105" priority="13703">
      <formula>IF(RIGHT(TEXT(Y782,"0.#"),1)=".",FALSE,TRUE)</formula>
    </cfRule>
    <cfRule type="expression" dxfId="2104" priority="13704">
      <formula>IF(RIGHT(TEXT(Y782,"0.#"),1)=".",TRUE,FALSE)</formula>
    </cfRule>
  </conditionalFormatting>
  <conditionalFormatting sqref="AU783">
    <cfRule type="expression" dxfId="2103" priority="13701">
      <formula>IF(RIGHT(TEXT(AU783,"0.#"),1)=".",FALSE,TRUE)</formula>
    </cfRule>
    <cfRule type="expression" dxfId="2102" priority="13702">
      <formula>IF(RIGHT(TEXT(AU783,"0.#"),1)=".",TRUE,FALSE)</formula>
    </cfRule>
  </conditionalFormatting>
  <conditionalFormatting sqref="AU792">
    <cfRule type="expression" dxfId="2101" priority="13699">
      <formula>IF(RIGHT(TEXT(AU792,"0.#"),1)=".",FALSE,TRUE)</formula>
    </cfRule>
    <cfRule type="expression" dxfId="2100" priority="13700">
      <formula>IF(RIGHT(TEXT(AU792,"0.#"),1)=".",TRUE,FALSE)</formula>
    </cfRule>
  </conditionalFormatting>
  <conditionalFormatting sqref="AU784:AU791 AU782">
    <cfRule type="expression" dxfId="2099" priority="13697">
      <formula>IF(RIGHT(TEXT(AU782,"0.#"),1)=".",FALSE,TRUE)</formula>
    </cfRule>
    <cfRule type="expression" dxfId="2098" priority="13698">
      <formula>IF(RIGHT(TEXT(AU782,"0.#"),1)=".",TRUE,FALSE)</formula>
    </cfRule>
  </conditionalFormatting>
  <conditionalFormatting sqref="Y822 Y809 Y796">
    <cfRule type="expression" dxfId="2097" priority="13683">
      <formula>IF(RIGHT(TEXT(Y796,"0.#"),1)=".",FALSE,TRUE)</formula>
    </cfRule>
    <cfRule type="expression" dxfId="2096" priority="13684">
      <formula>IF(RIGHT(TEXT(Y796,"0.#"),1)=".",TRUE,FALSE)</formula>
    </cfRule>
  </conditionalFormatting>
  <conditionalFormatting sqref="Y831 Y818 Y805">
    <cfRule type="expression" dxfId="2095" priority="13681">
      <formula>IF(RIGHT(TEXT(Y805,"0.#"),1)=".",FALSE,TRUE)</formula>
    </cfRule>
    <cfRule type="expression" dxfId="2094" priority="13682">
      <formula>IF(RIGHT(TEXT(Y805,"0.#"),1)=".",TRUE,FALSE)</formula>
    </cfRule>
  </conditionalFormatting>
  <conditionalFormatting sqref="AU822 AU809 AU796">
    <cfRule type="expression" dxfId="2093" priority="13677">
      <formula>IF(RIGHT(TEXT(AU796,"0.#"),1)=".",FALSE,TRUE)</formula>
    </cfRule>
    <cfRule type="expression" dxfId="2092" priority="13678">
      <formula>IF(RIGHT(TEXT(AU796,"0.#"),1)=".",TRUE,FALSE)</formula>
    </cfRule>
  </conditionalFormatting>
  <conditionalFormatting sqref="AU831 AU818 AU805">
    <cfRule type="expression" dxfId="2091" priority="13675">
      <formula>IF(RIGHT(TEXT(AU805,"0.#"),1)=".",FALSE,TRUE)</formula>
    </cfRule>
    <cfRule type="expression" dxfId="2090" priority="13676">
      <formula>IF(RIGHT(TEXT(AU805,"0.#"),1)=".",TRUE,FALSE)</formula>
    </cfRule>
  </conditionalFormatting>
  <conditionalFormatting sqref="AU823:AU830 AU821 AU810:AU817 AU808 AU797:AU804 AU795">
    <cfRule type="expression" dxfId="2089" priority="13673">
      <formula>IF(RIGHT(TEXT(AU795,"0.#"),1)=".",FALSE,TRUE)</formula>
    </cfRule>
    <cfRule type="expression" dxfId="2088" priority="13674">
      <formula>IF(RIGHT(TEXT(AU795,"0.#"),1)=".",TRUE,FALSE)</formula>
    </cfRule>
  </conditionalFormatting>
  <conditionalFormatting sqref="AM87">
    <cfRule type="expression" dxfId="2087" priority="13327">
      <formula>IF(RIGHT(TEXT(AM87,"0.#"),1)=".",FALSE,TRUE)</formula>
    </cfRule>
    <cfRule type="expression" dxfId="2086" priority="13328">
      <formula>IF(RIGHT(TEXT(AM87,"0.#"),1)=".",TRUE,FALSE)</formula>
    </cfRule>
  </conditionalFormatting>
  <conditionalFormatting sqref="AE55">
    <cfRule type="expression" dxfId="2085" priority="13395">
      <formula>IF(RIGHT(TEXT(AE55,"0.#"),1)=".",FALSE,TRUE)</formula>
    </cfRule>
    <cfRule type="expression" dxfId="2084" priority="13396">
      <formula>IF(RIGHT(TEXT(AE55,"0.#"),1)=".",TRUE,FALSE)</formula>
    </cfRule>
  </conditionalFormatting>
  <conditionalFormatting sqref="AI55">
    <cfRule type="expression" dxfId="2083" priority="13393">
      <formula>IF(RIGHT(TEXT(AI55,"0.#"),1)=".",FALSE,TRUE)</formula>
    </cfRule>
    <cfRule type="expression" dxfId="2082" priority="13394">
      <formula>IF(RIGHT(TEXT(AI55,"0.#"),1)=".",TRUE,FALSE)</formula>
    </cfRule>
  </conditionalFormatting>
  <conditionalFormatting sqref="AM34">
    <cfRule type="expression" dxfId="2081" priority="13473">
      <formula>IF(RIGHT(TEXT(AM34,"0.#"),1)=".",FALSE,TRUE)</formula>
    </cfRule>
    <cfRule type="expression" dxfId="2080" priority="13474">
      <formula>IF(RIGHT(TEXT(AM34,"0.#"),1)=".",TRUE,FALSE)</formula>
    </cfRule>
  </conditionalFormatting>
  <conditionalFormatting sqref="AE33">
    <cfRule type="expression" dxfId="2079" priority="13487">
      <formula>IF(RIGHT(TEXT(AE33,"0.#"),1)=".",FALSE,TRUE)</formula>
    </cfRule>
    <cfRule type="expression" dxfId="2078" priority="13488">
      <formula>IF(RIGHT(TEXT(AE33,"0.#"),1)=".",TRUE,FALSE)</formula>
    </cfRule>
  </conditionalFormatting>
  <conditionalFormatting sqref="AE34">
    <cfRule type="expression" dxfId="2077" priority="13485">
      <formula>IF(RIGHT(TEXT(AE34,"0.#"),1)=".",FALSE,TRUE)</formula>
    </cfRule>
    <cfRule type="expression" dxfId="2076" priority="13486">
      <formula>IF(RIGHT(TEXT(AE34,"0.#"),1)=".",TRUE,FALSE)</formula>
    </cfRule>
  </conditionalFormatting>
  <conditionalFormatting sqref="AI34">
    <cfRule type="expression" dxfId="2075" priority="13483">
      <formula>IF(RIGHT(TEXT(AI34,"0.#"),1)=".",FALSE,TRUE)</formula>
    </cfRule>
    <cfRule type="expression" dxfId="2074" priority="13484">
      <formula>IF(RIGHT(TEXT(AI34,"0.#"),1)=".",TRUE,FALSE)</formula>
    </cfRule>
  </conditionalFormatting>
  <conditionalFormatting sqref="AI33">
    <cfRule type="expression" dxfId="2073" priority="13481">
      <formula>IF(RIGHT(TEXT(AI33,"0.#"),1)=".",FALSE,TRUE)</formula>
    </cfRule>
    <cfRule type="expression" dxfId="2072" priority="13482">
      <formula>IF(RIGHT(TEXT(AI33,"0.#"),1)=".",TRUE,FALSE)</formula>
    </cfRule>
  </conditionalFormatting>
  <conditionalFormatting sqref="AI32">
    <cfRule type="expression" dxfId="2071" priority="13479">
      <formula>IF(RIGHT(TEXT(AI32,"0.#"),1)=".",FALSE,TRUE)</formula>
    </cfRule>
    <cfRule type="expression" dxfId="2070" priority="13480">
      <formula>IF(RIGHT(TEXT(AI32,"0.#"),1)=".",TRUE,FALSE)</formula>
    </cfRule>
  </conditionalFormatting>
  <conditionalFormatting sqref="AM32">
    <cfRule type="expression" dxfId="2069" priority="13477">
      <formula>IF(RIGHT(TEXT(AM32,"0.#"),1)=".",FALSE,TRUE)</formula>
    </cfRule>
    <cfRule type="expression" dxfId="2068" priority="13478">
      <formula>IF(RIGHT(TEXT(AM32,"0.#"),1)=".",TRUE,FALSE)</formula>
    </cfRule>
  </conditionalFormatting>
  <conditionalFormatting sqref="AM33">
    <cfRule type="expression" dxfId="2067" priority="13475">
      <formula>IF(RIGHT(TEXT(AM33,"0.#"),1)=".",FALSE,TRUE)</formula>
    </cfRule>
    <cfRule type="expression" dxfId="2066" priority="13476">
      <formula>IF(RIGHT(TEXT(AM33,"0.#"),1)=".",TRUE,FALSE)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 RIGHT(TEXT(AL840,"0.#"),1)&lt;&gt;"."),TRUE,FALSE)</formula>
    </cfRule>
    <cfRule type="expression" dxfId="1822" priority="6652">
      <formula>IF(AND(AL840&gt;=0, RIGHT(TEXT(AL840,"0.#"),1)="."),TRUE,FALSE)</formula>
    </cfRule>
    <cfRule type="expression" dxfId="1821" priority="6653">
      <formula>IF(AND(AL840&lt;0, RIGHT(TEXT(AL840,"0.#"),1)&lt;&gt;"."),TRUE,FALSE)</formula>
    </cfRule>
    <cfRule type="expression" dxfId="1820" priority="6654">
      <formula>IF(AND(AL840&lt;0, 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3:AO1132">
    <cfRule type="expression" dxfId="1719" priority="2885">
      <formula>IF(AND(AL1103&gt;=0, RIGHT(TEXT(AL1103,"0.#"),1)&lt;&gt;"."),TRUE,FALSE)</formula>
    </cfRule>
    <cfRule type="expression" dxfId="1718" priority="2886">
      <formula>IF(AND(AL1103&gt;=0, RIGHT(TEXT(AL1103,"0.#"),1)="."),TRUE,FALSE)</formula>
    </cfRule>
    <cfRule type="expression" dxfId="1717" priority="2887">
      <formula>IF(AND(AL1103&lt;0, RIGHT(TEXT(AL1103,"0.#"),1)&lt;&gt;"."),TRUE,FALSE)</formula>
    </cfRule>
    <cfRule type="expression" dxfId="1716" priority="2888">
      <formula>IF(AND(AL1103&lt;0, RIGHT(TEXT(AL1103,"0.#"),1)="."),TRUE,FALSE)</formula>
    </cfRule>
  </conditionalFormatting>
  <conditionalFormatting sqref="Y1103:Y1132">
    <cfRule type="expression" dxfId="1715" priority="2883">
      <formula>IF(RIGHT(TEXT(Y1103,"0.#"),1)=".",FALSE,TRUE)</formula>
    </cfRule>
    <cfRule type="expression" dxfId="1714" priority="2884">
      <formula>IF(RIGHT(TEXT(Y1103,"0.#"),1)=".",TRUE,FALSE)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 RIGHT(TEXT(AL838,"0.#"),1)&lt;&gt;"."),TRUE,FALSE)</formula>
    </cfRule>
    <cfRule type="expression" dxfId="1704" priority="2838">
      <formula>IF(AND(AL838&gt;=0, RIGHT(TEXT(AL838,"0.#"),1)="."),TRUE,FALSE)</formula>
    </cfRule>
    <cfRule type="expression" dxfId="1703" priority="2839">
      <formula>IF(AND(AL838&lt;0, RIGHT(TEXT(AL838,"0.#"),1)&lt;&gt;"."),TRUE,FALSE)</formula>
    </cfRule>
    <cfRule type="expression" dxfId="1702" priority="2840">
      <formula>IF(AND(AL838&lt;0, 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 RIGHT(TEXT(AL873,"0.#"),1)&lt;&gt;"."),TRUE,FALSE)</formula>
    </cfRule>
    <cfRule type="expression" dxfId="1284" priority="2098">
      <formula>IF(AND(AL873&gt;=0, RIGHT(TEXT(AL873,"0.#"),1)="."),TRUE,FALSE)</formula>
    </cfRule>
    <cfRule type="expression" dxfId="1283" priority="2099">
      <formula>IF(AND(AL873&lt;0, RIGHT(TEXT(AL873,"0.#"),1)&lt;&gt;"."),TRUE,FALSE)</formula>
    </cfRule>
    <cfRule type="expression" dxfId="1282" priority="2100">
      <formula>IF(AND(AL873&lt;0, RIGHT(TEXT(AL873,"0.#"),1)="."),TRUE,FALSE)</formula>
    </cfRule>
  </conditionalFormatting>
  <conditionalFormatting sqref="AL871:AO872">
    <cfRule type="expression" dxfId="1281" priority="2091">
      <formula>IF(AND(AL871&gt;=0, RIGHT(TEXT(AL871,"0.#"),1)&lt;&gt;"."),TRUE,FALSE)</formula>
    </cfRule>
    <cfRule type="expression" dxfId="1280" priority="2092">
      <formula>IF(AND(AL871&gt;=0, RIGHT(TEXT(AL871,"0.#"),1)="."),TRUE,FALSE)</formula>
    </cfRule>
    <cfRule type="expression" dxfId="1279" priority="2093">
      <formula>IF(AND(AL871&lt;0, RIGHT(TEXT(AL871,"0.#"),1)&lt;&gt;"."),TRUE,FALSE)</formula>
    </cfRule>
    <cfRule type="expression" dxfId="1278" priority="2094">
      <formula>IF(AND(AL871&lt;0, RIGHT(TEXT(AL871,"0.#"),1)="."),TRUE,FALSE)</formula>
    </cfRule>
  </conditionalFormatting>
  <conditionalFormatting sqref="AL906:AO933">
    <cfRule type="expression" dxfId="1277" priority="2085">
      <formula>IF(AND(AL906&gt;=0, RIGHT(TEXT(AL906,"0.#"),1)&lt;&gt;"."),TRUE,FALSE)</formula>
    </cfRule>
    <cfRule type="expression" dxfId="1276" priority="2086">
      <formula>IF(AND(AL906&gt;=0, RIGHT(TEXT(AL906,"0.#"),1)="."),TRUE,FALSE)</formula>
    </cfRule>
    <cfRule type="expression" dxfId="1275" priority="2087">
      <formula>IF(AND(AL906&lt;0, RIGHT(TEXT(AL906,"0.#"),1)&lt;&gt;"."),TRUE,FALSE)</formula>
    </cfRule>
    <cfRule type="expression" dxfId="1274" priority="2088">
      <formula>IF(AND(AL906&lt;0, RIGHT(TEXT(AL906,"0.#"),1)="."),TRUE,FALSE)</formula>
    </cfRule>
  </conditionalFormatting>
  <conditionalFormatting sqref="AL904:AO905">
    <cfRule type="expression" dxfId="1273" priority="2079">
      <formula>IF(AND(AL904&gt;=0, RIGHT(TEXT(AL904,"0.#"),1)&lt;&gt;"."),TRUE,FALSE)</formula>
    </cfRule>
    <cfRule type="expression" dxfId="1272" priority="2080">
      <formula>IF(AND(AL904&gt;=0, RIGHT(TEXT(AL904,"0.#"),1)="."),TRUE,FALSE)</formula>
    </cfRule>
    <cfRule type="expression" dxfId="1271" priority="2081">
      <formula>IF(AND(AL904&lt;0, RIGHT(TEXT(AL904,"0.#"),1)&lt;&gt;"."),TRUE,FALSE)</formula>
    </cfRule>
    <cfRule type="expression" dxfId="1270" priority="2082">
      <formula>IF(AND(AL904&lt;0, RIGHT(TEXT(AL904,"0.#"),1)="."),TRUE,FALSE)</formula>
    </cfRule>
  </conditionalFormatting>
  <conditionalFormatting sqref="AL939:AO966">
    <cfRule type="expression" dxfId="1269" priority="2073">
      <formula>IF(AND(AL939&gt;=0, RIGHT(TEXT(AL939,"0.#"),1)&lt;&gt;"."),TRUE,FALSE)</formula>
    </cfRule>
    <cfRule type="expression" dxfId="1268" priority="2074">
      <formula>IF(AND(AL939&gt;=0, RIGHT(TEXT(AL939,"0.#"),1)="."),TRUE,FALSE)</formula>
    </cfRule>
    <cfRule type="expression" dxfId="1267" priority="2075">
      <formula>IF(AND(AL939&lt;0, RIGHT(TEXT(AL939,"0.#"),1)&lt;&gt;"."),TRUE,FALSE)</formula>
    </cfRule>
    <cfRule type="expression" dxfId="1266" priority="2076">
      <formula>IF(AND(AL939&lt;0, RIGHT(TEXT(AL939,"0.#"),1)="."),TRUE,FALSE)</formula>
    </cfRule>
  </conditionalFormatting>
  <conditionalFormatting sqref="AL937:AO938">
    <cfRule type="expression" dxfId="1265" priority="2067">
      <formula>IF(AND(AL937&gt;=0, RIGHT(TEXT(AL937,"0.#"),1)&lt;&gt;"."),TRUE,FALSE)</formula>
    </cfRule>
    <cfRule type="expression" dxfId="1264" priority="2068">
      <formula>IF(AND(AL937&gt;=0, RIGHT(TEXT(AL937,"0.#"),1)="."),TRUE,FALSE)</formula>
    </cfRule>
    <cfRule type="expression" dxfId="1263" priority="2069">
      <formula>IF(AND(AL937&lt;0, RIGHT(TEXT(AL937,"0.#"),1)&lt;&gt;"."),TRUE,FALSE)</formula>
    </cfRule>
    <cfRule type="expression" dxfId="1262" priority="2070">
      <formula>IF(AND(AL937&lt;0, RIGHT(TEXT(AL937,"0.#"),1)="."),TRUE,FALSE)</formula>
    </cfRule>
  </conditionalFormatting>
  <conditionalFormatting sqref="AL972:AO999">
    <cfRule type="expression" dxfId="1261" priority="2061">
      <formula>IF(AND(AL972&gt;=0, RIGHT(TEXT(AL972,"0.#"),1)&lt;&gt;"."),TRUE,FALSE)</formula>
    </cfRule>
    <cfRule type="expression" dxfId="1260" priority="2062">
      <formula>IF(AND(AL972&gt;=0, RIGHT(TEXT(AL972,"0.#"),1)="."),TRUE,FALSE)</formula>
    </cfRule>
    <cfRule type="expression" dxfId="1259" priority="2063">
      <formula>IF(AND(AL972&lt;0, RIGHT(TEXT(AL972,"0.#"),1)&lt;&gt;"."),TRUE,FALSE)</formula>
    </cfRule>
    <cfRule type="expression" dxfId="1258" priority="2064">
      <formula>IF(AND(AL972&lt;0, RIGHT(TEXT(AL972,"0.#"),1)="."),TRUE,FALSE)</formula>
    </cfRule>
  </conditionalFormatting>
  <conditionalFormatting sqref="AL970:AO971">
    <cfRule type="expression" dxfId="1257" priority="2055">
      <formula>IF(AND(AL970&gt;=0, RIGHT(TEXT(AL970,"0.#"),1)&lt;&gt;"."),TRUE,FALSE)</formula>
    </cfRule>
    <cfRule type="expression" dxfId="1256" priority="2056">
      <formula>IF(AND(AL970&gt;=0, RIGHT(TEXT(AL970,"0.#"),1)="."),TRUE,FALSE)</formula>
    </cfRule>
    <cfRule type="expression" dxfId="1255" priority="2057">
      <formula>IF(AND(AL970&lt;0, RIGHT(TEXT(AL970,"0.#"),1)&lt;&gt;"."),TRUE,FALSE)</formula>
    </cfRule>
    <cfRule type="expression" dxfId="1254" priority="2058">
      <formula>IF(AND(AL970&lt;0, RIGHT(TEXT(AL970,"0.#"),1)="."),TRUE,FALSE)</formula>
    </cfRule>
  </conditionalFormatting>
  <conditionalFormatting sqref="AL1005:AO1032">
    <cfRule type="expression" dxfId="1253" priority="2049">
      <formula>IF(AND(AL1005&gt;=0, RIGHT(TEXT(AL1005,"0.#"),1)&lt;&gt;"."),TRUE,FALSE)</formula>
    </cfRule>
    <cfRule type="expression" dxfId="1252" priority="2050">
      <formula>IF(AND(AL1005&gt;=0, RIGHT(TEXT(AL1005,"0.#"),1)="."),TRUE,FALSE)</formula>
    </cfRule>
    <cfRule type="expression" dxfId="1251" priority="2051">
      <formula>IF(AND(AL1005&lt;0, RIGHT(TEXT(AL1005,"0.#"),1)&lt;&gt;"."),TRUE,FALSE)</formula>
    </cfRule>
    <cfRule type="expression" dxfId="1250" priority="2052">
      <formula>IF(AND(AL1005&lt;0, RIGHT(TEXT(AL1005,"0.#"),1)="."),TRUE,FALSE)</formula>
    </cfRule>
  </conditionalFormatting>
  <conditionalFormatting sqref="AL1003:AO1004">
    <cfRule type="expression" dxfId="1249" priority="2043">
      <formula>IF(AND(AL1003&gt;=0, RIGHT(TEXT(AL1003,"0.#"),1)&lt;&gt;"."),TRUE,FALSE)</formula>
    </cfRule>
    <cfRule type="expression" dxfId="1248" priority="2044">
      <formula>IF(AND(AL1003&gt;=0, RIGHT(TEXT(AL1003,"0.#"),1)="."),TRUE,FALSE)</formula>
    </cfRule>
    <cfRule type="expression" dxfId="1247" priority="2045">
      <formula>IF(AND(AL1003&lt;0, RIGHT(TEXT(AL1003,"0.#"),1)&lt;&gt;"."),TRUE,FALSE)</formula>
    </cfRule>
    <cfRule type="expression" dxfId="1246" priority="2046">
      <formula>IF(AND(AL1003&lt;0, 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 RIGHT(TEXT(AL1038,"0.#"),1)&lt;&gt;"."),TRUE,FALSE)</formula>
    </cfRule>
    <cfRule type="expression" dxfId="1242" priority="2038">
      <formula>IF(AND(AL1038&gt;=0, RIGHT(TEXT(AL1038,"0.#"),1)="."),TRUE,FALSE)</formula>
    </cfRule>
    <cfRule type="expression" dxfId="1241" priority="2039">
      <formula>IF(AND(AL1038&lt;0, RIGHT(TEXT(AL1038,"0.#"),1)&lt;&gt;"."),TRUE,FALSE)</formula>
    </cfRule>
    <cfRule type="expression" dxfId="1240" priority="2040">
      <formula>IF(AND(AL1038&lt;0, 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 RIGHT(TEXT(AL1036,"0.#"),1)&lt;&gt;"."),TRUE,FALSE)</formula>
    </cfRule>
    <cfRule type="expression" dxfId="1236" priority="2032">
      <formula>IF(AND(AL1036&gt;=0, RIGHT(TEXT(AL1036,"0.#"),1)="."),TRUE,FALSE)</formula>
    </cfRule>
    <cfRule type="expression" dxfId="1235" priority="2033">
      <formula>IF(AND(AL1036&lt;0, RIGHT(TEXT(AL1036,"0.#"),1)&lt;&gt;"."),TRUE,FALSE)</formula>
    </cfRule>
    <cfRule type="expression" dxfId="1234" priority="2034">
      <formula>IF(AND(AL1036&lt;0, 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 RIGHT(TEXT(AL1071,"0.#"),1)&lt;&gt;"."),TRUE,FALSE)</formula>
    </cfRule>
    <cfRule type="expression" dxfId="1230" priority="2026">
      <formula>IF(AND(AL1071&gt;=0, RIGHT(TEXT(AL1071,"0.#"),1)="."),TRUE,FALSE)</formula>
    </cfRule>
    <cfRule type="expression" dxfId="1229" priority="2027">
      <formula>IF(AND(AL1071&lt;0, RIGHT(TEXT(AL1071,"0.#"),1)&lt;&gt;"."),TRUE,FALSE)</formula>
    </cfRule>
    <cfRule type="expression" dxfId="1228" priority="2028">
      <formula>IF(AND(AL1071&lt;0, 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 RIGHT(TEXT(AL1069,"0.#"),1)&lt;&gt;"."),TRUE,FALSE)</formula>
    </cfRule>
    <cfRule type="expression" dxfId="1224" priority="2020">
      <formula>IF(AND(AL1069&gt;=0, RIGHT(TEXT(AL1069,"0.#"),1)="."),TRUE,FALSE)</formula>
    </cfRule>
    <cfRule type="expression" dxfId="1223" priority="2021">
      <formula>IF(AND(AL1069&lt;0, RIGHT(TEXT(AL1069,"0.#"),1)&lt;&gt;"."),TRUE,FALSE)</formula>
    </cfRule>
    <cfRule type="expression" dxfId="1222" priority="2022">
      <formula>IF(AND(AL1069&lt;0, 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P15:V15">
    <cfRule type="expression" dxfId="25" priority="25">
      <formula>IF(RIGHT(TEXT(P15,"0.#"),1)=".",FALSE,TRUE)</formula>
    </cfRule>
    <cfRule type="expression" dxfId="24" priority="26">
      <formula>IF(RIGHT(TEXT(P15,"0.#"),1)=".",TRUE,FALSE)</formula>
    </cfRule>
  </conditionalFormatting>
  <conditionalFormatting sqref="P16:V16">
    <cfRule type="expression" dxfId="23" priority="23">
      <formula>IF(RIGHT(TEXT(P16,"0.#"),1)=".",FALSE,TRUE)</formula>
    </cfRule>
    <cfRule type="expression" dxfId="22" priority="24">
      <formula>IF(RIGHT(TEXT(P16,"0.#"),1)=".",TRUE,FALSE)</formula>
    </cfRule>
  </conditionalFormatting>
  <conditionalFormatting sqref="P17:V17">
    <cfRule type="expression" dxfId="21" priority="21">
      <formula>IF(RIGHT(TEXT(P17,"0.#"),1)=".",FALSE,TRUE)</formula>
    </cfRule>
    <cfRule type="expression" dxfId="20" priority="22">
      <formula>IF(RIGHT(TEXT(P17,"0.#"),1)=".",TRUE,FALSE)</formula>
    </cfRule>
  </conditionalFormatting>
  <conditionalFormatting sqref="W15:AC15">
    <cfRule type="expression" dxfId="19" priority="19">
      <formula>IF(RIGHT(TEXT(W15,"0.#"),1)=".",FALSE,TRUE)</formula>
    </cfRule>
    <cfRule type="expression" dxfId="18" priority="20">
      <formula>IF(RIGHT(TEXT(W15,"0.#"),1)=".",TRUE,FALSE)</formula>
    </cfRule>
  </conditionalFormatting>
  <conditionalFormatting sqref="W16:AC16">
    <cfRule type="expression" dxfId="17" priority="17">
      <formula>IF(RIGHT(TEXT(W16,"0.#"),1)=".",FALSE,TRUE)</formula>
    </cfRule>
    <cfRule type="expression" dxfId="16" priority="18">
      <formula>IF(RIGHT(TEXT(W16,"0.#"),1)=".",TRUE,FALSE)</formula>
    </cfRule>
  </conditionalFormatting>
  <conditionalFormatting sqref="W17:AC17">
    <cfRule type="expression" dxfId="15" priority="15">
      <formula>IF(RIGHT(TEXT(W17,"0.#"),1)=".",FALSE,TRUE)</formula>
    </cfRule>
    <cfRule type="expression" dxfId="14" priority="16">
      <formula>IF(RIGHT(TEXT(W17,"0.#"),1)=".",TRUE,FALSE)</formula>
    </cfRule>
  </conditionalFormatting>
  <conditionalFormatting sqref="AD17:AJ17">
    <cfRule type="expression" dxfId="13" priority="13">
      <formula>IF(RIGHT(TEXT(AD17,"0.#"),1)=".",FALSE,TRUE)</formula>
    </cfRule>
    <cfRule type="expression" dxfId="12" priority="14">
      <formula>IF(RIGHT(TEXT(AD17,"0.#"),1)=".",TRUE,FALSE)</formula>
    </cfRule>
  </conditionalFormatting>
  <conditionalFormatting sqref="AD16:AJ16">
    <cfRule type="expression" dxfId="11" priority="11">
      <formula>IF(RIGHT(TEXT(AD16,"0.#"),1)=".",FALSE,TRUE)</formula>
    </cfRule>
    <cfRule type="expression" dxfId="10" priority="12">
      <formula>IF(RIGHT(TEXT(AD16,"0.#"),1)=".",TRUE,FALSE)</formula>
    </cfRule>
  </conditionalFormatting>
  <conditionalFormatting sqref="AD15:AJ15">
    <cfRule type="expression" dxfId="9" priority="9">
      <formula>IF(RIGHT(TEXT(AD15,"0.#"),1)=".",FALSE,TRUE)</formula>
    </cfRule>
    <cfRule type="expression" dxfId="8" priority="10">
      <formula>IF(RIGHT(TEXT(AD15,"0.#"),1)=".",TRUE,FALSE)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483" max="49" man="1"/>
    <brk id="735"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2020-09-23T00:13:46Z</cp:lastPrinted>
  <dcterms:created xsi:type="dcterms:W3CDTF">2012-03-13T00:50:25Z</dcterms:created>
  <dcterms:modified xsi:type="dcterms:W3CDTF">2020-09-25T02:18:24Z</dcterms:modified>
</cp:coreProperties>
</file>