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TPBKMTDT001）フォルダ\適正化対策室\指導係\行政事業レビューシート作成\令和2年度\⑧企画へ提出（最終公表に向けたレビューシート等の追記・修正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ㅤ</author>
  </authors>
  <commentList>
    <comment ref="AM116" authorId="0" shapeId="0">
      <text>
        <r>
          <rPr>
            <b/>
            <sz val="9"/>
            <color indexed="81"/>
            <rFont val="Malgun Gothic Semilight"/>
            <family val="3"/>
            <charset val="128"/>
          </rPr>
          <t xml:space="preserve">各局支払額合計／回数
367000円／622回
＝590.0
</t>
        </r>
      </text>
    </comment>
    <comment ref="Y838" authorId="0" shapeId="0">
      <text>
        <r>
          <rPr>
            <sz val="20"/>
            <color indexed="81"/>
            <rFont val="MS P ゴシック"/>
            <family val="3"/>
            <charset val="128"/>
          </rPr>
          <t>128000</t>
        </r>
      </text>
    </comment>
    <comment ref="Y839" authorId="0" shapeId="0">
      <text>
        <r>
          <rPr>
            <sz val="20"/>
            <color indexed="81"/>
            <rFont val="MS P ゴシック"/>
            <family val="3"/>
            <charset val="128"/>
          </rPr>
          <t>92000</t>
        </r>
      </text>
    </comment>
    <comment ref="Y840" authorId="0" shapeId="0">
      <text>
        <r>
          <rPr>
            <sz val="20"/>
            <color indexed="81"/>
            <rFont val="MS P ゴシック"/>
            <family val="3"/>
            <charset val="128"/>
          </rPr>
          <t>47000</t>
        </r>
      </text>
    </comment>
    <comment ref="Y841" authorId="0" shapeId="0">
      <text>
        <r>
          <rPr>
            <sz val="20"/>
            <color indexed="81"/>
            <rFont val="Malgun Gothic Semilight"/>
            <family val="3"/>
            <charset val="129"/>
          </rPr>
          <t>39000</t>
        </r>
      </text>
    </comment>
    <comment ref="Y842" authorId="0" shapeId="0">
      <text>
        <r>
          <rPr>
            <sz val="20"/>
            <color indexed="81"/>
            <rFont val="Malgun Gothic Semilight"/>
            <family val="3"/>
            <charset val="129"/>
          </rPr>
          <t>30000</t>
        </r>
      </text>
    </comment>
    <comment ref="Y843" authorId="0" shapeId="0">
      <text>
        <r>
          <rPr>
            <sz val="20"/>
            <color indexed="81"/>
            <rFont val="Malgun Gothic Semilight"/>
            <family val="3"/>
            <charset val="129"/>
          </rPr>
          <t>28000</t>
        </r>
      </text>
    </comment>
    <comment ref="Y844" authorId="0" shapeId="0">
      <text>
        <r>
          <rPr>
            <sz val="20"/>
            <color indexed="81"/>
            <rFont val="MS P ゴシック"/>
            <family val="3"/>
            <charset val="128"/>
          </rPr>
          <t>3000</t>
        </r>
      </text>
    </comment>
  </commentList>
</comments>
</file>

<file path=xl/sharedStrings.xml><?xml version="1.0" encoding="utf-8"?>
<sst xmlns="http://schemas.openxmlformats.org/spreadsheetml/2006/main" count="2139" uniqueCount="524">
  <si>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</si>
  <si>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</si>
  <si>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</si>
  <si>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</si>
  <si>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</si>
  <si>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</si>
  <si>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</si>
  <si>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</si>
  <si>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</si>
  <si>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</si>
  <si>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</si>
  <si>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</si>
  <si>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</si>
  <si>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</si>
  <si>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</si>
  <si>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</si>
  <si>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</si>
  <si>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</si>
  <si>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</si>
  <si>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</si>
  <si>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</si>
  <si>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</si>
  <si>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</si>
  <si>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</si>
  <si>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</si>
  <si>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</si>
  <si>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</si>
  <si>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</si>
  <si>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</si>
  <si>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</si>
  <si>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</si>
  <si>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</si>
  <si>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</si>
  <si>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</si>
  <si>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</si>
  <si>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</si>
  <si>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</si>
  <si>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</si>
  <si>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</si>
  <si>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</si>
  <si>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</si>
  <si>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</si>
  <si>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</si>
  <si>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</si>
  <si>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</si>
  <si>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</si>
  <si>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</si>
  <si>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</si>
  <si>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</si>
  <si>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</si>
  <si>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</si>
  <si>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</si>
  <si>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</si>
  <si>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</si>
  <si>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</si>
  <si>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</si>
  <si>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</si>
  <si>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</si>
  <si>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</si>
  <si>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</si>
  <si>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</si>
  <si>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</si>
  <si>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</si>
  <si>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</si>
  <si>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</si>
  <si>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</si>
  <si>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</si>
  <si>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</si>
  <si>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</si>
  <si>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</si>
  <si>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</si>
  <si>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事業の実施に際して、必要最低限の会場借上を行うとともに、価格・立地等を厳しく精査した上で会場を決定する等により、コスト縮減を図った。</t>
  </si>
  <si>
    <t>成果指標</t>
    <rPh sb="0" eb="2">
      <t>セイカ</t>
    </rPh>
    <rPh sb="2" eb="4">
      <t>シヒョウ</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</si>
  <si>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</si>
  <si>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</si>
  <si>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</si>
  <si>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</si>
  <si>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</si>
  <si>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</si>
  <si>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</si>
  <si>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</si>
  <si>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</si>
  <si>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</si>
  <si>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</si>
  <si>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</si>
  <si>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</si>
  <si>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</si>
  <si>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</si>
  <si>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</si>
  <si>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</si>
  <si>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</si>
  <si>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</si>
  <si>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</si>
  <si>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</si>
  <si>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</si>
  <si>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</si>
  <si>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</si>
  <si>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</si>
  <si>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</si>
  <si>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</si>
  <si>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</si>
  <si>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</si>
  <si>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</si>
  <si>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</si>
  <si>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</si>
  <si>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</si>
  <si>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</si>
  <si>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</si>
  <si>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</si>
  <si>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</si>
  <si>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</si>
  <si>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</si>
  <si>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</si>
  <si>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</si>
  <si>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</si>
  <si>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</si>
  <si>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</si>
  <si>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</si>
  <si>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</si>
  <si>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</si>
  <si>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</si>
  <si>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</si>
  <si>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</si>
  <si>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</si>
  <si>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</si>
  <si>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</si>
  <si>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</si>
  <si>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</si>
  <si>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</si>
  <si>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</si>
  <si>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</si>
  <si>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</si>
  <si>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</si>
  <si>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</si>
  <si>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</si>
  <si>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</si>
  <si>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</si>
  <si>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</si>
  <si>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</si>
  <si>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</si>
  <si>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</si>
  <si>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</si>
  <si>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</si>
  <si>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</si>
  <si>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</si>
  <si>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</si>
  <si>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</si>
  <si>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</si>
  <si>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</si>
  <si>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</si>
  <si>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</si>
  <si>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</si>
  <si>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</si>
  <si>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</si>
  <si>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</si>
  <si>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</si>
  <si>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</si>
  <si>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</si>
  <si>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</si>
  <si>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</si>
  <si>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</si>
  <si>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</si>
  <si>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</si>
  <si>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</si>
  <si>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</si>
  <si>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</si>
  <si>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</si>
  <si>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</si>
  <si>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</si>
  <si>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</si>
  <si>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</si>
  <si>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</si>
  <si>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</si>
  <si>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</si>
  <si>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</si>
  <si>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</si>
  <si>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</si>
  <si>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</si>
  <si>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</si>
  <si>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</si>
  <si>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</si>
  <si>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</si>
  <si>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</si>
  <si>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</si>
  <si>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</si>
  <si>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</si>
  <si>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</si>
  <si>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</si>
  <si>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</si>
  <si>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</si>
  <si>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</si>
  <si>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</si>
  <si>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</si>
  <si>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</si>
  <si>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</si>
  <si>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</si>
  <si>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</si>
  <si>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</si>
  <si>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</si>
  <si>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</si>
  <si>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</si>
  <si>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</si>
  <si>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</si>
  <si>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</si>
  <si>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</si>
  <si>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</si>
  <si>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</si>
  <si>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</si>
  <si>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</si>
  <si>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</si>
  <si>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</si>
  <si>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</si>
  <si>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</si>
  <si>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</si>
  <si>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</si>
  <si>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</si>
  <si>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</si>
  <si>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</si>
  <si>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</si>
  <si>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</si>
  <si>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</si>
  <si>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</si>
  <si>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</si>
  <si>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</si>
  <si>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</si>
  <si>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</si>
  <si>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</si>
  <si>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</si>
  <si>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</si>
  <si>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</si>
  <si>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</si>
  <si>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</si>
  <si>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</si>
  <si>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</si>
  <si>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</si>
  <si>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</si>
  <si>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</si>
  <si>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</si>
  <si>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</si>
  <si>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</si>
  <si>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</si>
  <si>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</si>
  <si>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</si>
  <si>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</si>
  <si>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</si>
  <si>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単位当たりコスト＝Ｘ/Ｙ
Ｘ：執行額（円）
Ｙ：会議等開催回数（回）　　　　　　　　　</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</si>
  <si>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</si>
  <si>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</si>
  <si>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</si>
  <si>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</si>
  <si>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</si>
  <si>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</si>
  <si>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</si>
  <si>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</si>
  <si>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</si>
  <si>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</si>
  <si>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</si>
  <si>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</si>
  <si>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</si>
  <si>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</si>
  <si>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</si>
  <si>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</si>
  <si>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</si>
  <si>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</si>
  <si>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※百万円未満を四捨五入しているため、「予算額・執行額」欄と誤差が生じている。</t>
  </si>
  <si>
    <t>課長
伊地知　英己</t>
    <rPh sb="3" eb="6">
      <t>イジチ</t>
    </rPh>
    <rPh sb="7" eb="9">
      <t>ヒデミ</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</si>
  <si>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</si>
  <si>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</si>
  <si>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</si>
  <si>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</si>
  <si>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</si>
  <si>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</si>
  <si>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</si>
  <si>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</si>
  <si>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</si>
  <si>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</si>
  <si>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</si>
  <si>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</si>
  <si>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</si>
  <si>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</si>
  <si>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</si>
  <si>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</si>
  <si>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</si>
  <si>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</si>
  <si>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</si>
  <si>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</si>
  <si>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</si>
  <si>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</si>
  <si>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</si>
  <si>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</si>
  <si>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</si>
  <si>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</si>
  <si>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</si>
  <si>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</si>
  <si>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</si>
  <si>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</si>
  <si>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</si>
  <si>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</si>
  <si>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</si>
  <si>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</si>
  <si>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</si>
  <si>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</si>
  <si>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</si>
  <si>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</si>
  <si>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</si>
  <si>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</si>
  <si>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</si>
  <si>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</si>
  <si>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</si>
  <si>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</si>
  <si>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</si>
  <si>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</si>
  <si>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</si>
  <si>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</si>
  <si>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</si>
  <si>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</si>
  <si>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</si>
  <si>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</si>
  <si>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</si>
  <si>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</si>
  <si>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</si>
  <si>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</si>
  <si>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</si>
  <si>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</si>
  <si>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</si>
  <si>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</si>
  <si>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</si>
  <si>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</si>
  <si>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</si>
  <si>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</si>
  <si>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</si>
  <si>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</si>
  <si>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</si>
  <si>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</si>
  <si>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</si>
  <si>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</si>
  <si>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</si>
  <si>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</si>
  <si>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</si>
  <si>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</si>
  <si>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</si>
  <si>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</si>
  <si>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</si>
  <si>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</si>
  <si>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</si>
  <si>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</si>
  <si>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</si>
  <si>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</si>
  <si>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</si>
  <si>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</si>
  <si>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</si>
  <si>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</si>
  <si>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</si>
  <si>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Ⅴ 安全で安心できる交通の確保、治安・生活安全の確保</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</si>
  <si>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</si>
  <si>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</si>
  <si>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</si>
  <si>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</si>
  <si>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</si>
  <si>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</si>
  <si>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</si>
  <si>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</si>
  <si>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・貨物自動車運送事業に係る輸送秩序の改善のため、地方貨物自動車運送適正化事業実施機関に対する指導監督等を実施
・過積載防止の徹底を図るため、過積載防止連絡会議等を実施</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</si>
  <si>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</si>
  <si>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</si>
  <si>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</si>
  <si>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</si>
  <si>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</si>
  <si>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</si>
  <si>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</si>
  <si>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</si>
  <si>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</si>
  <si>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</si>
  <si>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</si>
  <si>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</si>
  <si>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</si>
  <si>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</si>
  <si>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</si>
  <si>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</si>
  <si>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</si>
  <si>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</si>
  <si>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</si>
  <si>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</si>
  <si>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</si>
  <si>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</si>
  <si>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</si>
  <si>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</si>
  <si>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</si>
  <si>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</si>
  <si>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</si>
  <si>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</si>
  <si>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</si>
  <si>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</si>
  <si>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</si>
  <si>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貨物自動車運送秩序改善等対策</t>
  </si>
  <si>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</si>
  <si>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</si>
  <si>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</si>
  <si>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</si>
  <si>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</si>
  <si>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</si>
  <si>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</si>
  <si>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</si>
  <si>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</si>
  <si>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</si>
  <si>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</si>
  <si>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</si>
  <si>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</si>
  <si>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</si>
  <si>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</si>
  <si>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</si>
  <si>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</si>
  <si>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</si>
  <si>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</si>
  <si>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</si>
  <si>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</si>
  <si>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</si>
  <si>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</si>
  <si>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</si>
  <si>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</si>
  <si>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</si>
  <si>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</si>
  <si>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</si>
  <si>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</si>
  <si>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</si>
  <si>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</si>
  <si>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</si>
  <si>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</si>
  <si>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</si>
  <si>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</si>
  <si>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</si>
  <si>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</si>
  <si>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</si>
  <si>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</si>
  <si>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</si>
  <si>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</si>
  <si>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311</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</si>
  <si>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</si>
  <si>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</si>
  <si>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</si>
  <si>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</si>
  <si>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</si>
  <si>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</si>
  <si>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</si>
  <si>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</si>
  <si>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</si>
  <si>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</si>
  <si>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旅費、事務費</t>
    <rPh sb="0" eb="2">
      <t>リョヒ</t>
    </rPh>
    <rPh sb="3" eb="6">
      <t>ジムヒ</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</si>
  <si>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</si>
  <si>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</si>
  <si>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</si>
  <si>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</si>
  <si>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</si>
  <si>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</si>
  <si>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</si>
  <si>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</si>
  <si>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</si>
  <si>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</si>
  <si>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</si>
  <si>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</si>
  <si>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</si>
  <si>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</si>
  <si>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</si>
  <si>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</si>
  <si>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</si>
  <si>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</si>
  <si>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</si>
  <si>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</si>
  <si>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</si>
  <si>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</si>
  <si>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</si>
  <si>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</si>
  <si>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</si>
  <si>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</si>
  <si>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貨物自動車運送事業法</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</si>
  <si>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</si>
  <si>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</si>
  <si>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</si>
  <si>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</si>
  <si>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</si>
  <si>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</si>
  <si>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</si>
  <si>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</si>
  <si>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</si>
  <si>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</si>
  <si>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</si>
  <si>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</si>
  <si>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</si>
  <si>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</si>
  <si>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自動車局</t>
  </si>
  <si>
    <t>貨物課</t>
  </si>
  <si>
    <t>○</t>
  </si>
  <si>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</si>
  <si>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</si>
  <si>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件</t>
    <rPh sb="0" eb="1">
      <t>ケン</t>
    </rPh>
    <phoneticPr fontId="4"/>
  </si>
  <si>
    <t>過積載防止違反の行政処分件数について、元々138件(平成21年度実績)だったものを令和3年度までに65件まで引き下げる。</t>
    <rPh sb="41" eb="43">
      <t>レイワ</t>
    </rPh>
    <phoneticPr fontId="4"/>
  </si>
  <si>
    <t>国土交通省自動車局調べ</t>
  </si>
  <si>
    <t>過積載防止対策連絡会議等実施回数</t>
  </si>
  <si>
    <t>回</t>
    <rPh sb="0" eb="1">
      <t>カイ</t>
    </rPh>
    <phoneticPr fontId="4"/>
  </si>
  <si>
    <t>貨物自動車運送事業者の過積載防止違反の行政処分件数</t>
  </si>
  <si>
    <t>円/回</t>
    <rPh sb="0" eb="1">
      <t>エン</t>
    </rPh>
    <rPh sb="2" eb="3">
      <t>カイ</t>
    </rPh>
    <phoneticPr fontId="4"/>
  </si>
  <si>
    <t>　　X/Y</t>
  </si>
  <si>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</si>
  <si>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</si>
  <si>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4"/>
  </si>
  <si>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4"/>
  </si>
  <si>
    <t>無</t>
  </si>
  <si>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4"/>
  </si>
  <si>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4"/>
  </si>
  <si>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4"/>
  </si>
  <si>
    <t>コスト縮減による効果。</t>
    <rPh sb="3" eb="5">
      <t>シュクゲン</t>
    </rPh>
    <rPh sb="8" eb="10">
      <t>コウカ</t>
    </rPh>
    <phoneticPr fontId="4"/>
  </si>
  <si>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4"/>
  </si>
  <si>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4"/>
  </si>
  <si>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</si>
  <si>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297</t>
  </si>
  <si>
    <t>雑役務費</t>
    <rPh sb="0" eb="1">
      <t>ザツ</t>
    </rPh>
    <rPh sb="1" eb="3">
      <t>エキム</t>
    </rPh>
    <rPh sb="3" eb="4">
      <t>ヒ</t>
    </rPh>
    <phoneticPr fontId="4"/>
  </si>
  <si>
    <t>その他</t>
  </si>
  <si>
    <t>中国運輸局</t>
    <rPh sb="0" eb="2">
      <t>チュウゴク</t>
    </rPh>
    <rPh sb="2" eb="5">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</si>
  <si>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</si>
  <si>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</si>
  <si>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四国運輸局</t>
    <rPh sb="0" eb="2">
      <t>シコク</t>
    </rPh>
    <rPh sb="2" eb="5">
      <t>ウンユキョク</t>
    </rPh>
    <phoneticPr fontId="4"/>
  </si>
  <si>
    <t>A.中国運輸局</t>
    <phoneticPr fontId="4"/>
  </si>
  <si>
    <t>引き続きコスト縮減を図り、より効果的な予算執行となるよう事業を遂行するべき。</t>
    <phoneticPr fontId="4"/>
  </si>
  <si>
    <t>引き続きコスト縮減を図り、今後より効果的な予算執行となるよう事業遂行に努める。</t>
    <rPh sb="0" eb="1">
      <t>ヒ</t>
    </rPh>
    <rPh sb="2" eb="3">
      <t>ツヅ</t>
    </rPh>
    <rPh sb="7" eb="9">
      <t>シュクゲン</t>
    </rPh>
    <rPh sb="10" eb="11">
      <t>ハカ</t>
    </rPh>
    <rPh sb="13" eb="15">
      <t>コンゴ</t>
    </rPh>
    <rPh sb="17" eb="20">
      <t>コウカテキ</t>
    </rPh>
    <rPh sb="21" eb="23">
      <t>ヨサン</t>
    </rPh>
    <rPh sb="23" eb="25">
      <t>シッコウ</t>
    </rPh>
    <rPh sb="30" eb="32">
      <t>ジギョウ</t>
    </rPh>
    <rPh sb="32" eb="34">
      <t>スイコウ</t>
    </rPh>
    <rPh sb="35" eb="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</si>
</sst>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8"/>
    </font>
    <font>
      <sz val="20"/>
      <color indexed="81"/>
      <name val="MS P ゴシック"/>
      <family val="3"/>
      <charset val="128"/>
    </font>
    <font>
      <sz val="20"/>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8"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11430</xdr:colOff>
      <xdr:row>741</xdr:row>
      <xdr:rowOff>22860</xdr:rowOff>
    </xdr:from>
    <xdr:to>
      <xdr:col>22</xdr:col>
      <xdr:colOff>15875</xdr:colOff>
      <xdr:row>744</xdr:row>
      <xdr:rowOff>252730</xdr:rowOff>
    </xdr:to>
    <xdr:sp macro="" textlink="">
      <xdr:nvSpPr>
        <xdr:cNvPr id="2" name="正方形/長方形 1"/>
        <xdr:cNvSpPr/>
      </xdr:nvSpPr>
      <xdr:spPr>
        <a:xfrm>
          <a:off x="2211705" y="41131490"/>
          <a:ext cx="2204720" cy="13100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rgbClr val="FF0000"/>
              </a:solidFill>
              <a:effectLst/>
              <a:latin typeface="+mn-lt"/>
              <a:ea typeface="+mn-ea"/>
              <a:cs typeface="+mn-cs"/>
            </a:rPr>
            <a:t>0.367</a:t>
          </a:r>
          <a:r>
            <a:rPr kumimoji="1" lang="ja-JP" altLang="en-US" sz="1100"/>
            <a:t>百万円</a:t>
          </a:r>
          <a:endParaRPr kumimoji="1" lang="en-US" altLang="ja-JP" sz="1100"/>
        </a:p>
      </xdr:txBody>
    </xdr:sp>
    <xdr:clientData/>
  </xdr:twoCellAnchor>
  <xdr:twoCellAnchor>
    <xdr:from>
      <xdr:col>21</xdr:col>
      <xdr:colOff>190500</xdr:colOff>
      <xdr:row>743</xdr:row>
      <xdr:rowOff>0</xdr:rowOff>
    </xdr:from>
    <xdr:to>
      <xdr:col>28</xdr:col>
      <xdr:colOff>139700</xdr:colOff>
      <xdr:row>743</xdr:row>
      <xdr:rowOff>0</xdr:rowOff>
    </xdr:to>
    <xdr:cxnSp macro="">
      <xdr:nvCxnSpPr>
        <xdr:cNvPr id="3" name="直線矢印コネクタ 2"/>
        <xdr:cNvCxnSpPr/>
      </xdr:nvCxnSpPr>
      <xdr:spPr>
        <a:xfrm>
          <a:off x="4391025" y="41828720"/>
          <a:ext cx="1349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22225</xdr:colOff>
      <xdr:row>741</xdr:row>
      <xdr:rowOff>22860</xdr:rowOff>
    </xdr:from>
    <xdr:to>
      <xdr:col>40</xdr:col>
      <xdr:colOff>127635</xdr:colOff>
      <xdr:row>744</xdr:row>
      <xdr:rowOff>252730</xdr:rowOff>
    </xdr:to>
    <xdr:sp macro="" textlink="">
      <xdr:nvSpPr>
        <xdr:cNvPr id="4" name="正方形/長方形 3"/>
        <xdr:cNvSpPr/>
      </xdr:nvSpPr>
      <xdr:spPr>
        <a:xfrm>
          <a:off x="5822950" y="41131490"/>
          <a:ext cx="2305685" cy="13100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a:t>
          </a:r>
          <a:r>
            <a:rPr kumimoji="1" lang="ja-JP" altLang="en-US" sz="1100">
              <a:solidFill>
                <a:schemeClr val="tx1"/>
              </a:solidFill>
            </a:rPr>
            <a:t>（</a:t>
          </a:r>
          <a:r>
            <a:rPr kumimoji="1" lang="ja-JP" altLang="en-US" sz="1100">
              <a:solidFill>
                <a:srgbClr val="FF0000"/>
              </a:solidFill>
            </a:rPr>
            <a:t>７</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t>0.</a:t>
          </a:r>
          <a:r>
            <a:rPr kumimoji="1" lang="en-US" altLang="ja-JP" sz="1100">
              <a:solidFill>
                <a:srgbClr val="FF0000"/>
              </a:solidFill>
            </a:rPr>
            <a:t>367</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12</xdr:col>
      <xdr:colOff>11430</xdr:colOff>
      <xdr:row>745</xdr:row>
      <xdr:rowOff>279400</xdr:rowOff>
    </xdr:from>
    <xdr:to>
      <xdr:col>21</xdr:col>
      <xdr:colOff>151765</xdr:colOff>
      <xdr:row>748</xdr:row>
      <xdr:rowOff>147955</xdr:rowOff>
    </xdr:to>
    <xdr:sp macro="" textlink="">
      <xdr:nvSpPr>
        <xdr:cNvPr id="7" name="テキスト ボックス 6"/>
        <xdr:cNvSpPr txBox="1"/>
      </xdr:nvSpPr>
      <xdr:spPr>
        <a:xfrm>
          <a:off x="2411730" y="42820590"/>
          <a:ext cx="1940560" cy="941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各地方運輸局の実施状況等を踏まえた総合調整</a:t>
          </a:r>
        </a:p>
      </xdr:txBody>
    </xdr:sp>
    <xdr:clientData/>
  </xdr:twoCellAnchor>
  <xdr:twoCellAnchor>
    <xdr:from>
      <xdr:col>11</xdr:col>
      <xdr:colOff>78740</xdr:colOff>
      <xdr:row>745</xdr:row>
      <xdr:rowOff>269875</xdr:rowOff>
    </xdr:from>
    <xdr:to>
      <xdr:col>12</xdr:col>
      <xdr:colOff>11430</xdr:colOff>
      <xdr:row>749</xdr:row>
      <xdr:rowOff>1270</xdr:rowOff>
    </xdr:to>
    <xdr:sp macro="" textlink="">
      <xdr:nvSpPr>
        <xdr:cNvPr id="8" name="左大かっこ 7"/>
        <xdr:cNvSpPr/>
      </xdr:nvSpPr>
      <xdr:spPr>
        <a:xfrm>
          <a:off x="2279015" y="42811065"/>
          <a:ext cx="132715" cy="11639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33655</xdr:colOff>
      <xdr:row>745</xdr:row>
      <xdr:rowOff>258445</xdr:rowOff>
    </xdr:from>
    <xdr:to>
      <xdr:col>30</xdr:col>
      <xdr:colOff>168275</xdr:colOff>
      <xdr:row>748</xdr:row>
      <xdr:rowOff>337185</xdr:rowOff>
    </xdr:to>
    <xdr:sp macro="" textlink="">
      <xdr:nvSpPr>
        <xdr:cNvPr id="9" name="左大かっこ 8"/>
        <xdr:cNvSpPr/>
      </xdr:nvSpPr>
      <xdr:spPr>
        <a:xfrm>
          <a:off x="6034405" y="42799635"/>
          <a:ext cx="134620" cy="11512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190500</xdr:colOff>
      <xdr:row>745</xdr:row>
      <xdr:rowOff>245745</xdr:rowOff>
    </xdr:from>
    <xdr:to>
      <xdr:col>22</xdr:col>
      <xdr:colOff>104140</xdr:colOff>
      <xdr:row>748</xdr:row>
      <xdr:rowOff>344805</xdr:rowOff>
    </xdr:to>
    <xdr:sp macro="" textlink="">
      <xdr:nvSpPr>
        <xdr:cNvPr id="10" name="右大かっこ 9"/>
        <xdr:cNvSpPr/>
      </xdr:nvSpPr>
      <xdr:spPr>
        <a:xfrm>
          <a:off x="4391025" y="42786935"/>
          <a:ext cx="113665" cy="1171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111760</xdr:colOff>
      <xdr:row>745</xdr:row>
      <xdr:rowOff>245745</xdr:rowOff>
    </xdr:from>
    <xdr:to>
      <xdr:col>41</xdr:col>
      <xdr:colOff>26035</xdr:colOff>
      <xdr:row>748</xdr:row>
      <xdr:rowOff>344805</xdr:rowOff>
    </xdr:to>
    <xdr:sp macro="" textlink="">
      <xdr:nvSpPr>
        <xdr:cNvPr id="11" name="右大かっこ 10"/>
        <xdr:cNvSpPr/>
      </xdr:nvSpPr>
      <xdr:spPr>
        <a:xfrm>
          <a:off x="8112760" y="42786935"/>
          <a:ext cx="114300" cy="1171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156845</xdr:colOff>
      <xdr:row>746</xdr:row>
      <xdr:rowOff>179070</xdr:rowOff>
    </xdr:from>
    <xdr:to>
      <xdr:col>40</xdr:col>
      <xdr:colOff>137795</xdr:colOff>
      <xdr:row>748</xdr:row>
      <xdr:rowOff>335915</xdr:rowOff>
    </xdr:to>
    <xdr:sp macro="" textlink="">
      <xdr:nvSpPr>
        <xdr:cNvPr id="12" name="テキスト ボックス 11"/>
        <xdr:cNvSpPr txBox="1"/>
      </xdr:nvSpPr>
      <xdr:spPr>
        <a:xfrm>
          <a:off x="6157595" y="43080305"/>
          <a:ext cx="1981200" cy="869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輸送秩序の改善及び輸送の安全確保等に関する各種指導を実施</a:t>
          </a:r>
        </a:p>
        <a:p>
          <a:pPr algn="l"/>
          <a:r>
            <a:rPr lang="ja-JP" altLang="en-US" sz="1000"/>
            <a:t>（旅費・事務費）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 zoomScale="85" zoomScaleNormal="75" zoomScaleSheet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6</v>
      </c>
      <c r="AK2" s="879"/>
      <c r="AL2" s="879"/>
      <c r="AM2" s="879"/>
      <c r="AN2" s="879"/>
      <c r="AO2" s="880"/>
      <c r="AP2" s="880"/>
      <c r="AQ2" s="880"/>
      <c r="AR2" s="40" t="str">
        <f>IF(OR(AO2="　",AO2=""),"","-")</f>
        <v/>
      </c>
      <c r="AS2" s="881">
        <v>153</v>
      </c>
      <c r="AT2" s="881"/>
      <c r="AU2" s="881"/>
      <c r="AV2" s="1" t="str">
        <f>IF(AW2="","","-")</f>
        <v/>
      </c>
      <c r="AW2" s="882"/>
      <c r="AX2" s="882"/>
    </row>
    <row r="3" spans="1:50" ht="21" customHeight="1">
      <c r="A3" s="883" t="s">
        <v>145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77</v>
      </c>
      <c r="AJ3" s="885" t="s">
        <v>237</v>
      </c>
      <c r="AK3" s="885"/>
      <c r="AL3" s="885"/>
      <c r="AM3" s="885"/>
      <c r="AN3" s="885"/>
      <c r="AO3" s="885"/>
      <c r="AP3" s="885"/>
      <c r="AQ3" s="885"/>
      <c r="AR3" s="885"/>
      <c r="AS3" s="885"/>
      <c r="AT3" s="885"/>
      <c r="AU3" s="885"/>
      <c r="AV3" s="885"/>
      <c r="AW3" s="885"/>
      <c r="AX3" s="43" t="s">
        <v>109</v>
      </c>
    </row>
    <row r="4" spans="1:50" ht="24.75" customHeight="1">
      <c r="A4" s="886" t="s">
        <v>38</v>
      </c>
      <c r="B4" s="887"/>
      <c r="C4" s="887"/>
      <c r="D4" s="887"/>
      <c r="E4" s="887"/>
      <c r="F4" s="887"/>
      <c r="G4" s="888" t="s">
        <v>394</v>
      </c>
      <c r="H4" s="889"/>
      <c r="I4" s="889"/>
      <c r="J4" s="889"/>
      <c r="K4" s="889"/>
      <c r="L4" s="889"/>
      <c r="M4" s="889"/>
      <c r="N4" s="889"/>
      <c r="O4" s="889"/>
      <c r="P4" s="889"/>
      <c r="Q4" s="889"/>
      <c r="R4" s="889"/>
      <c r="S4" s="889"/>
      <c r="T4" s="889"/>
      <c r="U4" s="889"/>
      <c r="V4" s="889"/>
      <c r="W4" s="889"/>
      <c r="X4" s="889"/>
      <c r="Y4" s="890" t="s">
        <v>9</v>
      </c>
      <c r="Z4" s="891"/>
      <c r="AA4" s="891"/>
      <c r="AB4" s="891"/>
      <c r="AC4" s="891"/>
      <c r="AD4" s="892"/>
      <c r="AE4" s="893" t="s">
        <v>489</v>
      </c>
      <c r="AF4" s="889"/>
      <c r="AG4" s="889"/>
      <c r="AH4" s="889"/>
      <c r="AI4" s="889"/>
      <c r="AJ4" s="889"/>
      <c r="AK4" s="889"/>
      <c r="AL4" s="889"/>
      <c r="AM4" s="889"/>
      <c r="AN4" s="889"/>
      <c r="AO4" s="889"/>
      <c r="AP4" s="894"/>
      <c r="AQ4" s="895" t="s">
        <v>18</v>
      </c>
      <c r="AR4" s="891"/>
      <c r="AS4" s="891"/>
      <c r="AT4" s="891"/>
      <c r="AU4" s="891"/>
      <c r="AV4" s="891"/>
      <c r="AW4" s="891"/>
      <c r="AX4" s="896"/>
    </row>
    <row r="5" spans="1:50" ht="30" customHeight="1">
      <c r="A5" s="897" t="s">
        <v>114</v>
      </c>
      <c r="B5" s="898"/>
      <c r="C5" s="898"/>
      <c r="D5" s="898"/>
      <c r="E5" s="898"/>
      <c r="F5" s="899"/>
      <c r="G5" s="900" t="s">
        <v>271</v>
      </c>
      <c r="H5" s="901"/>
      <c r="I5" s="901"/>
      <c r="J5" s="901"/>
      <c r="K5" s="901"/>
      <c r="L5" s="901"/>
      <c r="M5" s="902" t="s">
        <v>111</v>
      </c>
      <c r="N5" s="903"/>
      <c r="O5" s="903"/>
      <c r="P5" s="903"/>
      <c r="Q5" s="903"/>
      <c r="R5" s="904"/>
      <c r="S5" s="905" t="s">
        <v>26</v>
      </c>
      <c r="T5" s="901"/>
      <c r="U5" s="901"/>
      <c r="V5" s="901"/>
      <c r="W5" s="901"/>
      <c r="X5" s="906"/>
      <c r="Y5" s="907" t="s">
        <v>20</v>
      </c>
      <c r="Z5" s="724"/>
      <c r="AA5" s="724"/>
      <c r="AB5" s="724"/>
      <c r="AC5" s="724"/>
      <c r="AD5" s="725"/>
      <c r="AE5" s="908" t="s">
        <v>490</v>
      </c>
      <c r="AF5" s="908"/>
      <c r="AG5" s="908"/>
      <c r="AH5" s="908"/>
      <c r="AI5" s="908"/>
      <c r="AJ5" s="908"/>
      <c r="AK5" s="908"/>
      <c r="AL5" s="908"/>
      <c r="AM5" s="908"/>
      <c r="AN5" s="908"/>
      <c r="AO5" s="908"/>
      <c r="AP5" s="909"/>
      <c r="AQ5" s="910" t="s">
        <v>265</v>
      </c>
      <c r="AR5" s="911"/>
      <c r="AS5" s="911"/>
      <c r="AT5" s="911"/>
      <c r="AU5" s="911"/>
      <c r="AV5" s="911"/>
      <c r="AW5" s="911"/>
      <c r="AX5" s="912"/>
    </row>
    <row r="6" spans="1:50" ht="39" customHeight="1">
      <c r="A6" s="842" t="s">
        <v>22</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47" t="s">
        <v>2</v>
      </c>
      <c r="B7" s="848"/>
      <c r="C7" s="848"/>
      <c r="D7" s="848"/>
      <c r="E7" s="848"/>
      <c r="F7" s="849"/>
      <c r="G7" s="850" t="s">
        <v>474</v>
      </c>
      <c r="H7" s="761"/>
      <c r="I7" s="761"/>
      <c r="J7" s="761"/>
      <c r="K7" s="761"/>
      <c r="L7" s="761"/>
      <c r="M7" s="761"/>
      <c r="N7" s="761"/>
      <c r="O7" s="761"/>
      <c r="P7" s="761"/>
      <c r="Q7" s="761"/>
      <c r="R7" s="761"/>
      <c r="S7" s="761"/>
      <c r="T7" s="761"/>
      <c r="U7" s="761"/>
      <c r="V7" s="761"/>
      <c r="W7" s="761"/>
      <c r="X7" s="762"/>
      <c r="Y7" s="851" t="s">
        <v>216</v>
      </c>
      <c r="Z7" s="260"/>
      <c r="AA7" s="260"/>
      <c r="AB7" s="260"/>
      <c r="AC7" s="260"/>
      <c r="AD7" s="852"/>
      <c r="AE7" s="853" t="s">
        <v>400</v>
      </c>
      <c r="AF7" s="854"/>
      <c r="AG7" s="854"/>
      <c r="AH7" s="854"/>
      <c r="AI7" s="854"/>
      <c r="AJ7" s="854"/>
      <c r="AK7" s="854"/>
      <c r="AL7" s="854"/>
      <c r="AM7" s="854"/>
      <c r="AN7" s="854"/>
      <c r="AO7" s="854"/>
      <c r="AP7" s="854"/>
      <c r="AQ7" s="854"/>
      <c r="AR7" s="854"/>
      <c r="AS7" s="854"/>
      <c r="AT7" s="854"/>
      <c r="AU7" s="854"/>
      <c r="AV7" s="854"/>
      <c r="AW7" s="854"/>
      <c r="AX7" s="855"/>
    </row>
    <row r="8" spans="1:50" ht="53.25" customHeight="1">
      <c r="A8" s="847" t="s">
        <v>304</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306</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c r="A9" s="116" t="s">
        <v>64</v>
      </c>
      <c r="B9" s="117"/>
      <c r="C9" s="117"/>
      <c r="D9" s="117"/>
      <c r="E9" s="117"/>
      <c r="F9" s="117"/>
      <c r="G9" s="864" t="s">
        <v>492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867" t="s">
        <v>74</v>
      </c>
      <c r="B10" s="868"/>
      <c r="C10" s="868"/>
      <c r="D10" s="868"/>
      <c r="E10" s="868"/>
      <c r="F10" s="868"/>
      <c r="G10" s="869" t="s">
        <v>362</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c r="A11" s="867" t="s">
        <v>17</v>
      </c>
      <c r="B11" s="868"/>
      <c r="C11" s="868"/>
      <c r="D11" s="868"/>
      <c r="E11" s="868"/>
      <c r="F11" s="872"/>
      <c r="G11" s="873" t="str">
        <f>入力規則等!P10</f>
        <v>直接実施</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c r="A12" s="113" t="s">
        <v>67</v>
      </c>
      <c r="B12" s="114"/>
      <c r="C12" s="114"/>
      <c r="D12" s="114"/>
      <c r="E12" s="114"/>
      <c r="F12" s="115"/>
      <c r="G12" s="876"/>
      <c r="H12" s="877"/>
      <c r="I12" s="877"/>
      <c r="J12" s="877"/>
      <c r="K12" s="877"/>
      <c r="L12" s="877"/>
      <c r="M12" s="877"/>
      <c r="N12" s="877"/>
      <c r="O12" s="877"/>
      <c r="P12" s="270" t="s">
        <v>150</v>
      </c>
      <c r="Q12" s="271"/>
      <c r="R12" s="271"/>
      <c r="S12" s="271"/>
      <c r="T12" s="271"/>
      <c r="U12" s="271"/>
      <c r="V12" s="272"/>
      <c r="W12" s="270" t="s">
        <v>388</v>
      </c>
      <c r="X12" s="271"/>
      <c r="Y12" s="271"/>
      <c r="Z12" s="271"/>
      <c r="AA12" s="271"/>
      <c r="AB12" s="271"/>
      <c r="AC12" s="272"/>
      <c r="AD12" s="270" t="s">
        <v>62</v>
      </c>
      <c r="AE12" s="271"/>
      <c r="AF12" s="271"/>
      <c r="AG12" s="271"/>
      <c r="AH12" s="271"/>
      <c r="AI12" s="271"/>
      <c r="AJ12" s="272"/>
      <c r="AK12" s="270" t="s">
        <v>339</v>
      </c>
      <c r="AL12" s="271"/>
      <c r="AM12" s="271"/>
      <c r="AN12" s="271"/>
      <c r="AO12" s="271"/>
      <c r="AP12" s="271"/>
      <c r="AQ12" s="272"/>
      <c r="AR12" s="270" t="s">
        <v>404</v>
      </c>
      <c r="AS12" s="271"/>
      <c r="AT12" s="271"/>
      <c r="AU12" s="271"/>
      <c r="AV12" s="271"/>
      <c r="AW12" s="271"/>
      <c r="AX12" s="878"/>
    </row>
    <row r="13" spans="1:50" ht="21" customHeight="1">
      <c r="A13" s="76"/>
      <c r="B13" s="77"/>
      <c r="C13" s="77"/>
      <c r="D13" s="77"/>
      <c r="E13" s="77"/>
      <c r="F13" s="78"/>
      <c r="G13" s="429" t="s">
        <v>3</v>
      </c>
      <c r="H13" s="430"/>
      <c r="I13" s="835" t="s">
        <v>12</v>
      </c>
      <c r="J13" s="836"/>
      <c r="K13" s="836"/>
      <c r="L13" s="836"/>
      <c r="M13" s="836"/>
      <c r="N13" s="836"/>
      <c r="O13" s="837"/>
      <c r="P13" s="792">
        <v>2</v>
      </c>
      <c r="Q13" s="793"/>
      <c r="R13" s="793"/>
      <c r="S13" s="793"/>
      <c r="T13" s="793"/>
      <c r="U13" s="793"/>
      <c r="V13" s="794"/>
      <c r="W13" s="792">
        <v>2</v>
      </c>
      <c r="X13" s="793"/>
      <c r="Y13" s="793"/>
      <c r="Z13" s="793"/>
      <c r="AA13" s="793"/>
      <c r="AB13" s="793"/>
      <c r="AC13" s="794"/>
      <c r="AD13" s="792">
        <v>2</v>
      </c>
      <c r="AE13" s="793"/>
      <c r="AF13" s="793"/>
      <c r="AG13" s="793"/>
      <c r="AH13" s="793"/>
      <c r="AI13" s="793"/>
      <c r="AJ13" s="794"/>
      <c r="AK13" s="792">
        <v>2</v>
      </c>
      <c r="AL13" s="793"/>
      <c r="AM13" s="793"/>
      <c r="AN13" s="793"/>
      <c r="AO13" s="793"/>
      <c r="AP13" s="793"/>
      <c r="AQ13" s="794"/>
      <c r="AR13" s="807">
        <v>2</v>
      </c>
      <c r="AS13" s="808"/>
      <c r="AT13" s="808"/>
      <c r="AU13" s="808"/>
      <c r="AV13" s="808"/>
      <c r="AW13" s="808"/>
      <c r="AX13" s="838"/>
    </row>
    <row r="14" spans="1:50" ht="21" customHeight="1">
      <c r="A14" s="76"/>
      <c r="B14" s="77"/>
      <c r="C14" s="77"/>
      <c r="D14" s="77"/>
      <c r="E14" s="77"/>
      <c r="F14" s="78"/>
      <c r="G14" s="431"/>
      <c r="H14" s="432"/>
      <c r="I14" s="821" t="s">
        <v>5</v>
      </c>
      <c r="J14" s="827"/>
      <c r="K14" s="827"/>
      <c r="L14" s="827"/>
      <c r="M14" s="827"/>
      <c r="N14" s="827"/>
      <c r="O14" s="828"/>
      <c r="P14" s="792" t="s">
        <v>400</v>
      </c>
      <c r="Q14" s="793"/>
      <c r="R14" s="793"/>
      <c r="S14" s="793"/>
      <c r="T14" s="793"/>
      <c r="U14" s="793"/>
      <c r="V14" s="794"/>
      <c r="W14" s="792" t="s">
        <v>400</v>
      </c>
      <c r="X14" s="793"/>
      <c r="Y14" s="793"/>
      <c r="Z14" s="793"/>
      <c r="AA14" s="793"/>
      <c r="AB14" s="793"/>
      <c r="AC14" s="794"/>
      <c r="AD14" s="792" t="s">
        <v>400</v>
      </c>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c r="A15" s="76"/>
      <c r="B15" s="77"/>
      <c r="C15" s="77"/>
      <c r="D15" s="77"/>
      <c r="E15" s="77"/>
      <c r="F15" s="78"/>
      <c r="G15" s="431"/>
      <c r="H15" s="432"/>
      <c r="I15" s="821" t="s">
        <v>93</v>
      </c>
      <c r="J15" s="822"/>
      <c r="K15" s="822"/>
      <c r="L15" s="822"/>
      <c r="M15" s="822"/>
      <c r="N15" s="822"/>
      <c r="O15" s="823"/>
      <c r="P15" s="792" t="s">
        <v>400</v>
      </c>
      <c r="Q15" s="793"/>
      <c r="R15" s="793"/>
      <c r="S15" s="793"/>
      <c r="T15" s="793"/>
      <c r="U15" s="793"/>
      <c r="V15" s="794"/>
      <c r="W15" s="792" t="s">
        <v>400</v>
      </c>
      <c r="X15" s="793"/>
      <c r="Y15" s="793"/>
      <c r="Z15" s="793"/>
      <c r="AA15" s="793"/>
      <c r="AB15" s="793"/>
      <c r="AC15" s="794"/>
      <c r="AD15" s="792" t="s">
        <v>400</v>
      </c>
      <c r="AE15" s="793"/>
      <c r="AF15" s="793"/>
      <c r="AG15" s="793"/>
      <c r="AH15" s="793"/>
      <c r="AI15" s="793"/>
      <c r="AJ15" s="794"/>
      <c r="AK15" s="792"/>
      <c r="AL15" s="793"/>
      <c r="AM15" s="793"/>
      <c r="AN15" s="793"/>
      <c r="AO15" s="793"/>
      <c r="AP15" s="793"/>
      <c r="AQ15" s="794"/>
      <c r="AR15" s="792"/>
      <c r="AS15" s="793"/>
      <c r="AT15" s="793"/>
      <c r="AU15" s="793"/>
      <c r="AV15" s="793"/>
      <c r="AW15" s="793"/>
      <c r="AX15" s="841"/>
    </row>
    <row r="16" spans="1:50" ht="21" customHeight="1">
      <c r="A16" s="76"/>
      <c r="B16" s="77"/>
      <c r="C16" s="77"/>
      <c r="D16" s="77"/>
      <c r="E16" s="77"/>
      <c r="F16" s="78"/>
      <c r="G16" s="431"/>
      <c r="H16" s="432"/>
      <c r="I16" s="821" t="s">
        <v>49</v>
      </c>
      <c r="J16" s="822"/>
      <c r="K16" s="822"/>
      <c r="L16" s="822"/>
      <c r="M16" s="822"/>
      <c r="N16" s="822"/>
      <c r="O16" s="823"/>
      <c r="P16" s="792" t="s">
        <v>400</v>
      </c>
      <c r="Q16" s="793"/>
      <c r="R16" s="793"/>
      <c r="S16" s="793"/>
      <c r="T16" s="793"/>
      <c r="U16" s="793"/>
      <c r="V16" s="794"/>
      <c r="W16" s="792" t="s">
        <v>400</v>
      </c>
      <c r="X16" s="793"/>
      <c r="Y16" s="793"/>
      <c r="Z16" s="793"/>
      <c r="AA16" s="793"/>
      <c r="AB16" s="793"/>
      <c r="AC16" s="794"/>
      <c r="AD16" s="792" t="s">
        <v>400</v>
      </c>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c r="A17" s="76"/>
      <c r="B17" s="77"/>
      <c r="C17" s="77"/>
      <c r="D17" s="77"/>
      <c r="E17" s="77"/>
      <c r="F17" s="78"/>
      <c r="G17" s="431"/>
      <c r="H17" s="432"/>
      <c r="I17" s="821" t="s">
        <v>103</v>
      </c>
      <c r="J17" s="827"/>
      <c r="K17" s="827"/>
      <c r="L17" s="827"/>
      <c r="M17" s="827"/>
      <c r="N17" s="827"/>
      <c r="O17" s="828"/>
      <c r="P17" s="792" t="s">
        <v>400</v>
      </c>
      <c r="Q17" s="793"/>
      <c r="R17" s="793"/>
      <c r="S17" s="793"/>
      <c r="T17" s="793"/>
      <c r="U17" s="793"/>
      <c r="V17" s="794"/>
      <c r="W17" s="792" t="s">
        <v>400</v>
      </c>
      <c r="X17" s="793"/>
      <c r="Y17" s="793"/>
      <c r="Z17" s="793"/>
      <c r="AA17" s="793"/>
      <c r="AB17" s="793"/>
      <c r="AC17" s="794"/>
      <c r="AD17" s="792" t="s">
        <v>400</v>
      </c>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c r="A18" s="76"/>
      <c r="B18" s="77"/>
      <c r="C18" s="77"/>
      <c r="D18" s="77"/>
      <c r="E18" s="77"/>
      <c r="F18" s="78"/>
      <c r="G18" s="433"/>
      <c r="H18" s="434"/>
      <c r="I18" s="831" t="s">
        <v>59</v>
      </c>
      <c r="J18" s="832"/>
      <c r="K18" s="832"/>
      <c r="L18" s="832"/>
      <c r="M18" s="832"/>
      <c r="N18" s="832"/>
      <c r="O18" s="833"/>
      <c r="P18" s="788">
        <f>SUM(P13:V17)</f>
        <v>2</v>
      </c>
      <c r="Q18" s="789"/>
      <c r="R18" s="789"/>
      <c r="S18" s="789"/>
      <c r="T18" s="789"/>
      <c r="U18" s="789"/>
      <c r="V18" s="790"/>
      <c r="W18" s="788">
        <f>SUM(W13:AC17)</f>
        <v>2</v>
      </c>
      <c r="X18" s="789"/>
      <c r="Y18" s="789"/>
      <c r="Z18" s="789"/>
      <c r="AA18" s="789"/>
      <c r="AB18" s="789"/>
      <c r="AC18" s="790"/>
      <c r="AD18" s="788">
        <f>SUM(AD13:AJ17)</f>
        <v>2</v>
      </c>
      <c r="AE18" s="789"/>
      <c r="AF18" s="789"/>
      <c r="AG18" s="789"/>
      <c r="AH18" s="789"/>
      <c r="AI18" s="789"/>
      <c r="AJ18" s="790"/>
      <c r="AK18" s="788">
        <f>SUM(AK13:AQ17)</f>
        <v>2</v>
      </c>
      <c r="AL18" s="789"/>
      <c r="AM18" s="789"/>
      <c r="AN18" s="789"/>
      <c r="AO18" s="789"/>
      <c r="AP18" s="789"/>
      <c r="AQ18" s="790"/>
      <c r="AR18" s="788">
        <f>SUM(AR13:AX17)</f>
        <v>2</v>
      </c>
      <c r="AS18" s="789"/>
      <c r="AT18" s="789"/>
      <c r="AU18" s="789"/>
      <c r="AV18" s="789"/>
      <c r="AW18" s="789"/>
      <c r="AX18" s="834"/>
    </row>
    <row r="19" spans="1:50" ht="24.75" customHeight="1">
      <c r="A19" s="76"/>
      <c r="B19" s="77"/>
      <c r="C19" s="77"/>
      <c r="D19" s="77"/>
      <c r="E19" s="77"/>
      <c r="F19" s="78"/>
      <c r="G19" s="813" t="s">
        <v>28</v>
      </c>
      <c r="H19" s="814"/>
      <c r="I19" s="814"/>
      <c r="J19" s="814"/>
      <c r="K19" s="814"/>
      <c r="L19" s="814"/>
      <c r="M19" s="814"/>
      <c r="N19" s="814"/>
      <c r="O19" s="814"/>
      <c r="P19" s="792">
        <v>1</v>
      </c>
      <c r="Q19" s="793"/>
      <c r="R19" s="793"/>
      <c r="S19" s="793"/>
      <c r="T19" s="793"/>
      <c r="U19" s="793"/>
      <c r="V19" s="794"/>
      <c r="W19" s="792">
        <v>1</v>
      </c>
      <c r="X19" s="793"/>
      <c r="Y19" s="793"/>
      <c r="Z19" s="793"/>
      <c r="AA19" s="793"/>
      <c r="AB19" s="793"/>
      <c r="AC19" s="794"/>
      <c r="AD19" s="792">
        <v>1</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c r="A20" s="76"/>
      <c r="B20" s="77"/>
      <c r="C20" s="77"/>
      <c r="D20" s="77"/>
      <c r="E20" s="77"/>
      <c r="F20" s="78"/>
      <c r="G20" s="813" t="s">
        <v>30</v>
      </c>
      <c r="H20" s="814"/>
      <c r="I20" s="814"/>
      <c r="J20" s="814"/>
      <c r="K20" s="814"/>
      <c r="L20" s="814"/>
      <c r="M20" s="814"/>
      <c r="N20" s="814"/>
      <c r="O20" s="814"/>
      <c r="P20" s="817">
        <f>IF(P18=0,"-",SUM(P19)/P18)</f>
        <v>0.5</v>
      </c>
      <c r="Q20" s="817"/>
      <c r="R20" s="817"/>
      <c r="S20" s="817"/>
      <c r="T20" s="817"/>
      <c r="U20" s="817"/>
      <c r="V20" s="817"/>
      <c r="W20" s="817">
        <f>IF(W18=0,"-",SUM(W19)/W18)</f>
        <v>0.5</v>
      </c>
      <c r="X20" s="817"/>
      <c r="Y20" s="817"/>
      <c r="Z20" s="817"/>
      <c r="AA20" s="817"/>
      <c r="AB20" s="817"/>
      <c r="AC20" s="817"/>
      <c r="AD20" s="817">
        <f>IF(AD18=0,"-",SUM(AD19)/AD18)</f>
        <v>0.5</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c r="A21" s="116"/>
      <c r="B21" s="117"/>
      <c r="C21" s="117"/>
      <c r="D21" s="117"/>
      <c r="E21" s="117"/>
      <c r="F21" s="118"/>
      <c r="G21" s="819" t="s">
        <v>367</v>
      </c>
      <c r="H21" s="820"/>
      <c r="I21" s="820"/>
      <c r="J21" s="820"/>
      <c r="K21" s="820"/>
      <c r="L21" s="820"/>
      <c r="M21" s="820"/>
      <c r="N21" s="820"/>
      <c r="O21" s="820"/>
      <c r="P21" s="817">
        <f>IF(P19=0,"-",SUM(P19)/SUM(P13,P14))</f>
        <v>0.5</v>
      </c>
      <c r="Q21" s="817"/>
      <c r="R21" s="817"/>
      <c r="S21" s="817"/>
      <c r="T21" s="817"/>
      <c r="U21" s="817"/>
      <c r="V21" s="817"/>
      <c r="W21" s="817">
        <f>IF(W19=0,"-",SUM(W19)/SUM(W13,W14))</f>
        <v>0.5</v>
      </c>
      <c r="X21" s="817"/>
      <c r="Y21" s="817"/>
      <c r="Z21" s="817"/>
      <c r="AA21" s="817"/>
      <c r="AB21" s="817"/>
      <c r="AC21" s="817"/>
      <c r="AD21" s="817">
        <f>IF(AD19=0,"-",SUM(AD19)/SUM(AD13,AD14))</f>
        <v>0.5</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c r="A22" s="119" t="s">
        <v>407</v>
      </c>
      <c r="B22" s="120"/>
      <c r="C22" s="120"/>
      <c r="D22" s="120"/>
      <c r="E22" s="120"/>
      <c r="F22" s="121"/>
      <c r="G22" s="802" t="s">
        <v>202</v>
      </c>
      <c r="H22" s="188"/>
      <c r="I22" s="188"/>
      <c r="J22" s="188"/>
      <c r="K22" s="188"/>
      <c r="L22" s="188"/>
      <c r="M22" s="188"/>
      <c r="N22" s="188"/>
      <c r="O22" s="189"/>
      <c r="P22" s="187" t="s">
        <v>385</v>
      </c>
      <c r="Q22" s="188"/>
      <c r="R22" s="188"/>
      <c r="S22" s="188"/>
      <c r="T22" s="188"/>
      <c r="U22" s="188"/>
      <c r="V22" s="189"/>
      <c r="W22" s="187" t="s">
        <v>275</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3"/>
    </row>
    <row r="23" spans="1:50" ht="25.5" customHeight="1">
      <c r="A23" s="122"/>
      <c r="B23" s="123"/>
      <c r="C23" s="123"/>
      <c r="D23" s="123"/>
      <c r="E23" s="123"/>
      <c r="F23" s="124"/>
      <c r="G23" s="804" t="s">
        <v>493</v>
      </c>
      <c r="H23" s="805"/>
      <c r="I23" s="805"/>
      <c r="J23" s="805"/>
      <c r="K23" s="805"/>
      <c r="L23" s="805"/>
      <c r="M23" s="805"/>
      <c r="N23" s="805"/>
      <c r="O23" s="806"/>
      <c r="P23" s="807">
        <v>1.6</v>
      </c>
      <c r="Q23" s="808"/>
      <c r="R23" s="808"/>
      <c r="S23" s="808"/>
      <c r="T23" s="808"/>
      <c r="U23" s="808"/>
      <c r="V23" s="809"/>
      <c r="W23" s="807">
        <v>1.3</v>
      </c>
      <c r="X23" s="808"/>
      <c r="Y23" s="808"/>
      <c r="Z23" s="808"/>
      <c r="AA23" s="808"/>
      <c r="AB23" s="808"/>
      <c r="AC23" s="809"/>
      <c r="AD23" s="128" t="s">
        <v>264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c r="A24" s="122"/>
      <c r="B24" s="123"/>
      <c r="C24" s="123"/>
      <c r="D24" s="123"/>
      <c r="E24" s="123"/>
      <c r="F24" s="124"/>
      <c r="G24" s="810" t="s">
        <v>260</v>
      </c>
      <c r="H24" s="811"/>
      <c r="I24" s="811"/>
      <c r="J24" s="811"/>
      <c r="K24" s="811"/>
      <c r="L24" s="811"/>
      <c r="M24" s="811"/>
      <c r="N24" s="811"/>
      <c r="O24" s="812"/>
      <c r="P24" s="792">
        <v>0.6</v>
      </c>
      <c r="Q24" s="793"/>
      <c r="R24" s="793"/>
      <c r="S24" s="793"/>
      <c r="T24" s="793"/>
      <c r="U24" s="793"/>
      <c r="V24" s="794"/>
      <c r="W24" s="792">
        <v>0.6</v>
      </c>
      <c r="X24" s="793"/>
      <c r="Y24" s="793"/>
      <c r="Z24" s="793"/>
      <c r="AA24" s="793"/>
      <c r="AB24" s="793"/>
      <c r="AC24" s="79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c r="A25" s="122"/>
      <c r="B25" s="123"/>
      <c r="C25" s="123"/>
      <c r="D25" s="123"/>
      <c r="E25" s="123"/>
      <c r="F25" s="124"/>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c r="A26" s="122"/>
      <c r="B26" s="123"/>
      <c r="C26" s="123"/>
      <c r="D26" s="123"/>
      <c r="E26" s="123"/>
      <c r="F26" s="124"/>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c r="A27" s="122"/>
      <c r="B27" s="123"/>
      <c r="C27" s="123"/>
      <c r="D27" s="123"/>
      <c r="E27" s="123"/>
      <c r="F27" s="124"/>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c r="A28" s="122"/>
      <c r="B28" s="123"/>
      <c r="C28" s="123"/>
      <c r="D28" s="123"/>
      <c r="E28" s="123"/>
      <c r="F28" s="124"/>
      <c r="G28" s="785" t="s">
        <v>130</v>
      </c>
      <c r="H28" s="786"/>
      <c r="I28" s="786"/>
      <c r="J28" s="786"/>
      <c r="K28" s="786"/>
      <c r="L28" s="786"/>
      <c r="M28" s="786"/>
      <c r="N28" s="786"/>
      <c r="O28" s="787"/>
      <c r="P28" s="788">
        <f>P29-SUM(P23:P27)</f>
        <v>-0.20000000000000018</v>
      </c>
      <c r="Q28" s="789"/>
      <c r="R28" s="789"/>
      <c r="S28" s="789"/>
      <c r="T28" s="789"/>
      <c r="U28" s="789"/>
      <c r="V28" s="790"/>
      <c r="W28" s="788">
        <f>W29-SUM(W23:W27)</f>
        <v>0.10000000000000009</v>
      </c>
      <c r="X28" s="789"/>
      <c r="Y28" s="789"/>
      <c r="Z28" s="789"/>
      <c r="AA28" s="789"/>
      <c r="AB28" s="789"/>
      <c r="AC28" s="79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c r="A29" s="125"/>
      <c r="B29" s="126"/>
      <c r="C29" s="126"/>
      <c r="D29" s="126"/>
      <c r="E29" s="126"/>
      <c r="F29" s="127"/>
      <c r="G29" s="791" t="s">
        <v>59</v>
      </c>
      <c r="H29" s="732"/>
      <c r="I29" s="732"/>
      <c r="J29" s="732"/>
      <c r="K29" s="732"/>
      <c r="L29" s="732"/>
      <c r="M29" s="732"/>
      <c r="N29" s="732"/>
      <c r="O29" s="733"/>
      <c r="P29" s="792">
        <f>AK13</f>
        <v>2</v>
      </c>
      <c r="Q29" s="793"/>
      <c r="R29" s="793"/>
      <c r="S29" s="793"/>
      <c r="T29" s="793"/>
      <c r="U29" s="793"/>
      <c r="V29" s="794"/>
      <c r="W29" s="795">
        <f>AR13</f>
        <v>2</v>
      </c>
      <c r="X29" s="796"/>
      <c r="Y29" s="796"/>
      <c r="Z29" s="796"/>
      <c r="AA29" s="796"/>
      <c r="AB29" s="796"/>
      <c r="AC29" s="79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c r="A30" s="435" t="s">
        <v>363</v>
      </c>
      <c r="B30" s="436"/>
      <c r="C30" s="436"/>
      <c r="D30" s="436"/>
      <c r="E30" s="436"/>
      <c r="F30" s="437"/>
      <c r="G30" s="438" t="s">
        <v>172</v>
      </c>
      <c r="H30" s="439"/>
      <c r="I30" s="439"/>
      <c r="J30" s="439"/>
      <c r="K30" s="439"/>
      <c r="L30" s="439"/>
      <c r="M30" s="439"/>
      <c r="N30" s="439"/>
      <c r="O30" s="440"/>
      <c r="P30" s="441" t="s">
        <v>72</v>
      </c>
      <c r="Q30" s="439"/>
      <c r="R30" s="439"/>
      <c r="S30" s="439"/>
      <c r="T30" s="439"/>
      <c r="U30" s="439"/>
      <c r="V30" s="439"/>
      <c r="W30" s="439"/>
      <c r="X30" s="440"/>
      <c r="Y30" s="442"/>
      <c r="Z30" s="443"/>
      <c r="AA30" s="444"/>
      <c r="AB30" s="445" t="s">
        <v>36</v>
      </c>
      <c r="AC30" s="446"/>
      <c r="AD30" s="447"/>
      <c r="AE30" s="445" t="s">
        <v>150</v>
      </c>
      <c r="AF30" s="446"/>
      <c r="AG30" s="446"/>
      <c r="AH30" s="447"/>
      <c r="AI30" s="445" t="s">
        <v>388</v>
      </c>
      <c r="AJ30" s="446"/>
      <c r="AK30" s="446"/>
      <c r="AL30" s="447"/>
      <c r="AM30" s="448" t="s">
        <v>62</v>
      </c>
      <c r="AN30" s="448"/>
      <c r="AO30" s="448"/>
      <c r="AP30" s="445"/>
      <c r="AQ30" s="798" t="s">
        <v>276</v>
      </c>
      <c r="AR30" s="799"/>
      <c r="AS30" s="799"/>
      <c r="AT30" s="800"/>
      <c r="AU30" s="439" t="s">
        <v>201</v>
      </c>
      <c r="AV30" s="439"/>
      <c r="AW30" s="439"/>
      <c r="AX30" s="801"/>
    </row>
    <row r="31" spans="1:50" ht="18.75" customHeight="1">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2</v>
      </c>
      <c r="AR31" s="194"/>
      <c r="AS31" s="172" t="s">
        <v>277</v>
      </c>
      <c r="AT31" s="173"/>
      <c r="AU31" s="249">
        <v>3</v>
      </c>
      <c r="AV31" s="249"/>
      <c r="AW31" s="313" t="s">
        <v>251</v>
      </c>
      <c r="AX31" s="745"/>
    </row>
    <row r="32" spans="1:50" ht="23.25" customHeight="1">
      <c r="A32" s="367"/>
      <c r="B32" s="365"/>
      <c r="C32" s="365"/>
      <c r="D32" s="365"/>
      <c r="E32" s="365"/>
      <c r="F32" s="366"/>
      <c r="G32" s="358" t="s">
        <v>495</v>
      </c>
      <c r="H32" s="359"/>
      <c r="I32" s="359"/>
      <c r="J32" s="359"/>
      <c r="K32" s="359"/>
      <c r="L32" s="359"/>
      <c r="M32" s="359"/>
      <c r="N32" s="359"/>
      <c r="O32" s="384"/>
      <c r="P32" s="95" t="s">
        <v>499</v>
      </c>
      <c r="Q32" s="95"/>
      <c r="R32" s="95"/>
      <c r="S32" s="95"/>
      <c r="T32" s="95"/>
      <c r="U32" s="95"/>
      <c r="V32" s="95"/>
      <c r="W32" s="95"/>
      <c r="X32" s="182"/>
      <c r="Y32" s="685" t="s">
        <v>42</v>
      </c>
      <c r="Z32" s="780"/>
      <c r="AA32" s="781"/>
      <c r="AB32" s="726" t="s">
        <v>494</v>
      </c>
      <c r="AC32" s="726"/>
      <c r="AD32" s="726"/>
      <c r="AE32" s="329">
        <v>51</v>
      </c>
      <c r="AF32" s="330"/>
      <c r="AG32" s="330"/>
      <c r="AH32" s="330"/>
      <c r="AI32" s="329">
        <v>59</v>
      </c>
      <c r="AJ32" s="330"/>
      <c r="AK32" s="330"/>
      <c r="AL32" s="330"/>
      <c r="AM32" s="329">
        <v>48</v>
      </c>
      <c r="AN32" s="330"/>
      <c r="AO32" s="330"/>
      <c r="AP32" s="330"/>
      <c r="AQ32" s="191" t="s">
        <v>400</v>
      </c>
      <c r="AR32" s="192"/>
      <c r="AS32" s="192"/>
      <c r="AT32" s="193"/>
      <c r="AU32" s="330" t="s">
        <v>400</v>
      </c>
      <c r="AV32" s="330"/>
      <c r="AW32" s="330"/>
      <c r="AX32" s="416"/>
    </row>
    <row r="33" spans="1:50" ht="23.25" customHeight="1">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41" t="s">
        <v>494</v>
      </c>
      <c r="AC33" s="741"/>
      <c r="AD33" s="741"/>
      <c r="AE33" s="329">
        <v>70</v>
      </c>
      <c r="AF33" s="330"/>
      <c r="AG33" s="330"/>
      <c r="AH33" s="330"/>
      <c r="AI33" s="329">
        <v>70</v>
      </c>
      <c r="AJ33" s="330"/>
      <c r="AK33" s="330"/>
      <c r="AL33" s="330"/>
      <c r="AM33" s="329">
        <v>70</v>
      </c>
      <c r="AN33" s="330"/>
      <c r="AO33" s="330"/>
      <c r="AP33" s="330"/>
      <c r="AQ33" s="191">
        <v>65</v>
      </c>
      <c r="AR33" s="192"/>
      <c r="AS33" s="192"/>
      <c r="AT33" s="193"/>
      <c r="AU33" s="330">
        <v>65</v>
      </c>
      <c r="AV33" s="330"/>
      <c r="AW33" s="330"/>
      <c r="AX33" s="416"/>
    </row>
    <row r="34" spans="1:50" ht="23.25" customHeight="1">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39</v>
      </c>
      <c r="AC34" s="415"/>
      <c r="AD34" s="415"/>
      <c r="AE34" s="329" t="s">
        <v>400</v>
      </c>
      <c r="AF34" s="330"/>
      <c r="AG34" s="330"/>
      <c r="AH34" s="330"/>
      <c r="AI34" s="329" t="s">
        <v>400</v>
      </c>
      <c r="AJ34" s="330"/>
      <c r="AK34" s="330"/>
      <c r="AL34" s="330"/>
      <c r="AM34" s="329" t="s">
        <v>400</v>
      </c>
      <c r="AN34" s="330"/>
      <c r="AO34" s="330"/>
      <c r="AP34" s="330"/>
      <c r="AQ34" s="191" t="s">
        <v>400</v>
      </c>
      <c r="AR34" s="192"/>
      <c r="AS34" s="192"/>
      <c r="AT34" s="193"/>
      <c r="AU34" s="330"/>
      <c r="AV34" s="330"/>
      <c r="AW34" s="330"/>
      <c r="AX34" s="416"/>
    </row>
    <row r="35" spans="1:50" ht="23.25" customHeight="1">
      <c r="A35" s="282" t="s">
        <v>220</v>
      </c>
      <c r="B35" s="283"/>
      <c r="C35" s="283"/>
      <c r="D35" s="283"/>
      <c r="E35" s="283"/>
      <c r="F35" s="284"/>
      <c r="G35" s="358" t="s">
        <v>496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c r="A37" s="409" t="s">
        <v>363</v>
      </c>
      <c r="B37" s="410"/>
      <c r="C37" s="410"/>
      <c r="D37" s="410"/>
      <c r="E37" s="410"/>
      <c r="F37" s="411"/>
      <c r="G37" s="371" t="s">
        <v>172</v>
      </c>
      <c r="H37" s="372"/>
      <c r="I37" s="372"/>
      <c r="J37" s="372"/>
      <c r="K37" s="372"/>
      <c r="L37" s="372"/>
      <c r="M37" s="372"/>
      <c r="N37" s="372"/>
      <c r="O37" s="373"/>
      <c r="P37" s="374" t="s">
        <v>72</v>
      </c>
      <c r="Q37" s="372"/>
      <c r="R37" s="372"/>
      <c r="S37" s="372"/>
      <c r="T37" s="372"/>
      <c r="U37" s="372"/>
      <c r="V37" s="372"/>
      <c r="W37" s="372"/>
      <c r="X37" s="373"/>
      <c r="Y37" s="375"/>
      <c r="Z37" s="376"/>
      <c r="AA37" s="377"/>
      <c r="AB37" s="381" t="s">
        <v>36</v>
      </c>
      <c r="AC37" s="382"/>
      <c r="AD37" s="383"/>
      <c r="AE37" s="294" t="s">
        <v>150</v>
      </c>
      <c r="AF37" s="295"/>
      <c r="AG37" s="295"/>
      <c r="AH37" s="296"/>
      <c r="AI37" s="294" t="s">
        <v>388</v>
      </c>
      <c r="AJ37" s="295"/>
      <c r="AK37" s="295"/>
      <c r="AL37" s="296"/>
      <c r="AM37" s="297" t="s">
        <v>62</v>
      </c>
      <c r="AN37" s="297"/>
      <c r="AO37" s="297"/>
      <c r="AP37" s="297"/>
      <c r="AQ37" s="214" t="s">
        <v>276</v>
      </c>
      <c r="AR37" s="209"/>
      <c r="AS37" s="209"/>
      <c r="AT37" s="210"/>
      <c r="AU37" s="372" t="s">
        <v>201</v>
      </c>
      <c r="AV37" s="372"/>
      <c r="AW37" s="372"/>
      <c r="AX37" s="784"/>
    </row>
    <row r="38" spans="1:50" ht="18.75" hidden="1" customHeight="1">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277</v>
      </c>
      <c r="AT38" s="173"/>
      <c r="AU38" s="249"/>
      <c r="AV38" s="249"/>
      <c r="AW38" s="313" t="s">
        <v>251</v>
      </c>
      <c r="AX38" s="745"/>
    </row>
    <row r="39" spans="1:50" ht="23.25" hidden="1" customHeight="1">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5" t="s">
        <v>42</v>
      </c>
      <c r="Z39" s="780"/>
      <c r="AA39" s="781"/>
      <c r="AB39" s="726"/>
      <c r="AC39" s="726"/>
      <c r="AD39" s="726"/>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41"/>
      <c r="AC40" s="741"/>
      <c r="AD40" s="741"/>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39</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c r="A42" s="282" t="s">
        <v>220</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c r="A44" s="409" t="s">
        <v>363</v>
      </c>
      <c r="B44" s="410"/>
      <c r="C44" s="410"/>
      <c r="D44" s="410"/>
      <c r="E44" s="410"/>
      <c r="F44" s="411"/>
      <c r="G44" s="371" t="s">
        <v>172</v>
      </c>
      <c r="H44" s="372"/>
      <c r="I44" s="372"/>
      <c r="J44" s="372"/>
      <c r="K44" s="372"/>
      <c r="L44" s="372"/>
      <c r="M44" s="372"/>
      <c r="N44" s="372"/>
      <c r="O44" s="373"/>
      <c r="P44" s="374" t="s">
        <v>72</v>
      </c>
      <c r="Q44" s="372"/>
      <c r="R44" s="372"/>
      <c r="S44" s="372"/>
      <c r="T44" s="372"/>
      <c r="U44" s="372"/>
      <c r="V44" s="372"/>
      <c r="W44" s="372"/>
      <c r="X44" s="373"/>
      <c r="Y44" s="375"/>
      <c r="Z44" s="376"/>
      <c r="AA44" s="377"/>
      <c r="AB44" s="381" t="s">
        <v>36</v>
      </c>
      <c r="AC44" s="382"/>
      <c r="AD44" s="383"/>
      <c r="AE44" s="294" t="s">
        <v>150</v>
      </c>
      <c r="AF44" s="295"/>
      <c r="AG44" s="295"/>
      <c r="AH44" s="296"/>
      <c r="AI44" s="294" t="s">
        <v>388</v>
      </c>
      <c r="AJ44" s="295"/>
      <c r="AK44" s="295"/>
      <c r="AL44" s="296"/>
      <c r="AM44" s="297" t="s">
        <v>62</v>
      </c>
      <c r="AN44" s="297"/>
      <c r="AO44" s="297"/>
      <c r="AP44" s="297"/>
      <c r="AQ44" s="214" t="s">
        <v>276</v>
      </c>
      <c r="AR44" s="209"/>
      <c r="AS44" s="209"/>
      <c r="AT44" s="210"/>
      <c r="AU44" s="372" t="s">
        <v>201</v>
      </c>
      <c r="AV44" s="372"/>
      <c r="AW44" s="372"/>
      <c r="AX44" s="784"/>
    </row>
    <row r="45" spans="1:50" ht="18.75" hidden="1" customHeight="1">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251</v>
      </c>
      <c r="AX45" s="745"/>
    </row>
    <row r="46" spans="1:50" ht="23.25" hidden="1" customHeight="1">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42</v>
      </c>
      <c r="Z46" s="780"/>
      <c r="AA46" s="781"/>
      <c r="AB46" s="726"/>
      <c r="AC46" s="726"/>
      <c r="AD46" s="726"/>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41"/>
      <c r="AC47" s="741"/>
      <c r="AD47" s="741"/>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39</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c r="A49" s="282" t="s">
        <v>220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c r="A51" s="364" t="s">
        <v>363</v>
      </c>
      <c r="B51" s="365"/>
      <c r="C51" s="365"/>
      <c r="D51" s="365"/>
      <c r="E51" s="365"/>
      <c r="F51" s="366"/>
      <c r="G51" s="371" t="s">
        <v>172</v>
      </c>
      <c r="H51" s="372"/>
      <c r="I51" s="372"/>
      <c r="J51" s="372"/>
      <c r="K51" s="372"/>
      <c r="L51" s="372"/>
      <c r="M51" s="372"/>
      <c r="N51" s="372"/>
      <c r="O51" s="373"/>
      <c r="P51" s="374" t="s">
        <v>72</v>
      </c>
      <c r="Q51" s="372"/>
      <c r="R51" s="372"/>
      <c r="S51" s="372"/>
      <c r="T51" s="372"/>
      <c r="U51" s="372"/>
      <c r="V51" s="372"/>
      <c r="W51" s="372"/>
      <c r="X51" s="373"/>
      <c r="Y51" s="375"/>
      <c r="Z51" s="376"/>
      <c r="AA51" s="377"/>
      <c r="AB51" s="381" t="s">
        <v>36</v>
      </c>
      <c r="AC51" s="382"/>
      <c r="AD51" s="383"/>
      <c r="AE51" s="294" t="s">
        <v>150</v>
      </c>
      <c r="AF51" s="295"/>
      <c r="AG51" s="295"/>
      <c r="AH51" s="296"/>
      <c r="AI51" s="294" t="s">
        <v>388</v>
      </c>
      <c r="AJ51" s="295"/>
      <c r="AK51" s="295"/>
      <c r="AL51" s="296"/>
      <c r="AM51" s="297" t="s">
        <v>62</v>
      </c>
      <c r="AN51" s="297"/>
      <c r="AO51" s="297"/>
      <c r="AP51" s="297"/>
      <c r="AQ51" s="214" t="s">
        <v>276</v>
      </c>
      <c r="AR51" s="209"/>
      <c r="AS51" s="209"/>
      <c r="AT51" s="210"/>
      <c r="AU51" s="782" t="s">
        <v>201</v>
      </c>
      <c r="AV51" s="782"/>
      <c r="AW51" s="782"/>
      <c r="AX51" s="783"/>
    </row>
    <row r="52" spans="1:50" ht="18.75" hidden="1" customHeight="1">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251</v>
      </c>
      <c r="AX52" s="745"/>
    </row>
    <row r="53" spans="1:50" ht="23.25" hidden="1" customHeight="1">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42</v>
      </c>
      <c r="Z53" s="780"/>
      <c r="AA53" s="781"/>
      <c r="AB53" s="726"/>
      <c r="AC53" s="726"/>
      <c r="AD53" s="726"/>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41"/>
      <c r="AC54" s="741"/>
      <c r="AD54" s="741"/>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2" t="s">
        <v>39</v>
      </c>
      <c r="AC55" s="742"/>
      <c r="AD55" s="742"/>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c r="A56" s="282" t="s">
        <v>220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c r="A58" s="364" t="s">
        <v>363</v>
      </c>
      <c r="B58" s="365"/>
      <c r="C58" s="365"/>
      <c r="D58" s="365"/>
      <c r="E58" s="365"/>
      <c r="F58" s="366"/>
      <c r="G58" s="371" t="s">
        <v>172</v>
      </c>
      <c r="H58" s="372"/>
      <c r="I58" s="372"/>
      <c r="J58" s="372"/>
      <c r="K58" s="372"/>
      <c r="L58" s="372"/>
      <c r="M58" s="372"/>
      <c r="N58" s="372"/>
      <c r="O58" s="373"/>
      <c r="P58" s="374" t="s">
        <v>72</v>
      </c>
      <c r="Q58" s="372"/>
      <c r="R58" s="372"/>
      <c r="S58" s="372"/>
      <c r="T58" s="372"/>
      <c r="U58" s="372"/>
      <c r="V58" s="372"/>
      <c r="W58" s="372"/>
      <c r="X58" s="373"/>
      <c r="Y58" s="375"/>
      <c r="Z58" s="376"/>
      <c r="AA58" s="377"/>
      <c r="AB58" s="381" t="s">
        <v>36</v>
      </c>
      <c r="AC58" s="382"/>
      <c r="AD58" s="383"/>
      <c r="AE58" s="294" t="s">
        <v>150</v>
      </c>
      <c r="AF58" s="295"/>
      <c r="AG58" s="295"/>
      <c r="AH58" s="296"/>
      <c r="AI58" s="294" t="s">
        <v>388</v>
      </c>
      <c r="AJ58" s="295"/>
      <c r="AK58" s="295"/>
      <c r="AL58" s="296"/>
      <c r="AM58" s="297" t="s">
        <v>62</v>
      </c>
      <c r="AN58" s="297"/>
      <c r="AO58" s="297"/>
      <c r="AP58" s="297"/>
      <c r="AQ58" s="214" t="s">
        <v>276</v>
      </c>
      <c r="AR58" s="209"/>
      <c r="AS58" s="209"/>
      <c r="AT58" s="210"/>
      <c r="AU58" s="782" t="s">
        <v>201</v>
      </c>
      <c r="AV58" s="782"/>
      <c r="AW58" s="782"/>
      <c r="AX58" s="783"/>
    </row>
    <row r="59" spans="1:50" ht="18.75" hidden="1" customHeight="1">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251</v>
      </c>
      <c r="AX59" s="745"/>
    </row>
    <row r="60" spans="1:50" ht="23.25" hidden="1" customHeight="1">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42</v>
      </c>
      <c r="Z60" s="780"/>
      <c r="AA60" s="781"/>
      <c r="AB60" s="726"/>
      <c r="AC60" s="726"/>
      <c r="AD60" s="726"/>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41"/>
      <c r="AC61" s="741"/>
      <c r="AD61" s="741"/>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39</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c r="A63" s="282" t="s">
        <v>220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c r="A65" s="348" t="s">
        <v>233</v>
      </c>
      <c r="B65" s="349"/>
      <c r="C65" s="349"/>
      <c r="D65" s="349"/>
      <c r="E65" s="349"/>
      <c r="F65" s="350"/>
      <c r="G65" s="389"/>
      <c r="H65" s="169" t="s">
        <v>172</v>
      </c>
      <c r="I65" s="169"/>
      <c r="J65" s="169"/>
      <c r="K65" s="169"/>
      <c r="L65" s="169"/>
      <c r="M65" s="169"/>
      <c r="N65" s="169"/>
      <c r="O65" s="170"/>
      <c r="P65" s="177" t="s">
        <v>72</v>
      </c>
      <c r="Q65" s="169"/>
      <c r="R65" s="169"/>
      <c r="S65" s="169"/>
      <c r="T65" s="169"/>
      <c r="U65" s="169"/>
      <c r="V65" s="170"/>
      <c r="W65" s="391" t="s">
        <v>98</v>
      </c>
      <c r="X65" s="392"/>
      <c r="Y65" s="395"/>
      <c r="Z65" s="395"/>
      <c r="AA65" s="396"/>
      <c r="AB65" s="177" t="s">
        <v>36</v>
      </c>
      <c r="AC65" s="169"/>
      <c r="AD65" s="170"/>
      <c r="AE65" s="294" t="s">
        <v>150</v>
      </c>
      <c r="AF65" s="295"/>
      <c r="AG65" s="295"/>
      <c r="AH65" s="296"/>
      <c r="AI65" s="294" t="s">
        <v>388</v>
      </c>
      <c r="AJ65" s="295"/>
      <c r="AK65" s="295"/>
      <c r="AL65" s="296"/>
      <c r="AM65" s="297" t="s">
        <v>62</v>
      </c>
      <c r="AN65" s="297"/>
      <c r="AO65" s="297"/>
      <c r="AP65" s="297"/>
      <c r="AQ65" s="177" t="s">
        <v>276</v>
      </c>
      <c r="AR65" s="169"/>
      <c r="AS65" s="169"/>
      <c r="AT65" s="170"/>
      <c r="AU65" s="199" t="s">
        <v>201</v>
      </c>
      <c r="AV65" s="199"/>
      <c r="AW65" s="199"/>
      <c r="AX65" s="200"/>
    </row>
    <row r="66" spans="1:50" ht="18.75" hidden="1" customHeight="1">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251</v>
      </c>
      <c r="AX66" s="202"/>
    </row>
    <row r="67" spans="1:50" ht="23.25" hidden="1" customHeight="1">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42</v>
      </c>
      <c r="Z67" s="204"/>
      <c r="AA67" s="205"/>
      <c r="AB67" s="778" t="s">
        <v>76</v>
      </c>
      <c r="AC67" s="778"/>
      <c r="AD67" s="778"/>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9" t="s">
        <v>76</v>
      </c>
      <c r="AC68" s="779"/>
      <c r="AD68" s="779"/>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7" t="s">
        <v>39</v>
      </c>
      <c r="AC69" s="777"/>
      <c r="AD69" s="777"/>
      <c r="AE69" s="712"/>
      <c r="AF69" s="713"/>
      <c r="AG69" s="713"/>
      <c r="AH69" s="713"/>
      <c r="AI69" s="712"/>
      <c r="AJ69" s="713"/>
      <c r="AK69" s="713"/>
      <c r="AL69" s="713"/>
      <c r="AM69" s="712"/>
      <c r="AN69" s="713"/>
      <c r="AO69" s="713"/>
      <c r="AP69" s="713"/>
      <c r="AQ69" s="329"/>
      <c r="AR69" s="330"/>
      <c r="AS69" s="330"/>
      <c r="AT69" s="331"/>
      <c r="AU69" s="330"/>
      <c r="AV69" s="330"/>
      <c r="AW69" s="330"/>
      <c r="AX69" s="416"/>
    </row>
    <row r="70" spans="1:50" ht="23.25" hidden="1" customHeight="1">
      <c r="A70" s="332" t="s">
        <v>368</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379</v>
      </c>
      <c r="X70" s="343"/>
      <c r="Y70" s="204" t="s">
        <v>42</v>
      </c>
      <c r="Z70" s="204"/>
      <c r="AA70" s="205"/>
      <c r="AB70" s="778" t="s">
        <v>76</v>
      </c>
      <c r="AC70" s="778"/>
      <c r="AD70" s="778"/>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9" t="s">
        <v>76</v>
      </c>
      <c r="AC71" s="779"/>
      <c r="AD71" s="779"/>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7" t="s">
        <v>39</v>
      </c>
      <c r="AC72" s="777"/>
      <c r="AD72" s="777"/>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c r="A73" s="348" t="s">
        <v>233</v>
      </c>
      <c r="B73" s="349"/>
      <c r="C73" s="349"/>
      <c r="D73" s="349"/>
      <c r="E73" s="349"/>
      <c r="F73" s="350"/>
      <c r="G73" s="351"/>
      <c r="H73" s="169" t="s">
        <v>172</v>
      </c>
      <c r="I73" s="169"/>
      <c r="J73" s="169"/>
      <c r="K73" s="169"/>
      <c r="L73" s="169"/>
      <c r="M73" s="169"/>
      <c r="N73" s="169"/>
      <c r="O73" s="170"/>
      <c r="P73" s="177" t="s">
        <v>72</v>
      </c>
      <c r="Q73" s="169"/>
      <c r="R73" s="169"/>
      <c r="S73" s="169"/>
      <c r="T73" s="169"/>
      <c r="U73" s="169"/>
      <c r="V73" s="169"/>
      <c r="W73" s="169"/>
      <c r="X73" s="170"/>
      <c r="Y73" s="353"/>
      <c r="Z73" s="354"/>
      <c r="AA73" s="355"/>
      <c r="AB73" s="177" t="s">
        <v>36</v>
      </c>
      <c r="AC73" s="169"/>
      <c r="AD73" s="170"/>
      <c r="AE73" s="294" t="s">
        <v>150</v>
      </c>
      <c r="AF73" s="295"/>
      <c r="AG73" s="295"/>
      <c r="AH73" s="296"/>
      <c r="AI73" s="294" t="s">
        <v>388</v>
      </c>
      <c r="AJ73" s="295"/>
      <c r="AK73" s="295"/>
      <c r="AL73" s="296"/>
      <c r="AM73" s="297" t="s">
        <v>62</v>
      </c>
      <c r="AN73" s="297"/>
      <c r="AO73" s="297"/>
      <c r="AP73" s="297"/>
      <c r="AQ73" s="177" t="s">
        <v>276</v>
      </c>
      <c r="AR73" s="169"/>
      <c r="AS73" s="169"/>
      <c r="AT73" s="170"/>
      <c r="AU73" s="242" t="s">
        <v>201</v>
      </c>
      <c r="AV73" s="199"/>
      <c r="AW73" s="199"/>
      <c r="AX73" s="200"/>
    </row>
    <row r="74" spans="1:50" ht="18.75" hidden="1" customHeight="1">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251</v>
      </c>
      <c r="AX74" s="202"/>
    </row>
    <row r="75" spans="1:50" ht="23.25" hidden="1" customHeight="1">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39</v>
      </c>
      <c r="AC77" s="190"/>
      <c r="AD77" s="190"/>
      <c r="AE77" s="769"/>
      <c r="AF77" s="770"/>
      <c r="AG77" s="770"/>
      <c r="AH77" s="770"/>
      <c r="AI77" s="769"/>
      <c r="AJ77" s="770"/>
      <c r="AK77" s="770"/>
      <c r="AL77" s="770"/>
      <c r="AM77" s="769"/>
      <c r="AN77" s="770"/>
      <c r="AO77" s="770"/>
      <c r="AP77" s="770"/>
      <c r="AQ77" s="191"/>
      <c r="AR77" s="192"/>
      <c r="AS77" s="192"/>
      <c r="AT77" s="193"/>
      <c r="AU77" s="330"/>
      <c r="AV77" s="330"/>
      <c r="AW77" s="330"/>
      <c r="AX77" s="416"/>
    </row>
    <row r="78" spans="1:50" ht="69.75" hidden="1" customHeight="1">
      <c r="A78" s="771" t="s">
        <v>258</v>
      </c>
      <c r="B78" s="772"/>
      <c r="C78" s="772"/>
      <c r="D78" s="772"/>
      <c r="E78" s="336" t="s">
        <v>35</v>
      </c>
      <c r="F78" s="337"/>
      <c r="G78" s="15" t="s">
        <v>272</v>
      </c>
      <c r="H78" s="773"/>
      <c r="I78" s="665"/>
      <c r="J78" s="665"/>
      <c r="K78" s="665"/>
      <c r="L78" s="665"/>
      <c r="M78" s="665"/>
      <c r="N78" s="665"/>
      <c r="O78" s="774"/>
      <c r="P78" s="235"/>
      <c r="Q78" s="235"/>
      <c r="R78" s="235"/>
      <c r="S78" s="235"/>
      <c r="T78" s="235"/>
      <c r="U78" s="235"/>
      <c r="V78" s="235"/>
      <c r="W78" s="235"/>
      <c r="X78" s="23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hidden="1" customHeight="1">
      <c r="A79" s="746" t="s">
        <v>214</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361</v>
      </c>
      <c r="AP79" s="749"/>
      <c r="AQ79" s="749"/>
      <c r="AR79" s="41" t="s">
        <v>241</v>
      </c>
      <c r="AS79" s="748"/>
      <c r="AT79" s="749"/>
      <c r="AU79" s="749"/>
      <c r="AV79" s="749"/>
      <c r="AW79" s="749"/>
      <c r="AX79" s="750"/>
    </row>
    <row r="80" spans="1:50" ht="18.75" hidden="1" customHeight="1">
      <c r="A80" s="136" t="s">
        <v>168</v>
      </c>
      <c r="B80" s="751" t="s">
        <v>295</v>
      </c>
      <c r="C80" s="752"/>
      <c r="D80" s="752"/>
      <c r="E80" s="752"/>
      <c r="F80" s="753"/>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6"/>
    </row>
    <row r="81" spans="1:50" ht="22.5" hidden="1" customHeight="1">
      <c r="A81" s="137"/>
      <c r="B81" s="754"/>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5"/>
    </row>
    <row r="82" spans="1:50" ht="22.5" hidden="1" customHeight="1">
      <c r="A82" s="137"/>
      <c r="B82" s="754"/>
      <c r="C82" s="305"/>
      <c r="D82" s="305"/>
      <c r="E82" s="305"/>
      <c r="F82" s="30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c r="A83" s="137"/>
      <c r="B83" s="754"/>
      <c r="C83" s="305"/>
      <c r="D83" s="305"/>
      <c r="E83" s="305"/>
      <c r="F83" s="30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c r="A84" s="137"/>
      <c r="B84" s="755"/>
      <c r="C84" s="307"/>
      <c r="D84" s="307"/>
      <c r="E84" s="307"/>
      <c r="F84" s="30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c r="A85" s="137"/>
      <c r="B85" s="305" t="s">
        <v>212</v>
      </c>
      <c r="C85" s="305"/>
      <c r="D85" s="305"/>
      <c r="E85" s="305"/>
      <c r="F85" s="306"/>
      <c r="G85" s="309" t="s">
        <v>24</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150</v>
      </c>
      <c r="AF85" s="295"/>
      <c r="AG85" s="295"/>
      <c r="AH85" s="296"/>
      <c r="AI85" s="294" t="s">
        <v>388</v>
      </c>
      <c r="AJ85" s="295"/>
      <c r="AK85" s="295"/>
      <c r="AL85" s="296"/>
      <c r="AM85" s="297" t="s">
        <v>62</v>
      </c>
      <c r="AN85" s="297"/>
      <c r="AO85" s="297"/>
      <c r="AP85" s="297"/>
      <c r="AQ85" s="177" t="s">
        <v>276</v>
      </c>
      <c r="AR85" s="169"/>
      <c r="AS85" s="169"/>
      <c r="AT85" s="170"/>
      <c r="AU85" s="743" t="s">
        <v>201</v>
      </c>
      <c r="AV85" s="743"/>
      <c r="AW85" s="743"/>
      <c r="AX85" s="744"/>
    </row>
    <row r="86" spans="1:50" ht="18.75" hidden="1" customHeight="1">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251</v>
      </c>
      <c r="AX86" s="745"/>
    </row>
    <row r="87" spans="1:50" ht="23.25" hidden="1" customHeight="1">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6"/>
      <c r="AC87" s="726"/>
      <c r="AD87" s="726"/>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7" t="s">
        <v>79</v>
      </c>
      <c r="Z88" s="290"/>
      <c r="AA88" s="291"/>
      <c r="AB88" s="741"/>
      <c r="AC88" s="741"/>
      <c r="AD88" s="741"/>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7" t="s">
        <v>45</v>
      </c>
      <c r="Z89" s="290"/>
      <c r="AA89" s="291"/>
      <c r="AB89" s="742" t="s">
        <v>39</v>
      </c>
      <c r="AC89" s="742"/>
      <c r="AD89" s="742"/>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c r="A90" s="137"/>
      <c r="B90" s="305" t="s">
        <v>212</v>
      </c>
      <c r="C90" s="305"/>
      <c r="D90" s="305"/>
      <c r="E90" s="305"/>
      <c r="F90" s="306"/>
      <c r="G90" s="309" t="s">
        <v>24</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150</v>
      </c>
      <c r="AF90" s="295"/>
      <c r="AG90" s="295"/>
      <c r="AH90" s="296"/>
      <c r="AI90" s="294" t="s">
        <v>388</v>
      </c>
      <c r="AJ90" s="295"/>
      <c r="AK90" s="295"/>
      <c r="AL90" s="296"/>
      <c r="AM90" s="297" t="s">
        <v>62</v>
      </c>
      <c r="AN90" s="297"/>
      <c r="AO90" s="297"/>
      <c r="AP90" s="297"/>
      <c r="AQ90" s="177" t="s">
        <v>276</v>
      </c>
      <c r="AR90" s="169"/>
      <c r="AS90" s="169"/>
      <c r="AT90" s="170"/>
      <c r="AU90" s="743" t="s">
        <v>201</v>
      </c>
      <c r="AV90" s="743"/>
      <c r="AW90" s="743"/>
      <c r="AX90" s="744"/>
    </row>
    <row r="91" spans="1:50" ht="18.75" hidden="1" customHeight="1">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251</v>
      </c>
      <c r="AX91" s="745"/>
    </row>
    <row r="92" spans="1:50" ht="23.25" hidden="1" customHeight="1">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6"/>
      <c r="AC92" s="726"/>
      <c r="AD92" s="726"/>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7" t="s">
        <v>79</v>
      </c>
      <c r="Z93" s="290"/>
      <c r="AA93" s="291"/>
      <c r="AB93" s="741"/>
      <c r="AC93" s="741"/>
      <c r="AD93" s="741"/>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7" t="s">
        <v>45</v>
      </c>
      <c r="Z94" s="290"/>
      <c r="AA94" s="291"/>
      <c r="AB94" s="742" t="s">
        <v>39</v>
      </c>
      <c r="AC94" s="742"/>
      <c r="AD94" s="742"/>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c r="A95" s="137"/>
      <c r="B95" s="305" t="s">
        <v>212</v>
      </c>
      <c r="C95" s="305"/>
      <c r="D95" s="305"/>
      <c r="E95" s="305"/>
      <c r="F95" s="306"/>
      <c r="G95" s="309" t="s">
        <v>24</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150</v>
      </c>
      <c r="AF95" s="295"/>
      <c r="AG95" s="295"/>
      <c r="AH95" s="296"/>
      <c r="AI95" s="294" t="s">
        <v>388</v>
      </c>
      <c r="AJ95" s="295"/>
      <c r="AK95" s="295"/>
      <c r="AL95" s="296"/>
      <c r="AM95" s="297" t="s">
        <v>62</v>
      </c>
      <c r="AN95" s="297"/>
      <c r="AO95" s="297"/>
      <c r="AP95" s="297"/>
      <c r="AQ95" s="177" t="s">
        <v>276</v>
      </c>
      <c r="AR95" s="169"/>
      <c r="AS95" s="169"/>
      <c r="AT95" s="170"/>
      <c r="AU95" s="743" t="s">
        <v>201</v>
      </c>
      <c r="AV95" s="743"/>
      <c r="AW95" s="743"/>
      <c r="AX95" s="744"/>
    </row>
    <row r="96" spans="1:50" ht="18.75" hidden="1" customHeight="1">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251</v>
      </c>
      <c r="AX96" s="745"/>
    </row>
    <row r="97" spans="1:50" ht="23.25" hidden="1" customHeight="1">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7"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8" t="s">
        <v>45</v>
      </c>
      <c r="Z99" s="729"/>
      <c r="AA99" s="730"/>
      <c r="AB99" s="731" t="s">
        <v>39</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c r="A100" s="273" t="s">
        <v>364</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5" t="s">
        <v>36</v>
      </c>
      <c r="AC100" s="715"/>
      <c r="AD100" s="715"/>
      <c r="AE100" s="716" t="s">
        <v>150</v>
      </c>
      <c r="AF100" s="717"/>
      <c r="AG100" s="717"/>
      <c r="AH100" s="718"/>
      <c r="AI100" s="716" t="s">
        <v>388</v>
      </c>
      <c r="AJ100" s="717"/>
      <c r="AK100" s="717"/>
      <c r="AL100" s="718"/>
      <c r="AM100" s="716" t="s">
        <v>62</v>
      </c>
      <c r="AN100" s="717"/>
      <c r="AO100" s="717"/>
      <c r="AP100" s="718"/>
      <c r="AQ100" s="719" t="s">
        <v>408</v>
      </c>
      <c r="AR100" s="720"/>
      <c r="AS100" s="720"/>
      <c r="AT100" s="721"/>
      <c r="AU100" s="719" t="s">
        <v>139</v>
      </c>
      <c r="AV100" s="720"/>
      <c r="AW100" s="720"/>
      <c r="AX100" s="722"/>
    </row>
    <row r="101" spans="1:50" ht="23.25" customHeight="1">
      <c r="A101" s="276"/>
      <c r="B101" s="277"/>
      <c r="C101" s="277"/>
      <c r="D101" s="277"/>
      <c r="E101" s="277"/>
      <c r="F101" s="278"/>
      <c r="G101" s="95" t="s">
        <v>497</v>
      </c>
      <c r="H101" s="95"/>
      <c r="I101" s="95"/>
      <c r="J101" s="95"/>
      <c r="K101" s="95"/>
      <c r="L101" s="95"/>
      <c r="M101" s="95"/>
      <c r="N101" s="95"/>
      <c r="O101" s="95"/>
      <c r="P101" s="95"/>
      <c r="Q101" s="95"/>
      <c r="R101" s="95"/>
      <c r="S101" s="95"/>
      <c r="T101" s="95"/>
      <c r="U101" s="95"/>
      <c r="V101" s="95"/>
      <c r="W101" s="95"/>
      <c r="X101" s="182"/>
      <c r="Y101" s="723" t="s">
        <v>46</v>
      </c>
      <c r="Z101" s="724"/>
      <c r="AA101" s="725"/>
      <c r="AB101" s="726" t="s">
        <v>498</v>
      </c>
      <c r="AC101" s="726"/>
      <c r="AD101" s="726"/>
      <c r="AE101" s="329">
        <v>628</v>
      </c>
      <c r="AF101" s="330"/>
      <c r="AG101" s="330"/>
      <c r="AH101" s="331"/>
      <c r="AI101" s="329">
        <v>631</v>
      </c>
      <c r="AJ101" s="330"/>
      <c r="AK101" s="330"/>
      <c r="AL101" s="331"/>
      <c r="AM101" s="329">
        <v>622</v>
      </c>
      <c r="AN101" s="330"/>
      <c r="AO101" s="330"/>
      <c r="AP101" s="331"/>
      <c r="AQ101" s="329" t="s">
        <v>400</v>
      </c>
      <c r="AR101" s="330"/>
      <c r="AS101" s="330"/>
      <c r="AT101" s="331"/>
      <c r="AU101" s="329" t="s">
        <v>400</v>
      </c>
      <c r="AV101" s="330"/>
      <c r="AW101" s="330"/>
      <c r="AX101" s="331"/>
    </row>
    <row r="102" spans="1:50" ht="23.25" customHeight="1">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9" t="s">
        <v>105</v>
      </c>
      <c r="Z102" s="686"/>
      <c r="AA102" s="687"/>
      <c r="AB102" s="726" t="s">
        <v>498</v>
      </c>
      <c r="AC102" s="726"/>
      <c r="AD102" s="726"/>
      <c r="AE102" s="683">
        <v>550</v>
      </c>
      <c r="AF102" s="683"/>
      <c r="AG102" s="683"/>
      <c r="AH102" s="683"/>
      <c r="AI102" s="683">
        <v>550</v>
      </c>
      <c r="AJ102" s="683"/>
      <c r="AK102" s="683"/>
      <c r="AL102" s="683"/>
      <c r="AM102" s="683">
        <v>550</v>
      </c>
      <c r="AN102" s="683"/>
      <c r="AO102" s="683"/>
      <c r="AP102" s="683"/>
      <c r="AQ102" s="712">
        <v>550</v>
      </c>
      <c r="AR102" s="713"/>
      <c r="AS102" s="713"/>
      <c r="AT102" s="714"/>
      <c r="AU102" s="712">
        <v>550</v>
      </c>
      <c r="AV102" s="713"/>
      <c r="AW102" s="713"/>
      <c r="AX102" s="714"/>
    </row>
    <row r="103" spans="1:50" ht="31.5" hidden="1" customHeight="1">
      <c r="A103" s="282" t="s">
        <v>364</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150</v>
      </c>
      <c r="AF103" s="271"/>
      <c r="AG103" s="271"/>
      <c r="AH103" s="272"/>
      <c r="AI103" s="270" t="s">
        <v>388</v>
      </c>
      <c r="AJ103" s="271"/>
      <c r="AK103" s="271"/>
      <c r="AL103" s="272"/>
      <c r="AM103" s="270" t="s">
        <v>62</v>
      </c>
      <c r="AN103" s="271"/>
      <c r="AO103" s="271"/>
      <c r="AP103" s="272"/>
      <c r="AQ103" s="699" t="s">
        <v>408</v>
      </c>
      <c r="AR103" s="700"/>
      <c r="AS103" s="700"/>
      <c r="AT103" s="701"/>
      <c r="AU103" s="699" t="s">
        <v>139</v>
      </c>
      <c r="AV103" s="700"/>
      <c r="AW103" s="700"/>
      <c r="AX103" s="702"/>
    </row>
    <row r="104" spans="1:50" ht="23.25" hidden="1" customHeight="1">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3" t="s">
        <v>46</v>
      </c>
      <c r="Z104" s="704"/>
      <c r="AA104" s="705"/>
      <c r="AB104" s="706"/>
      <c r="AC104" s="707"/>
      <c r="AD104" s="708"/>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9" t="s">
        <v>105</v>
      </c>
      <c r="Z105" s="710"/>
      <c r="AA105" s="711"/>
      <c r="AB105" s="326"/>
      <c r="AC105" s="327"/>
      <c r="AD105" s="328"/>
      <c r="AE105" s="683"/>
      <c r="AF105" s="683"/>
      <c r="AG105" s="683"/>
      <c r="AH105" s="683"/>
      <c r="AI105" s="683"/>
      <c r="AJ105" s="683"/>
      <c r="AK105" s="683"/>
      <c r="AL105" s="683"/>
      <c r="AM105" s="683"/>
      <c r="AN105" s="683"/>
      <c r="AO105" s="683"/>
      <c r="AP105" s="683"/>
      <c r="AQ105" s="329"/>
      <c r="AR105" s="330"/>
      <c r="AS105" s="330"/>
      <c r="AT105" s="331"/>
      <c r="AU105" s="712"/>
      <c r="AV105" s="713"/>
      <c r="AW105" s="713"/>
      <c r="AX105" s="714"/>
    </row>
    <row r="106" spans="1:50" ht="31.5" hidden="1" customHeight="1">
      <c r="A106" s="282" t="s">
        <v>364</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150</v>
      </c>
      <c r="AF106" s="271"/>
      <c r="AG106" s="271"/>
      <c r="AH106" s="272"/>
      <c r="AI106" s="270" t="s">
        <v>388</v>
      </c>
      <c r="AJ106" s="271"/>
      <c r="AK106" s="271"/>
      <c r="AL106" s="272"/>
      <c r="AM106" s="270" t="s">
        <v>62</v>
      </c>
      <c r="AN106" s="271"/>
      <c r="AO106" s="271"/>
      <c r="AP106" s="272"/>
      <c r="AQ106" s="699" t="s">
        <v>408</v>
      </c>
      <c r="AR106" s="700"/>
      <c r="AS106" s="700"/>
      <c r="AT106" s="701"/>
      <c r="AU106" s="699" t="s">
        <v>139</v>
      </c>
      <c r="AV106" s="700"/>
      <c r="AW106" s="700"/>
      <c r="AX106" s="702"/>
    </row>
    <row r="107" spans="1:50" ht="23.25" hidden="1" customHeight="1">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3" t="s">
        <v>46</v>
      </c>
      <c r="Z107" s="704"/>
      <c r="AA107" s="705"/>
      <c r="AB107" s="706"/>
      <c r="AC107" s="707"/>
      <c r="AD107" s="708"/>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9" t="s">
        <v>105</v>
      </c>
      <c r="Z108" s="710"/>
      <c r="AA108" s="711"/>
      <c r="AB108" s="326"/>
      <c r="AC108" s="327"/>
      <c r="AD108" s="328"/>
      <c r="AE108" s="683"/>
      <c r="AF108" s="683"/>
      <c r="AG108" s="683"/>
      <c r="AH108" s="683"/>
      <c r="AI108" s="683"/>
      <c r="AJ108" s="683"/>
      <c r="AK108" s="683"/>
      <c r="AL108" s="683"/>
      <c r="AM108" s="683"/>
      <c r="AN108" s="683"/>
      <c r="AO108" s="683"/>
      <c r="AP108" s="683"/>
      <c r="AQ108" s="329"/>
      <c r="AR108" s="330"/>
      <c r="AS108" s="330"/>
      <c r="AT108" s="331"/>
      <c r="AU108" s="712"/>
      <c r="AV108" s="713"/>
      <c r="AW108" s="713"/>
      <c r="AX108" s="714"/>
    </row>
    <row r="109" spans="1:50" ht="31.5" hidden="1" customHeight="1">
      <c r="A109" s="282" t="s">
        <v>364</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150</v>
      </c>
      <c r="AF109" s="271"/>
      <c r="AG109" s="271"/>
      <c r="AH109" s="272"/>
      <c r="AI109" s="270" t="s">
        <v>388</v>
      </c>
      <c r="AJ109" s="271"/>
      <c r="AK109" s="271"/>
      <c r="AL109" s="272"/>
      <c r="AM109" s="270" t="s">
        <v>62</v>
      </c>
      <c r="AN109" s="271"/>
      <c r="AO109" s="271"/>
      <c r="AP109" s="272"/>
      <c r="AQ109" s="699" t="s">
        <v>408</v>
      </c>
      <c r="AR109" s="700"/>
      <c r="AS109" s="700"/>
      <c r="AT109" s="701"/>
      <c r="AU109" s="699" t="s">
        <v>139</v>
      </c>
      <c r="AV109" s="700"/>
      <c r="AW109" s="700"/>
      <c r="AX109" s="702"/>
    </row>
    <row r="110" spans="1:50" ht="23.25" hidden="1" customHeight="1">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3" t="s">
        <v>46</v>
      </c>
      <c r="Z110" s="704"/>
      <c r="AA110" s="705"/>
      <c r="AB110" s="706"/>
      <c r="AC110" s="707"/>
      <c r="AD110" s="708"/>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9" t="s">
        <v>105</v>
      </c>
      <c r="Z111" s="710"/>
      <c r="AA111" s="711"/>
      <c r="AB111" s="326"/>
      <c r="AC111" s="327"/>
      <c r="AD111" s="328"/>
      <c r="AE111" s="683"/>
      <c r="AF111" s="683"/>
      <c r="AG111" s="683"/>
      <c r="AH111" s="683"/>
      <c r="AI111" s="683"/>
      <c r="AJ111" s="683"/>
      <c r="AK111" s="683"/>
      <c r="AL111" s="683"/>
      <c r="AM111" s="683"/>
      <c r="AN111" s="683"/>
      <c r="AO111" s="683"/>
      <c r="AP111" s="683"/>
      <c r="AQ111" s="329"/>
      <c r="AR111" s="330"/>
      <c r="AS111" s="330"/>
      <c r="AT111" s="331"/>
      <c r="AU111" s="712"/>
      <c r="AV111" s="713"/>
      <c r="AW111" s="713"/>
      <c r="AX111" s="714"/>
    </row>
    <row r="112" spans="1:50" ht="31.5" hidden="1" customHeight="1">
      <c r="A112" s="282" t="s">
        <v>364</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150</v>
      </c>
      <c r="AF112" s="271"/>
      <c r="AG112" s="271"/>
      <c r="AH112" s="272"/>
      <c r="AI112" s="270" t="s">
        <v>388</v>
      </c>
      <c r="AJ112" s="271"/>
      <c r="AK112" s="271"/>
      <c r="AL112" s="272"/>
      <c r="AM112" s="270" t="s">
        <v>62</v>
      </c>
      <c r="AN112" s="271"/>
      <c r="AO112" s="271"/>
      <c r="AP112" s="272"/>
      <c r="AQ112" s="699" t="s">
        <v>408</v>
      </c>
      <c r="AR112" s="700"/>
      <c r="AS112" s="700"/>
      <c r="AT112" s="701"/>
      <c r="AU112" s="699" t="s">
        <v>139</v>
      </c>
      <c r="AV112" s="700"/>
      <c r="AW112" s="700"/>
      <c r="AX112" s="702"/>
    </row>
    <row r="113" spans="1:50" ht="23.25" hidden="1" customHeight="1">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3" t="s">
        <v>46</v>
      </c>
      <c r="Z113" s="704"/>
      <c r="AA113" s="705"/>
      <c r="AB113" s="706"/>
      <c r="AC113" s="707"/>
      <c r="AD113" s="708"/>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9" t="s">
        <v>105</v>
      </c>
      <c r="Z114" s="710"/>
      <c r="AA114" s="711"/>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c r="A115" s="285" t="s">
        <v>33</v>
      </c>
      <c r="B115" s="286"/>
      <c r="C115" s="286"/>
      <c r="D115" s="286"/>
      <c r="E115" s="286"/>
      <c r="F115" s="287"/>
      <c r="G115" s="271" t="s">
        <v>47</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36</v>
      </c>
      <c r="AC115" s="271"/>
      <c r="AD115" s="272"/>
      <c r="AE115" s="270" t="s">
        <v>150</v>
      </c>
      <c r="AF115" s="271"/>
      <c r="AG115" s="271"/>
      <c r="AH115" s="272"/>
      <c r="AI115" s="270" t="s">
        <v>388</v>
      </c>
      <c r="AJ115" s="271"/>
      <c r="AK115" s="271"/>
      <c r="AL115" s="272"/>
      <c r="AM115" s="270" t="s">
        <v>62</v>
      </c>
      <c r="AN115" s="271"/>
      <c r="AO115" s="271"/>
      <c r="AP115" s="272"/>
      <c r="AQ115" s="677" t="s">
        <v>409</v>
      </c>
      <c r="AR115" s="678"/>
      <c r="AS115" s="678"/>
      <c r="AT115" s="678"/>
      <c r="AU115" s="678"/>
      <c r="AV115" s="678"/>
      <c r="AW115" s="678"/>
      <c r="AX115" s="679"/>
    </row>
    <row r="116" spans="1:50" ht="23.25" customHeight="1">
      <c r="A116" s="258"/>
      <c r="B116" s="256"/>
      <c r="C116" s="256"/>
      <c r="D116" s="256"/>
      <c r="E116" s="256"/>
      <c r="F116" s="257"/>
      <c r="G116" s="262" t="s">
        <v>245</v>
      </c>
      <c r="H116" s="262"/>
      <c r="I116" s="262"/>
      <c r="J116" s="262"/>
      <c r="K116" s="262"/>
      <c r="L116" s="262"/>
      <c r="M116" s="262"/>
      <c r="N116" s="262"/>
      <c r="O116" s="262"/>
      <c r="P116" s="262"/>
      <c r="Q116" s="262"/>
      <c r="R116" s="262"/>
      <c r="S116" s="262"/>
      <c r="T116" s="262"/>
      <c r="U116" s="262"/>
      <c r="V116" s="262"/>
      <c r="W116" s="262"/>
      <c r="X116" s="262"/>
      <c r="Y116" s="680" t="s">
        <v>33</v>
      </c>
      <c r="Z116" s="681"/>
      <c r="AA116" s="682"/>
      <c r="AB116" s="696" t="s">
        <v>500</v>
      </c>
      <c r="AC116" s="697"/>
      <c r="AD116" s="698"/>
      <c r="AE116" s="683">
        <v>1198.5</v>
      </c>
      <c r="AF116" s="683"/>
      <c r="AG116" s="683"/>
      <c r="AH116" s="683"/>
      <c r="AI116" s="683">
        <v>523</v>
      </c>
      <c r="AJ116" s="683"/>
      <c r="AK116" s="683"/>
      <c r="AL116" s="683"/>
      <c r="AM116" s="683">
        <v>590</v>
      </c>
      <c r="AN116" s="683"/>
      <c r="AO116" s="683"/>
      <c r="AP116" s="683"/>
      <c r="AQ116" s="329" t="s">
        <v>400</v>
      </c>
      <c r="AR116" s="330"/>
      <c r="AS116" s="330"/>
      <c r="AT116" s="330"/>
      <c r="AU116" s="330"/>
      <c r="AV116" s="330"/>
      <c r="AW116" s="330"/>
      <c r="AX116" s="416"/>
    </row>
    <row r="117" spans="1:50" ht="46.5"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86</v>
      </c>
      <c r="Z117" s="686"/>
      <c r="AA117" s="687"/>
      <c r="AB117" s="688" t="s">
        <v>501</v>
      </c>
      <c r="AC117" s="689"/>
      <c r="AD117" s="690"/>
      <c r="AE117" s="691" t="s">
        <v>231</v>
      </c>
      <c r="AF117" s="691"/>
      <c r="AG117" s="691"/>
      <c r="AH117" s="691"/>
      <c r="AI117" s="691" t="s">
        <v>231</v>
      </c>
      <c r="AJ117" s="691"/>
      <c r="AK117" s="691"/>
      <c r="AL117" s="691"/>
      <c r="AM117" s="691" t="s">
        <v>231</v>
      </c>
      <c r="AN117" s="691"/>
      <c r="AO117" s="691"/>
      <c r="AP117" s="691"/>
      <c r="AQ117" s="691" t="s">
        <v>231</v>
      </c>
      <c r="AR117" s="691"/>
      <c r="AS117" s="691"/>
      <c r="AT117" s="691"/>
      <c r="AU117" s="691"/>
      <c r="AV117" s="691"/>
      <c r="AW117" s="691"/>
      <c r="AX117" s="692"/>
    </row>
    <row r="118" spans="1:50" ht="23.25" hidden="1" customHeight="1">
      <c r="A118" s="285" t="s">
        <v>33</v>
      </c>
      <c r="B118" s="286"/>
      <c r="C118" s="286"/>
      <c r="D118" s="286"/>
      <c r="E118" s="286"/>
      <c r="F118" s="287"/>
      <c r="G118" s="271" t="s">
        <v>47</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36</v>
      </c>
      <c r="AC118" s="271"/>
      <c r="AD118" s="272"/>
      <c r="AE118" s="270" t="s">
        <v>150</v>
      </c>
      <c r="AF118" s="271"/>
      <c r="AG118" s="271"/>
      <c r="AH118" s="272"/>
      <c r="AI118" s="270" t="s">
        <v>388</v>
      </c>
      <c r="AJ118" s="271"/>
      <c r="AK118" s="271"/>
      <c r="AL118" s="272"/>
      <c r="AM118" s="270" t="s">
        <v>62</v>
      </c>
      <c r="AN118" s="271"/>
      <c r="AO118" s="271"/>
      <c r="AP118" s="272"/>
      <c r="AQ118" s="677" t="s">
        <v>409</v>
      </c>
      <c r="AR118" s="678"/>
      <c r="AS118" s="678"/>
      <c r="AT118" s="678"/>
      <c r="AU118" s="678"/>
      <c r="AV118" s="678"/>
      <c r="AW118" s="678"/>
      <c r="AX118" s="679"/>
    </row>
    <row r="119" spans="1:50" ht="23.25" hidden="1" customHeight="1">
      <c r="A119" s="258"/>
      <c r="B119" s="256"/>
      <c r="C119" s="256"/>
      <c r="D119" s="256"/>
      <c r="E119" s="256"/>
      <c r="F119" s="257"/>
      <c r="G119" s="262" t="s">
        <v>371</v>
      </c>
      <c r="H119" s="262"/>
      <c r="I119" s="262"/>
      <c r="J119" s="262"/>
      <c r="K119" s="262"/>
      <c r="L119" s="262"/>
      <c r="M119" s="262"/>
      <c r="N119" s="262"/>
      <c r="O119" s="262"/>
      <c r="P119" s="262"/>
      <c r="Q119" s="262"/>
      <c r="R119" s="262"/>
      <c r="S119" s="262"/>
      <c r="T119" s="262"/>
      <c r="U119" s="262"/>
      <c r="V119" s="262"/>
      <c r="W119" s="262"/>
      <c r="X119" s="262"/>
      <c r="Y119" s="680" t="s">
        <v>33</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86</v>
      </c>
      <c r="Z120" s="686"/>
      <c r="AA120" s="687"/>
      <c r="AB120" s="688" t="s">
        <v>95</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c r="A121" s="285" t="s">
        <v>33</v>
      </c>
      <c r="B121" s="286"/>
      <c r="C121" s="286"/>
      <c r="D121" s="286"/>
      <c r="E121" s="286"/>
      <c r="F121" s="287"/>
      <c r="G121" s="271" t="s">
        <v>47</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36</v>
      </c>
      <c r="AC121" s="271"/>
      <c r="AD121" s="272"/>
      <c r="AE121" s="270" t="s">
        <v>150</v>
      </c>
      <c r="AF121" s="271"/>
      <c r="AG121" s="271"/>
      <c r="AH121" s="272"/>
      <c r="AI121" s="270" t="s">
        <v>388</v>
      </c>
      <c r="AJ121" s="271"/>
      <c r="AK121" s="271"/>
      <c r="AL121" s="272"/>
      <c r="AM121" s="270" t="s">
        <v>62</v>
      </c>
      <c r="AN121" s="271"/>
      <c r="AO121" s="271"/>
      <c r="AP121" s="272"/>
      <c r="AQ121" s="677" t="s">
        <v>409</v>
      </c>
      <c r="AR121" s="678"/>
      <c r="AS121" s="678"/>
      <c r="AT121" s="678"/>
      <c r="AU121" s="678"/>
      <c r="AV121" s="678"/>
      <c r="AW121" s="678"/>
      <c r="AX121" s="679"/>
    </row>
    <row r="122" spans="1:50" ht="23.25" hidden="1" customHeight="1">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80" t="s">
        <v>33</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86</v>
      </c>
      <c r="Z123" s="686"/>
      <c r="AA123" s="687"/>
      <c r="AB123" s="688" t="s">
        <v>95</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c r="A124" s="285" t="s">
        <v>33</v>
      </c>
      <c r="B124" s="286"/>
      <c r="C124" s="286"/>
      <c r="D124" s="286"/>
      <c r="E124" s="286"/>
      <c r="F124" s="287"/>
      <c r="G124" s="271" t="s">
        <v>47</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36</v>
      </c>
      <c r="AC124" s="271"/>
      <c r="AD124" s="272"/>
      <c r="AE124" s="270" t="s">
        <v>150</v>
      </c>
      <c r="AF124" s="271"/>
      <c r="AG124" s="271"/>
      <c r="AH124" s="272"/>
      <c r="AI124" s="270" t="s">
        <v>388</v>
      </c>
      <c r="AJ124" s="271"/>
      <c r="AK124" s="271"/>
      <c r="AL124" s="272"/>
      <c r="AM124" s="270" t="s">
        <v>62</v>
      </c>
      <c r="AN124" s="271"/>
      <c r="AO124" s="271"/>
      <c r="AP124" s="272"/>
      <c r="AQ124" s="677" t="s">
        <v>409</v>
      </c>
      <c r="AR124" s="678"/>
      <c r="AS124" s="678"/>
      <c r="AT124" s="678"/>
      <c r="AU124" s="678"/>
      <c r="AV124" s="678"/>
      <c r="AW124" s="678"/>
      <c r="AX124" s="679"/>
    </row>
    <row r="125" spans="1:50" ht="23.25" hidden="1" customHeight="1">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80" t="s">
        <v>33</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86</v>
      </c>
      <c r="Z126" s="686"/>
      <c r="AA126" s="687"/>
      <c r="AB126" s="688" t="s">
        <v>95</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c r="A127" s="85" t="s">
        <v>33</v>
      </c>
      <c r="B127" s="256"/>
      <c r="C127" s="256"/>
      <c r="D127" s="256"/>
      <c r="E127" s="256"/>
      <c r="F127" s="257"/>
      <c r="G127" s="264" t="s">
        <v>47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150</v>
      </c>
      <c r="AF127" s="271"/>
      <c r="AG127" s="271"/>
      <c r="AH127" s="272"/>
      <c r="AI127" s="270" t="s">
        <v>388</v>
      </c>
      <c r="AJ127" s="271"/>
      <c r="AK127" s="271"/>
      <c r="AL127" s="272"/>
      <c r="AM127" s="270" t="s">
        <v>62</v>
      </c>
      <c r="AN127" s="271"/>
      <c r="AO127" s="271"/>
      <c r="AP127" s="272"/>
      <c r="AQ127" s="677" t="s">
        <v>409</v>
      </c>
      <c r="AR127" s="678"/>
      <c r="AS127" s="678"/>
      <c r="AT127" s="678"/>
      <c r="AU127" s="678"/>
      <c r="AV127" s="678"/>
      <c r="AW127" s="678"/>
      <c r="AX127" s="679"/>
    </row>
    <row r="128" spans="1:50" ht="23.25" hidden="1" customHeight="1">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80" t="s">
        <v>33</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86</v>
      </c>
      <c r="Z129" s="686"/>
      <c r="AA129" s="687"/>
      <c r="AB129" s="688" t="s">
        <v>95</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c r="A130" s="139" t="s">
        <v>186</v>
      </c>
      <c r="B130" s="140"/>
      <c r="C130" s="145" t="s">
        <v>280</v>
      </c>
      <c r="D130" s="140"/>
      <c r="E130" s="670" t="s">
        <v>313</v>
      </c>
      <c r="F130" s="671"/>
      <c r="G130" s="672" t="s">
        <v>353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c r="A131" s="141"/>
      <c r="B131" s="142"/>
      <c r="C131" s="146"/>
      <c r="D131" s="142"/>
      <c r="E131" s="659" t="s">
        <v>311</v>
      </c>
      <c r="F131" s="660"/>
      <c r="G131" s="185" t="s">
        <v>175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c r="A132" s="141"/>
      <c r="B132" s="142"/>
      <c r="C132" s="146"/>
      <c r="D132" s="142"/>
      <c r="E132" s="149" t="s">
        <v>270</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150</v>
      </c>
      <c r="AF132" s="215"/>
      <c r="AG132" s="215"/>
      <c r="AH132" s="215"/>
      <c r="AI132" s="215" t="s">
        <v>388</v>
      </c>
      <c r="AJ132" s="215"/>
      <c r="AK132" s="215"/>
      <c r="AL132" s="215"/>
      <c r="AM132" s="215" t="s">
        <v>62</v>
      </c>
      <c r="AN132" s="215"/>
      <c r="AO132" s="215"/>
      <c r="AP132" s="214"/>
      <c r="AQ132" s="214" t="s">
        <v>276</v>
      </c>
      <c r="AR132" s="209"/>
      <c r="AS132" s="209"/>
      <c r="AT132" s="210"/>
      <c r="AU132" s="246" t="s">
        <v>294</v>
      </c>
      <c r="AV132" s="246"/>
      <c r="AW132" s="246"/>
      <c r="AX132" s="247"/>
    </row>
    <row r="133" spans="1:50" ht="18.75" customHeight="1">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277</v>
      </c>
      <c r="AT133" s="173"/>
      <c r="AU133" s="194"/>
      <c r="AV133" s="194"/>
      <c r="AW133" s="172" t="s">
        <v>251</v>
      </c>
      <c r="AX133" s="202"/>
    </row>
    <row r="134" spans="1:50" ht="39.75" customHeight="1">
      <c r="A134" s="141"/>
      <c r="B134" s="142"/>
      <c r="C134" s="146"/>
      <c r="D134" s="142"/>
      <c r="E134" s="146"/>
      <c r="F134" s="151"/>
      <c r="G134" s="181" t="s">
        <v>400</v>
      </c>
      <c r="H134" s="95"/>
      <c r="I134" s="95"/>
      <c r="J134" s="95"/>
      <c r="K134" s="95"/>
      <c r="L134" s="95"/>
      <c r="M134" s="95"/>
      <c r="N134" s="95"/>
      <c r="O134" s="95"/>
      <c r="P134" s="95"/>
      <c r="Q134" s="95"/>
      <c r="R134" s="95"/>
      <c r="S134" s="95"/>
      <c r="T134" s="95"/>
      <c r="U134" s="95"/>
      <c r="V134" s="95"/>
      <c r="W134" s="95"/>
      <c r="X134" s="182"/>
      <c r="Y134" s="203" t="s">
        <v>291</v>
      </c>
      <c r="Z134" s="204"/>
      <c r="AA134" s="205"/>
      <c r="AB134" s="676" t="s">
        <v>400</v>
      </c>
      <c r="AC134" s="195"/>
      <c r="AD134" s="195"/>
      <c r="AE134" s="238" t="s">
        <v>400</v>
      </c>
      <c r="AF134" s="192"/>
      <c r="AG134" s="192"/>
      <c r="AH134" s="192"/>
      <c r="AI134" s="238" t="s">
        <v>400</v>
      </c>
      <c r="AJ134" s="192"/>
      <c r="AK134" s="192"/>
      <c r="AL134" s="192"/>
      <c r="AM134" s="238" t="s">
        <v>400</v>
      </c>
      <c r="AN134" s="192"/>
      <c r="AO134" s="192"/>
      <c r="AP134" s="192"/>
      <c r="AQ134" s="238" t="s">
        <v>400</v>
      </c>
      <c r="AR134" s="192"/>
      <c r="AS134" s="192"/>
      <c r="AT134" s="192"/>
      <c r="AU134" s="238" t="s">
        <v>400</v>
      </c>
      <c r="AV134" s="192"/>
      <c r="AW134" s="192"/>
      <c r="AX134" s="207"/>
    </row>
    <row r="135" spans="1:50" ht="39.75" customHeight="1">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400</v>
      </c>
      <c r="AC135" s="206"/>
      <c r="AD135" s="206"/>
      <c r="AE135" s="238" t="s">
        <v>400</v>
      </c>
      <c r="AF135" s="192"/>
      <c r="AG135" s="192"/>
      <c r="AH135" s="192"/>
      <c r="AI135" s="238" t="s">
        <v>400</v>
      </c>
      <c r="AJ135" s="192"/>
      <c r="AK135" s="192"/>
      <c r="AL135" s="192"/>
      <c r="AM135" s="238" t="s">
        <v>400</v>
      </c>
      <c r="AN135" s="192"/>
      <c r="AO135" s="192"/>
      <c r="AP135" s="192"/>
      <c r="AQ135" s="238" t="s">
        <v>400</v>
      </c>
      <c r="AR135" s="192"/>
      <c r="AS135" s="192"/>
      <c r="AT135" s="192"/>
      <c r="AU135" s="238" t="s">
        <v>400</v>
      </c>
      <c r="AV135" s="192"/>
      <c r="AW135" s="192"/>
      <c r="AX135" s="207"/>
    </row>
    <row r="136" spans="1:50" ht="18.75" hidden="1" customHeight="1">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150</v>
      </c>
      <c r="AF136" s="215"/>
      <c r="AG136" s="215"/>
      <c r="AH136" s="215"/>
      <c r="AI136" s="215" t="s">
        <v>388</v>
      </c>
      <c r="AJ136" s="215"/>
      <c r="AK136" s="215"/>
      <c r="AL136" s="215"/>
      <c r="AM136" s="215" t="s">
        <v>62</v>
      </c>
      <c r="AN136" s="215"/>
      <c r="AO136" s="215"/>
      <c r="AP136" s="214"/>
      <c r="AQ136" s="214" t="s">
        <v>276</v>
      </c>
      <c r="AR136" s="209"/>
      <c r="AS136" s="209"/>
      <c r="AT136" s="210"/>
      <c r="AU136" s="246" t="s">
        <v>294</v>
      </c>
      <c r="AV136" s="246"/>
      <c r="AW136" s="246"/>
      <c r="AX136" s="247"/>
    </row>
    <row r="137" spans="1:50" ht="18.75" hidden="1" customHeight="1">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251</v>
      </c>
      <c r="AX137" s="202"/>
    </row>
    <row r="138" spans="1:50" ht="39.75" hidden="1" customHeight="1">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150</v>
      </c>
      <c r="AF140" s="215"/>
      <c r="AG140" s="215"/>
      <c r="AH140" s="215"/>
      <c r="AI140" s="215" t="s">
        <v>388</v>
      </c>
      <c r="AJ140" s="215"/>
      <c r="AK140" s="215"/>
      <c r="AL140" s="215"/>
      <c r="AM140" s="215" t="s">
        <v>62</v>
      </c>
      <c r="AN140" s="215"/>
      <c r="AO140" s="215"/>
      <c r="AP140" s="214"/>
      <c r="AQ140" s="214" t="s">
        <v>276</v>
      </c>
      <c r="AR140" s="209"/>
      <c r="AS140" s="209"/>
      <c r="AT140" s="210"/>
      <c r="AU140" s="246" t="s">
        <v>294</v>
      </c>
      <c r="AV140" s="246"/>
      <c r="AW140" s="246"/>
      <c r="AX140" s="247"/>
    </row>
    <row r="141" spans="1:50" ht="18.75" hidden="1" customHeight="1">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251</v>
      </c>
      <c r="AX141" s="202"/>
    </row>
    <row r="142" spans="1:50" ht="39.75" hidden="1" customHeight="1">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150</v>
      </c>
      <c r="AF144" s="215"/>
      <c r="AG144" s="215"/>
      <c r="AH144" s="215"/>
      <c r="AI144" s="215" t="s">
        <v>388</v>
      </c>
      <c r="AJ144" s="215"/>
      <c r="AK144" s="215"/>
      <c r="AL144" s="215"/>
      <c r="AM144" s="215" t="s">
        <v>62</v>
      </c>
      <c r="AN144" s="215"/>
      <c r="AO144" s="215"/>
      <c r="AP144" s="214"/>
      <c r="AQ144" s="214" t="s">
        <v>276</v>
      </c>
      <c r="AR144" s="209"/>
      <c r="AS144" s="209"/>
      <c r="AT144" s="210"/>
      <c r="AU144" s="246" t="s">
        <v>294</v>
      </c>
      <c r="AV144" s="246"/>
      <c r="AW144" s="246"/>
      <c r="AX144" s="247"/>
    </row>
    <row r="145" spans="1:50" ht="18.75" hidden="1" customHeight="1">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251</v>
      </c>
      <c r="AX145" s="202"/>
    </row>
    <row r="146" spans="1:50" ht="39.75" hidden="1" customHeight="1">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150</v>
      </c>
      <c r="AF148" s="215"/>
      <c r="AG148" s="215"/>
      <c r="AH148" s="215"/>
      <c r="AI148" s="215" t="s">
        <v>388</v>
      </c>
      <c r="AJ148" s="215"/>
      <c r="AK148" s="215"/>
      <c r="AL148" s="215"/>
      <c r="AM148" s="215" t="s">
        <v>62</v>
      </c>
      <c r="AN148" s="215"/>
      <c r="AO148" s="215"/>
      <c r="AP148" s="214"/>
      <c r="AQ148" s="214" t="s">
        <v>276</v>
      </c>
      <c r="AR148" s="209"/>
      <c r="AS148" s="209"/>
      <c r="AT148" s="210"/>
      <c r="AU148" s="246" t="s">
        <v>294</v>
      </c>
      <c r="AV148" s="246"/>
      <c r="AW148" s="246"/>
      <c r="AX148" s="247"/>
    </row>
    <row r="149" spans="1:50" ht="18.75" hidden="1" customHeight="1">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251</v>
      </c>
      <c r="AX149" s="202"/>
    </row>
    <row r="150" spans="1:50" ht="39.75" hidden="1" customHeight="1">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c r="A152" s="141"/>
      <c r="B152" s="142"/>
      <c r="C152" s="146"/>
      <c r="D152" s="142"/>
      <c r="E152" s="146"/>
      <c r="F152" s="151"/>
      <c r="G152" s="216" t="s">
        <v>29</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7" t="s">
        <v>360</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41"/>
      <c r="B159" s="142"/>
      <c r="C159" s="146"/>
      <c r="D159" s="142"/>
      <c r="E159" s="146"/>
      <c r="F159" s="151"/>
      <c r="G159" s="216" t="s">
        <v>29</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7" t="s">
        <v>360</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41"/>
      <c r="B166" s="142"/>
      <c r="C166" s="146"/>
      <c r="D166" s="142"/>
      <c r="E166" s="146"/>
      <c r="F166" s="151"/>
      <c r="G166" s="216" t="s">
        <v>29</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7" t="s">
        <v>360</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41"/>
      <c r="B173" s="142"/>
      <c r="C173" s="146"/>
      <c r="D173" s="142"/>
      <c r="E173" s="146"/>
      <c r="F173" s="151"/>
      <c r="G173" s="216" t="s">
        <v>29</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7" t="s">
        <v>360</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41"/>
      <c r="B180" s="142"/>
      <c r="C180" s="146"/>
      <c r="D180" s="142"/>
      <c r="E180" s="146"/>
      <c r="F180" s="151"/>
      <c r="G180" s="216" t="s">
        <v>29</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7" t="s">
        <v>360</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298</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41"/>
      <c r="B187" s="142"/>
      <c r="C187" s="146"/>
      <c r="D187" s="142"/>
      <c r="E187" s="648" t="s">
        <v>327</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32.25" customHeight="1">
      <c r="A188" s="141"/>
      <c r="B188" s="142"/>
      <c r="C188" s="146"/>
      <c r="D188" s="142"/>
      <c r="E188" s="94" t="s">
        <v>502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2.25" customHeight="1">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c r="A190" s="141"/>
      <c r="B190" s="142"/>
      <c r="C190" s="146"/>
      <c r="D190" s="142"/>
      <c r="E190" s="670" t="s">
        <v>313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c r="A191" s="141"/>
      <c r="B191" s="142"/>
      <c r="C191" s="146"/>
      <c r="D191" s="142"/>
      <c r="E191" s="659" t="s">
        <v>311</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c r="A192" s="141"/>
      <c r="B192" s="142"/>
      <c r="C192" s="146"/>
      <c r="D192" s="142"/>
      <c r="E192" s="149" t="s">
        <v>270</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150</v>
      </c>
      <c r="AF192" s="215"/>
      <c r="AG192" s="215"/>
      <c r="AH192" s="215"/>
      <c r="AI192" s="215" t="s">
        <v>388</v>
      </c>
      <c r="AJ192" s="215"/>
      <c r="AK192" s="215"/>
      <c r="AL192" s="215"/>
      <c r="AM192" s="215" t="s">
        <v>62</v>
      </c>
      <c r="AN192" s="215"/>
      <c r="AO192" s="215"/>
      <c r="AP192" s="214"/>
      <c r="AQ192" s="214" t="s">
        <v>276</v>
      </c>
      <c r="AR192" s="209"/>
      <c r="AS192" s="209"/>
      <c r="AT192" s="210"/>
      <c r="AU192" s="246" t="s">
        <v>294</v>
      </c>
      <c r="AV192" s="246"/>
      <c r="AW192" s="246"/>
      <c r="AX192" s="247"/>
    </row>
    <row r="193" spans="1:50" ht="18.75" hidden="1" customHeight="1">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251</v>
      </c>
      <c r="AX193" s="202"/>
    </row>
    <row r="194" spans="1:50" ht="39.75" hidden="1" customHeight="1">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150</v>
      </c>
      <c r="AF196" s="215"/>
      <c r="AG196" s="215"/>
      <c r="AH196" s="215"/>
      <c r="AI196" s="215" t="s">
        <v>388</v>
      </c>
      <c r="AJ196" s="215"/>
      <c r="AK196" s="215"/>
      <c r="AL196" s="215"/>
      <c r="AM196" s="215" t="s">
        <v>62</v>
      </c>
      <c r="AN196" s="215"/>
      <c r="AO196" s="215"/>
      <c r="AP196" s="214"/>
      <c r="AQ196" s="214" t="s">
        <v>276</v>
      </c>
      <c r="AR196" s="209"/>
      <c r="AS196" s="209"/>
      <c r="AT196" s="210"/>
      <c r="AU196" s="246" t="s">
        <v>294</v>
      </c>
      <c r="AV196" s="246"/>
      <c r="AW196" s="246"/>
      <c r="AX196" s="247"/>
    </row>
    <row r="197" spans="1:50" ht="18.75" hidden="1" customHeight="1">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251</v>
      </c>
      <c r="AX197" s="202"/>
    </row>
    <row r="198" spans="1:50" ht="39.75" hidden="1" customHeight="1">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150</v>
      </c>
      <c r="AF200" s="215"/>
      <c r="AG200" s="215"/>
      <c r="AH200" s="215"/>
      <c r="AI200" s="215" t="s">
        <v>388</v>
      </c>
      <c r="AJ200" s="215"/>
      <c r="AK200" s="215"/>
      <c r="AL200" s="215"/>
      <c r="AM200" s="215" t="s">
        <v>62</v>
      </c>
      <c r="AN200" s="215"/>
      <c r="AO200" s="215"/>
      <c r="AP200" s="214"/>
      <c r="AQ200" s="214" t="s">
        <v>276</v>
      </c>
      <c r="AR200" s="209"/>
      <c r="AS200" s="209"/>
      <c r="AT200" s="210"/>
      <c r="AU200" s="246" t="s">
        <v>294</v>
      </c>
      <c r="AV200" s="246"/>
      <c r="AW200" s="246"/>
      <c r="AX200" s="247"/>
    </row>
    <row r="201" spans="1:50" ht="18.75" hidden="1" customHeight="1">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251</v>
      </c>
      <c r="AX201" s="202"/>
    </row>
    <row r="202" spans="1:50" ht="39.75" hidden="1" customHeight="1">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150</v>
      </c>
      <c r="AF204" s="215"/>
      <c r="AG204" s="215"/>
      <c r="AH204" s="215"/>
      <c r="AI204" s="215" t="s">
        <v>388</v>
      </c>
      <c r="AJ204" s="215"/>
      <c r="AK204" s="215"/>
      <c r="AL204" s="215"/>
      <c r="AM204" s="215" t="s">
        <v>62</v>
      </c>
      <c r="AN204" s="215"/>
      <c r="AO204" s="215"/>
      <c r="AP204" s="214"/>
      <c r="AQ204" s="214" t="s">
        <v>276</v>
      </c>
      <c r="AR204" s="209"/>
      <c r="AS204" s="209"/>
      <c r="AT204" s="210"/>
      <c r="AU204" s="246" t="s">
        <v>294</v>
      </c>
      <c r="AV204" s="246"/>
      <c r="AW204" s="246"/>
      <c r="AX204" s="247"/>
    </row>
    <row r="205" spans="1:50" ht="18.75" hidden="1" customHeight="1">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251</v>
      </c>
      <c r="AX205" s="202"/>
    </row>
    <row r="206" spans="1:50" ht="39.75" hidden="1" customHeight="1">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150</v>
      </c>
      <c r="AF208" s="215"/>
      <c r="AG208" s="215"/>
      <c r="AH208" s="215"/>
      <c r="AI208" s="215" t="s">
        <v>388</v>
      </c>
      <c r="AJ208" s="215"/>
      <c r="AK208" s="215"/>
      <c r="AL208" s="215"/>
      <c r="AM208" s="215" t="s">
        <v>62</v>
      </c>
      <c r="AN208" s="215"/>
      <c r="AO208" s="215"/>
      <c r="AP208" s="214"/>
      <c r="AQ208" s="214" t="s">
        <v>276</v>
      </c>
      <c r="AR208" s="209"/>
      <c r="AS208" s="209"/>
      <c r="AT208" s="210"/>
      <c r="AU208" s="246" t="s">
        <v>294</v>
      </c>
      <c r="AV208" s="246"/>
      <c r="AW208" s="246"/>
      <c r="AX208" s="247"/>
    </row>
    <row r="209" spans="1:50" ht="18.75" hidden="1" customHeight="1">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251</v>
      </c>
      <c r="AX209" s="202"/>
    </row>
    <row r="210" spans="1:50" ht="39.75" hidden="1" customHeight="1">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c r="A212" s="141"/>
      <c r="B212" s="142"/>
      <c r="C212" s="146"/>
      <c r="D212" s="142"/>
      <c r="E212" s="146"/>
      <c r="F212" s="151"/>
      <c r="G212" s="216" t="s">
        <v>29</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7" t="s">
        <v>360</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41"/>
      <c r="B219" s="142"/>
      <c r="C219" s="146"/>
      <c r="D219" s="142"/>
      <c r="E219" s="146"/>
      <c r="F219" s="151"/>
      <c r="G219" s="216" t="s">
        <v>29</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7" t="s">
        <v>360</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41"/>
      <c r="B226" s="142"/>
      <c r="C226" s="146"/>
      <c r="D226" s="142"/>
      <c r="E226" s="146"/>
      <c r="F226" s="151"/>
      <c r="G226" s="216" t="s">
        <v>29</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7" t="s">
        <v>360</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41"/>
      <c r="B233" s="142"/>
      <c r="C233" s="146"/>
      <c r="D233" s="142"/>
      <c r="E233" s="146"/>
      <c r="F233" s="151"/>
      <c r="G233" s="216" t="s">
        <v>29</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7" t="s">
        <v>360</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41"/>
      <c r="B240" s="142"/>
      <c r="C240" s="146"/>
      <c r="D240" s="142"/>
      <c r="E240" s="146"/>
      <c r="F240" s="151"/>
      <c r="G240" s="216" t="s">
        <v>29</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7" t="s">
        <v>360</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298</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41"/>
      <c r="B247" s="142"/>
      <c r="C247" s="146"/>
      <c r="D247" s="142"/>
      <c r="E247" s="648" t="s">
        <v>327</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c r="A250" s="141"/>
      <c r="B250" s="142"/>
      <c r="C250" s="146"/>
      <c r="D250" s="142"/>
      <c r="E250" s="670" t="s">
        <v>313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c r="A251" s="141"/>
      <c r="B251" s="142"/>
      <c r="C251" s="146"/>
      <c r="D251" s="142"/>
      <c r="E251" s="659" t="s">
        <v>311</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c r="A252" s="141"/>
      <c r="B252" s="142"/>
      <c r="C252" s="146"/>
      <c r="D252" s="142"/>
      <c r="E252" s="149" t="s">
        <v>270</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150</v>
      </c>
      <c r="AF252" s="215"/>
      <c r="AG252" s="215"/>
      <c r="AH252" s="215"/>
      <c r="AI252" s="215" t="s">
        <v>388</v>
      </c>
      <c r="AJ252" s="215"/>
      <c r="AK252" s="215"/>
      <c r="AL252" s="215"/>
      <c r="AM252" s="215" t="s">
        <v>62</v>
      </c>
      <c r="AN252" s="215"/>
      <c r="AO252" s="215"/>
      <c r="AP252" s="214"/>
      <c r="AQ252" s="214" t="s">
        <v>276</v>
      </c>
      <c r="AR252" s="209"/>
      <c r="AS252" s="209"/>
      <c r="AT252" s="210"/>
      <c r="AU252" s="246" t="s">
        <v>294</v>
      </c>
      <c r="AV252" s="246"/>
      <c r="AW252" s="246"/>
      <c r="AX252" s="247"/>
    </row>
    <row r="253" spans="1:50" ht="18.75" hidden="1" customHeight="1">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251</v>
      </c>
      <c r="AX253" s="202"/>
    </row>
    <row r="254" spans="1:50" ht="39.75" hidden="1" customHeight="1">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150</v>
      </c>
      <c r="AF256" s="215"/>
      <c r="AG256" s="215"/>
      <c r="AH256" s="215"/>
      <c r="AI256" s="215" t="s">
        <v>388</v>
      </c>
      <c r="AJ256" s="215"/>
      <c r="AK256" s="215"/>
      <c r="AL256" s="215"/>
      <c r="AM256" s="215" t="s">
        <v>62</v>
      </c>
      <c r="AN256" s="215"/>
      <c r="AO256" s="215"/>
      <c r="AP256" s="214"/>
      <c r="AQ256" s="214" t="s">
        <v>276</v>
      </c>
      <c r="AR256" s="209"/>
      <c r="AS256" s="209"/>
      <c r="AT256" s="210"/>
      <c r="AU256" s="246" t="s">
        <v>294</v>
      </c>
      <c r="AV256" s="246"/>
      <c r="AW256" s="246"/>
      <c r="AX256" s="247"/>
    </row>
    <row r="257" spans="1:50" ht="18.75" hidden="1" customHeight="1">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251</v>
      </c>
      <c r="AX257" s="202"/>
    </row>
    <row r="258" spans="1:50" ht="39.75" hidden="1" customHeight="1">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150</v>
      </c>
      <c r="AF260" s="215"/>
      <c r="AG260" s="215"/>
      <c r="AH260" s="215"/>
      <c r="AI260" s="215" t="s">
        <v>388</v>
      </c>
      <c r="AJ260" s="215"/>
      <c r="AK260" s="215"/>
      <c r="AL260" s="215"/>
      <c r="AM260" s="215" t="s">
        <v>62</v>
      </c>
      <c r="AN260" s="215"/>
      <c r="AO260" s="215"/>
      <c r="AP260" s="214"/>
      <c r="AQ260" s="214" t="s">
        <v>276</v>
      </c>
      <c r="AR260" s="209"/>
      <c r="AS260" s="209"/>
      <c r="AT260" s="210"/>
      <c r="AU260" s="246" t="s">
        <v>294</v>
      </c>
      <c r="AV260" s="246"/>
      <c r="AW260" s="246"/>
      <c r="AX260" s="247"/>
    </row>
    <row r="261" spans="1:50" ht="18.75" hidden="1" customHeight="1">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251</v>
      </c>
      <c r="AX261" s="202"/>
    </row>
    <row r="262" spans="1:50" ht="39.75" hidden="1" customHeight="1">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150</v>
      </c>
      <c r="AF264" s="215"/>
      <c r="AG264" s="215"/>
      <c r="AH264" s="215"/>
      <c r="AI264" s="215" t="s">
        <v>388</v>
      </c>
      <c r="AJ264" s="215"/>
      <c r="AK264" s="215"/>
      <c r="AL264" s="215"/>
      <c r="AM264" s="215" t="s">
        <v>62</v>
      </c>
      <c r="AN264" s="215"/>
      <c r="AO264" s="215"/>
      <c r="AP264" s="214"/>
      <c r="AQ264" s="177" t="s">
        <v>276</v>
      </c>
      <c r="AR264" s="169"/>
      <c r="AS264" s="169"/>
      <c r="AT264" s="170"/>
      <c r="AU264" s="199" t="s">
        <v>294</v>
      </c>
      <c r="AV264" s="199"/>
      <c r="AW264" s="199"/>
      <c r="AX264" s="200"/>
    </row>
    <row r="265" spans="1:50" ht="18.75" hidden="1" customHeight="1">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251</v>
      </c>
      <c r="AX265" s="202"/>
    </row>
    <row r="266" spans="1:50" ht="39.75" hidden="1" customHeight="1">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150</v>
      </c>
      <c r="AF268" s="215"/>
      <c r="AG268" s="215"/>
      <c r="AH268" s="215"/>
      <c r="AI268" s="215" t="s">
        <v>388</v>
      </c>
      <c r="AJ268" s="215"/>
      <c r="AK268" s="215"/>
      <c r="AL268" s="215"/>
      <c r="AM268" s="215" t="s">
        <v>62</v>
      </c>
      <c r="AN268" s="215"/>
      <c r="AO268" s="215"/>
      <c r="AP268" s="214"/>
      <c r="AQ268" s="214" t="s">
        <v>276</v>
      </c>
      <c r="AR268" s="209"/>
      <c r="AS268" s="209"/>
      <c r="AT268" s="210"/>
      <c r="AU268" s="246" t="s">
        <v>294</v>
      </c>
      <c r="AV268" s="246"/>
      <c r="AW268" s="246"/>
      <c r="AX268" s="247"/>
    </row>
    <row r="269" spans="1:50" ht="18.75" hidden="1" customHeight="1">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251</v>
      </c>
      <c r="AX269" s="202"/>
    </row>
    <row r="270" spans="1:50" ht="39.75" hidden="1" customHeight="1">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c r="A272" s="141"/>
      <c r="B272" s="142"/>
      <c r="C272" s="146"/>
      <c r="D272" s="142"/>
      <c r="E272" s="146"/>
      <c r="F272" s="151"/>
      <c r="G272" s="216" t="s">
        <v>29</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7" t="s">
        <v>360</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41"/>
      <c r="B279" s="142"/>
      <c r="C279" s="146"/>
      <c r="D279" s="142"/>
      <c r="E279" s="146"/>
      <c r="F279" s="151"/>
      <c r="G279" s="216" t="s">
        <v>29</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7" t="s">
        <v>360</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41"/>
      <c r="B286" s="142"/>
      <c r="C286" s="146"/>
      <c r="D286" s="142"/>
      <c r="E286" s="146"/>
      <c r="F286" s="151"/>
      <c r="G286" s="216" t="s">
        <v>29</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7" t="s">
        <v>360</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41"/>
      <c r="B293" s="142"/>
      <c r="C293" s="146"/>
      <c r="D293" s="142"/>
      <c r="E293" s="146"/>
      <c r="F293" s="151"/>
      <c r="G293" s="216" t="s">
        <v>29</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7" t="s">
        <v>360</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41"/>
      <c r="B300" s="142"/>
      <c r="C300" s="146"/>
      <c r="D300" s="142"/>
      <c r="E300" s="146"/>
      <c r="F300" s="151"/>
      <c r="G300" s="216" t="s">
        <v>29</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7" t="s">
        <v>360</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298</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41"/>
      <c r="B307" s="142"/>
      <c r="C307" s="146"/>
      <c r="D307" s="142"/>
      <c r="E307" s="648" t="s">
        <v>327</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41"/>
      <c r="B310" s="142"/>
      <c r="C310" s="146"/>
      <c r="D310" s="142"/>
      <c r="E310" s="670" t="s">
        <v>313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c r="A311" s="141"/>
      <c r="B311" s="142"/>
      <c r="C311" s="146"/>
      <c r="D311" s="142"/>
      <c r="E311" s="659" t="s">
        <v>311</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c r="A312" s="141"/>
      <c r="B312" s="142"/>
      <c r="C312" s="146"/>
      <c r="D312" s="142"/>
      <c r="E312" s="149" t="s">
        <v>270</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150</v>
      </c>
      <c r="AF312" s="215"/>
      <c r="AG312" s="215"/>
      <c r="AH312" s="215"/>
      <c r="AI312" s="215" t="s">
        <v>388</v>
      </c>
      <c r="AJ312" s="215"/>
      <c r="AK312" s="215"/>
      <c r="AL312" s="215"/>
      <c r="AM312" s="215" t="s">
        <v>62</v>
      </c>
      <c r="AN312" s="215"/>
      <c r="AO312" s="215"/>
      <c r="AP312" s="214"/>
      <c r="AQ312" s="214" t="s">
        <v>276</v>
      </c>
      <c r="AR312" s="209"/>
      <c r="AS312" s="209"/>
      <c r="AT312" s="210"/>
      <c r="AU312" s="246" t="s">
        <v>294</v>
      </c>
      <c r="AV312" s="246"/>
      <c r="AW312" s="246"/>
      <c r="AX312" s="247"/>
    </row>
    <row r="313" spans="1:50" ht="18.75" hidden="1" customHeight="1">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251</v>
      </c>
      <c r="AX313" s="202"/>
    </row>
    <row r="314" spans="1:50" ht="39.75" hidden="1" customHeight="1">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150</v>
      </c>
      <c r="AF316" s="215"/>
      <c r="AG316" s="215"/>
      <c r="AH316" s="215"/>
      <c r="AI316" s="215" t="s">
        <v>388</v>
      </c>
      <c r="AJ316" s="215"/>
      <c r="AK316" s="215"/>
      <c r="AL316" s="215"/>
      <c r="AM316" s="215" t="s">
        <v>62</v>
      </c>
      <c r="AN316" s="215"/>
      <c r="AO316" s="215"/>
      <c r="AP316" s="214"/>
      <c r="AQ316" s="214" t="s">
        <v>276</v>
      </c>
      <c r="AR316" s="209"/>
      <c r="AS316" s="209"/>
      <c r="AT316" s="210"/>
      <c r="AU316" s="246" t="s">
        <v>294</v>
      </c>
      <c r="AV316" s="246"/>
      <c r="AW316" s="246"/>
      <c r="AX316" s="247"/>
    </row>
    <row r="317" spans="1:50" ht="18.75" hidden="1" customHeight="1">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251</v>
      </c>
      <c r="AX317" s="202"/>
    </row>
    <row r="318" spans="1:50" ht="39.75" hidden="1" customHeight="1">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150</v>
      </c>
      <c r="AF320" s="215"/>
      <c r="AG320" s="215"/>
      <c r="AH320" s="215"/>
      <c r="AI320" s="215" t="s">
        <v>388</v>
      </c>
      <c r="AJ320" s="215"/>
      <c r="AK320" s="215"/>
      <c r="AL320" s="215"/>
      <c r="AM320" s="215" t="s">
        <v>62</v>
      </c>
      <c r="AN320" s="215"/>
      <c r="AO320" s="215"/>
      <c r="AP320" s="214"/>
      <c r="AQ320" s="214" t="s">
        <v>276</v>
      </c>
      <c r="AR320" s="209"/>
      <c r="AS320" s="209"/>
      <c r="AT320" s="210"/>
      <c r="AU320" s="246" t="s">
        <v>294</v>
      </c>
      <c r="AV320" s="246"/>
      <c r="AW320" s="246"/>
      <c r="AX320" s="247"/>
    </row>
    <row r="321" spans="1:50" ht="18.75" hidden="1" customHeight="1">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251</v>
      </c>
      <c r="AX321" s="202"/>
    </row>
    <row r="322" spans="1:50" ht="39.75" hidden="1" customHeight="1">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150</v>
      </c>
      <c r="AF324" s="215"/>
      <c r="AG324" s="215"/>
      <c r="AH324" s="215"/>
      <c r="AI324" s="215" t="s">
        <v>388</v>
      </c>
      <c r="AJ324" s="215"/>
      <c r="AK324" s="215"/>
      <c r="AL324" s="215"/>
      <c r="AM324" s="215" t="s">
        <v>62</v>
      </c>
      <c r="AN324" s="215"/>
      <c r="AO324" s="215"/>
      <c r="AP324" s="214"/>
      <c r="AQ324" s="214" t="s">
        <v>276</v>
      </c>
      <c r="AR324" s="209"/>
      <c r="AS324" s="209"/>
      <c r="AT324" s="210"/>
      <c r="AU324" s="246" t="s">
        <v>294</v>
      </c>
      <c r="AV324" s="246"/>
      <c r="AW324" s="246"/>
      <c r="AX324" s="247"/>
    </row>
    <row r="325" spans="1:50" ht="18.75" hidden="1" customHeight="1">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251</v>
      </c>
      <c r="AX325" s="202"/>
    </row>
    <row r="326" spans="1:50" ht="39.75" hidden="1" customHeight="1">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150</v>
      </c>
      <c r="AF328" s="215"/>
      <c r="AG328" s="215"/>
      <c r="AH328" s="215"/>
      <c r="AI328" s="215" t="s">
        <v>388</v>
      </c>
      <c r="AJ328" s="215"/>
      <c r="AK328" s="215"/>
      <c r="AL328" s="215"/>
      <c r="AM328" s="215" t="s">
        <v>62</v>
      </c>
      <c r="AN328" s="215"/>
      <c r="AO328" s="215"/>
      <c r="AP328" s="214"/>
      <c r="AQ328" s="214" t="s">
        <v>276</v>
      </c>
      <c r="AR328" s="209"/>
      <c r="AS328" s="209"/>
      <c r="AT328" s="210"/>
      <c r="AU328" s="246" t="s">
        <v>294</v>
      </c>
      <c r="AV328" s="246"/>
      <c r="AW328" s="246"/>
      <c r="AX328" s="247"/>
    </row>
    <row r="329" spans="1:50" ht="18.75" hidden="1" customHeight="1">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251</v>
      </c>
      <c r="AX329" s="202"/>
    </row>
    <row r="330" spans="1:50" ht="39.75" hidden="1" customHeight="1">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c r="A332" s="141"/>
      <c r="B332" s="142"/>
      <c r="C332" s="146"/>
      <c r="D332" s="142"/>
      <c r="E332" s="146"/>
      <c r="F332" s="151"/>
      <c r="G332" s="216" t="s">
        <v>29</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7" t="s">
        <v>360</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41"/>
      <c r="B339" s="142"/>
      <c r="C339" s="146"/>
      <c r="D339" s="142"/>
      <c r="E339" s="146"/>
      <c r="F339" s="151"/>
      <c r="G339" s="216" t="s">
        <v>29</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7" t="s">
        <v>360</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41"/>
      <c r="B346" s="142"/>
      <c r="C346" s="146"/>
      <c r="D346" s="142"/>
      <c r="E346" s="146"/>
      <c r="F346" s="151"/>
      <c r="G346" s="216" t="s">
        <v>29</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7" t="s">
        <v>360</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41"/>
      <c r="B353" s="142"/>
      <c r="C353" s="146"/>
      <c r="D353" s="142"/>
      <c r="E353" s="146"/>
      <c r="F353" s="151"/>
      <c r="G353" s="216" t="s">
        <v>29</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7" t="s">
        <v>360</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41"/>
      <c r="B360" s="142"/>
      <c r="C360" s="146"/>
      <c r="D360" s="142"/>
      <c r="E360" s="146"/>
      <c r="F360" s="151"/>
      <c r="G360" s="216" t="s">
        <v>29</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7" t="s">
        <v>360</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298</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41"/>
      <c r="B367" s="142"/>
      <c r="C367" s="146"/>
      <c r="D367" s="142"/>
      <c r="E367" s="648" t="s">
        <v>327</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c r="A370" s="141"/>
      <c r="B370" s="142"/>
      <c r="C370" s="146"/>
      <c r="D370" s="142"/>
      <c r="E370" s="670" t="s">
        <v>313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c r="A371" s="141"/>
      <c r="B371" s="142"/>
      <c r="C371" s="146"/>
      <c r="D371" s="142"/>
      <c r="E371" s="659" t="s">
        <v>311</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c r="A372" s="141"/>
      <c r="B372" s="142"/>
      <c r="C372" s="146"/>
      <c r="D372" s="142"/>
      <c r="E372" s="149" t="s">
        <v>270</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150</v>
      </c>
      <c r="AF372" s="215"/>
      <c r="AG372" s="215"/>
      <c r="AH372" s="215"/>
      <c r="AI372" s="215" t="s">
        <v>388</v>
      </c>
      <c r="AJ372" s="215"/>
      <c r="AK372" s="215"/>
      <c r="AL372" s="215"/>
      <c r="AM372" s="215" t="s">
        <v>62</v>
      </c>
      <c r="AN372" s="215"/>
      <c r="AO372" s="215"/>
      <c r="AP372" s="214"/>
      <c r="AQ372" s="214" t="s">
        <v>276</v>
      </c>
      <c r="AR372" s="209"/>
      <c r="AS372" s="209"/>
      <c r="AT372" s="210"/>
      <c r="AU372" s="246" t="s">
        <v>294</v>
      </c>
      <c r="AV372" s="246"/>
      <c r="AW372" s="246"/>
      <c r="AX372" s="247"/>
    </row>
    <row r="373" spans="1:50" ht="18.75" hidden="1" customHeight="1">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251</v>
      </c>
      <c r="AX373" s="202"/>
    </row>
    <row r="374" spans="1:50" ht="39.75" hidden="1" customHeight="1">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150</v>
      </c>
      <c r="AF376" s="215"/>
      <c r="AG376" s="215"/>
      <c r="AH376" s="215"/>
      <c r="AI376" s="215" t="s">
        <v>388</v>
      </c>
      <c r="AJ376" s="215"/>
      <c r="AK376" s="215"/>
      <c r="AL376" s="215"/>
      <c r="AM376" s="215" t="s">
        <v>62</v>
      </c>
      <c r="AN376" s="215"/>
      <c r="AO376" s="215"/>
      <c r="AP376" s="214"/>
      <c r="AQ376" s="214" t="s">
        <v>276</v>
      </c>
      <c r="AR376" s="209"/>
      <c r="AS376" s="209"/>
      <c r="AT376" s="210"/>
      <c r="AU376" s="246" t="s">
        <v>294</v>
      </c>
      <c r="AV376" s="246"/>
      <c r="AW376" s="246"/>
      <c r="AX376" s="247"/>
    </row>
    <row r="377" spans="1:50" ht="18.75" hidden="1" customHeight="1">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251</v>
      </c>
      <c r="AX377" s="202"/>
    </row>
    <row r="378" spans="1:50" ht="39.75" hidden="1" customHeight="1">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150</v>
      </c>
      <c r="AF380" s="215"/>
      <c r="AG380" s="215"/>
      <c r="AH380" s="215"/>
      <c r="AI380" s="215" t="s">
        <v>388</v>
      </c>
      <c r="AJ380" s="215"/>
      <c r="AK380" s="215"/>
      <c r="AL380" s="215"/>
      <c r="AM380" s="215" t="s">
        <v>62</v>
      </c>
      <c r="AN380" s="215"/>
      <c r="AO380" s="215"/>
      <c r="AP380" s="214"/>
      <c r="AQ380" s="214" t="s">
        <v>276</v>
      </c>
      <c r="AR380" s="209"/>
      <c r="AS380" s="209"/>
      <c r="AT380" s="210"/>
      <c r="AU380" s="246" t="s">
        <v>294</v>
      </c>
      <c r="AV380" s="246"/>
      <c r="AW380" s="246"/>
      <c r="AX380" s="247"/>
    </row>
    <row r="381" spans="1:50" ht="18.75" hidden="1" customHeight="1">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251</v>
      </c>
      <c r="AX381" s="202"/>
    </row>
    <row r="382" spans="1:50" ht="39.75" hidden="1" customHeight="1">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150</v>
      </c>
      <c r="AF384" s="215"/>
      <c r="AG384" s="215"/>
      <c r="AH384" s="215"/>
      <c r="AI384" s="215" t="s">
        <v>388</v>
      </c>
      <c r="AJ384" s="215"/>
      <c r="AK384" s="215"/>
      <c r="AL384" s="215"/>
      <c r="AM384" s="215" t="s">
        <v>62</v>
      </c>
      <c r="AN384" s="215"/>
      <c r="AO384" s="215"/>
      <c r="AP384" s="214"/>
      <c r="AQ384" s="214" t="s">
        <v>276</v>
      </c>
      <c r="AR384" s="209"/>
      <c r="AS384" s="209"/>
      <c r="AT384" s="210"/>
      <c r="AU384" s="246" t="s">
        <v>294</v>
      </c>
      <c r="AV384" s="246"/>
      <c r="AW384" s="246"/>
      <c r="AX384" s="247"/>
    </row>
    <row r="385" spans="1:50" ht="18.75" hidden="1" customHeight="1">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251</v>
      </c>
      <c r="AX385" s="202"/>
    </row>
    <row r="386" spans="1:50" ht="39.75" hidden="1" customHeight="1">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150</v>
      </c>
      <c r="AF388" s="215"/>
      <c r="AG388" s="215"/>
      <c r="AH388" s="215"/>
      <c r="AI388" s="215" t="s">
        <v>388</v>
      </c>
      <c r="AJ388" s="215"/>
      <c r="AK388" s="215"/>
      <c r="AL388" s="215"/>
      <c r="AM388" s="215" t="s">
        <v>62</v>
      </c>
      <c r="AN388" s="215"/>
      <c r="AO388" s="215"/>
      <c r="AP388" s="214"/>
      <c r="AQ388" s="214" t="s">
        <v>276</v>
      </c>
      <c r="AR388" s="209"/>
      <c r="AS388" s="209"/>
      <c r="AT388" s="210"/>
      <c r="AU388" s="246" t="s">
        <v>294</v>
      </c>
      <c r="AV388" s="246"/>
      <c r="AW388" s="246"/>
      <c r="AX388" s="247"/>
    </row>
    <row r="389" spans="1:50" ht="18.75" hidden="1" customHeight="1">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251</v>
      </c>
      <c r="AX389" s="202"/>
    </row>
    <row r="390" spans="1:50" ht="39.75" hidden="1" customHeight="1">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c r="A392" s="141"/>
      <c r="B392" s="142"/>
      <c r="C392" s="146"/>
      <c r="D392" s="142"/>
      <c r="E392" s="146"/>
      <c r="F392" s="151"/>
      <c r="G392" s="216" t="s">
        <v>29</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7" t="s">
        <v>360</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41"/>
      <c r="B399" s="142"/>
      <c r="C399" s="146"/>
      <c r="D399" s="142"/>
      <c r="E399" s="146"/>
      <c r="F399" s="151"/>
      <c r="G399" s="216" t="s">
        <v>29</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7" t="s">
        <v>360</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41"/>
      <c r="B406" s="142"/>
      <c r="C406" s="146"/>
      <c r="D406" s="142"/>
      <c r="E406" s="146"/>
      <c r="F406" s="151"/>
      <c r="G406" s="216" t="s">
        <v>29</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7" t="s">
        <v>360</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41"/>
      <c r="B413" s="142"/>
      <c r="C413" s="146"/>
      <c r="D413" s="142"/>
      <c r="E413" s="146"/>
      <c r="F413" s="151"/>
      <c r="G413" s="216" t="s">
        <v>29</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7" t="s">
        <v>360</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41"/>
      <c r="B420" s="142"/>
      <c r="C420" s="146"/>
      <c r="D420" s="142"/>
      <c r="E420" s="146"/>
      <c r="F420" s="151"/>
      <c r="G420" s="216" t="s">
        <v>29</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7" t="s">
        <v>360</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298</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41"/>
      <c r="B427" s="142"/>
      <c r="C427" s="146"/>
      <c r="D427" s="142"/>
      <c r="E427" s="648" t="s">
        <v>327</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41"/>
      <c r="B430" s="142"/>
      <c r="C430" s="149" t="s">
        <v>332</v>
      </c>
      <c r="D430" s="153"/>
      <c r="E430" s="659" t="s">
        <v>395</v>
      </c>
      <c r="F430" s="669"/>
      <c r="G430" s="661" t="s">
        <v>300</v>
      </c>
      <c r="H430" s="649"/>
      <c r="I430" s="649"/>
      <c r="J430" s="662" t="s">
        <v>400</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266</v>
      </c>
      <c r="AJ431" s="179"/>
      <c r="AK431" s="179"/>
      <c r="AL431" s="177"/>
      <c r="AM431" s="179" t="s">
        <v>339</v>
      </c>
      <c r="AN431" s="179"/>
      <c r="AO431" s="179"/>
      <c r="AP431" s="177"/>
      <c r="AQ431" s="177" t="s">
        <v>276</v>
      </c>
      <c r="AR431" s="169"/>
      <c r="AS431" s="169"/>
      <c r="AT431" s="170"/>
      <c r="AU431" s="199" t="s">
        <v>201</v>
      </c>
      <c r="AV431" s="199"/>
      <c r="AW431" s="199"/>
      <c r="AX431" s="200"/>
    </row>
    <row r="432" spans="1:50" ht="18.75" customHeight="1">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251</v>
      </c>
      <c r="AX432" s="202"/>
    </row>
    <row r="433" spans="1:50" ht="23.25" customHeight="1">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39</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266</v>
      </c>
      <c r="AJ436" s="179"/>
      <c r="AK436" s="179"/>
      <c r="AL436" s="177"/>
      <c r="AM436" s="179" t="s">
        <v>339</v>
      </c>
      <c r="AN436" s="179"/>
      <c r="AO436" s="179"/>
      <c r="AP436" s="177"/>
      <c r="AQ436" s="177" t="s">
        <v>276</v>
      </c>
      <c r="AR436" s="169"/>
      <c r="AS436" s="169"/>
      <c r="AT436" s="170"/>
      <c r="AU436" s="199" t="s">
        <v>201</v>
      </c>
      <c r="AV436" s="199"/>
      <c r="AW436" s="199"/>
      <c r="AX436" s="200"/>
    </row>
    <row r="437" spans="1:50" ht="18.75" hidden="1" customHeight="1">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251</v>
      </c>
      <c r="AX437" s="202"/>
    </row>
    <row r="438" spans="1:50" ht="23.25" hidden="1" customHeight="1">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39</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266</v>
      </c>
      <c r="AJ441" s="179"/>
      <c r="AK441" s="179"/>
      <c r="AL441" s="177"/>
      <c r="AM441" s="179" t="s">
        <v>339</v>
      </c>
      <c r="AN441" s="179"/>
      <c r="AO441" s="179"/>
      <c r="AP441" s="177"/>
      <c r="AQ441" s="177" t="s">
        <v>276</v>
      </c>
      <c r="AR441" s="169"/>
      <c r="AS441" s="169"/>
      <c r="AT441" s="170"/>
      <c r="AU441" s="199" t="s">
        <v>201</v>
      </c>
      <c r="AV441" s="199"/>
      <c r="AW441" s="199"/>
      <c r="AX441" s="200"/>
    </row>
    <row r="442" spans="1:50" ht="18.75" hidden="1" customHeight="1">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251</v>
      </c>
      <c r="AX442" s="202"/>
    </row>
    <row r="443" spans="1:50" ht="23.25" hidden="1" customHeight="1">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39</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266</v>
      </c>
      <c r="AJ446" s="179"/>
      <c r="AK446" s="179"/>
      <c r="AL446" s="177"/>
      <c r="AM446" s="179" t="s">
        <v>339</v>
      </c>
      <c r="AN446" s="179"/>
      <c r="AO446" s="179"/>
      <c r="AP446" s="177"/>
      <c r="AQ446" s="177" t="s">
        <v>276</v>
      </c>
      <c r="AR446" s="169"/>
      <c r="AS446" s="169"/>
      <c r="AT446" s="170"/>
      <c r="AU446" s="199" t="s">
        <v>201</v>
      </c>
      <c r="AV446" s="199"/>
      <c r="AW446" s="199"/>
      <c r="AX446" s="200"/>
    </row>
    <row r="447" spans="1:50" ht="18.75" hidden="1" customHeight="1">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251</v>
      </c>
      <c r="AX447" s="202"/>
    </row>
    <row r="448" spans="1:50" ht="23.25" hidden="1" customHeight="1">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39</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266</v>
      </c>
      <c r="AJ451" s="179"/>
      <c r="AK451" s="179"/>
      <c r="AL451" s="177"/>
      <c r="AM451" s="179" t="s">
        <v>339</v>
      </c>
      <c r="AN451" s="179"/>
      <c r="AO451" s="179"/>
      <c r="AP451" s="177"/>
      <c r="AQ451" s="177" t="s">
        <v>276</v>
      </c>
      <c r="AR451" s="169"/>
      <c r="AS451" s="169"/>
      <c r="AT451" s="170"/>
      <c r="AU451" s="199" t="s">
        <v>201</v>
      </c>
      <c r="AV451" s="199"/>
      <c r="AW451" s="199"/>
      <c r="AX451" s="200"/>
    </row>
    <row r="452" spans="1:50" ht="18.75" hidden="1" customHeight="1">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251</v>
      </c>
      <c r="AX452" s="202"/>
    </row>
    <row r="453" spans="1:50" ht="23.25" hidden="1" customHeight="1">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39</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266</v>
      </c>
      <c r="AJ456" s="179"/>
      <c r="AK456" s="179"/>
      <c r="AL456" s="177"/>
      <c r="AM456" s="179" t="s">
        <v>339</v>
      </c>
      <c r="AN456" s="179"/>
      <c r="AO456" s="179"/>
      <c r="AP456" s="177"/>
      <c r="AQ456" s="177" t="s">
        <v>276</v>
      </c>
      <c r="AR456" s="169"/>
      <c r="AS456" s="169"/>
      <c r="AT456" s="170"/>
      <c r="AU456" s="199" t="s">
        <v>201</v>
      </c>
      <c r="AV456" s="199"/>
      <c r="AW456" s="199"/>
      <c r="AX456" s="200"/>
    </row>
    <row r="457" spans="1:50" ht="18.75" hidden="1" customHeight="1">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251</v>
      </c>
      <c r="AX457" s="202"/>
    </row>
    <row r="458" spans="1:50" ht="23.25" hidden="1" customHeight="1">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39</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266</v>
      </c>
      <c r="AJ461" s="179"/>
      <c r="AK461" s="179"/>
      <c r="AL461" s="177"/>
      <c r="AM461" s="179" t="s">
        <v>339</v>
      </c>
      <c r="AN461" s="179"/>
      <c r="AO461" s="179"/>
      <c r="AP461" s="177"/>
      <c r="AQ461" s="177" t="s">
        <v>276</v>
      </c>
      <c r="AR461" s="169"/>
      <c r="AS461" s="169"/>
      <c r="AT461" s="170"/>
      <c r="AU461" s="199" t="s">
        <v>201</v>
      </c>
      <c r="AV461" s="199"/>
      <c r="AW461" s="199"/>
      <c r="AX461" s="200"/>
    </row>
    <row r="462" spans="1:50" ht="18.75" hidden="1" customHeight="1">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251</v>
      </c>
      <c r="AX462" s="202"/>
    </row>
    <row r="463" spans="1:50" ht="23.25" hidden="1" customHeight="1">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39</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266</v>
      </c>
      <c r="AJ466" s="179"/>
      <c r="AK466" s="179"/>
      <c r="AL466" s="177"/>
      <c r="AM466" s="179" t="s">
        <v>339</v>
      </c>
      <c r="AN466" s="179"/>
      <c r="AO466" s="179"/>
      <c r="AP466" s="177"/>
      <c r="AQ466" s="177" t="s">
        <v>276</v>
      </c>
      <c r="AR466" s="169"/>
      <c r="AS466" s="169"/>
      <c r="AT466" s="170"/>
      <c r="AU466" s="199" t="s">
        <v>201</v>
      </c>
      <c r="AV466" s="199"/>
      <c r="AW466" s="199"/>
      <c r="AX466" s="200"/>
    </row>
    <row r="467" spans="1:50" ht="18.75" hidden="1" customHeight="1">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251</v>
      </c>
      <c r="AX467" s="202"/>
    </row>
    <row r="468" spans="1:50" ht="23.25" hidden="1" customHeight="1">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39</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266</v>
      </c>
      <c r="AJ471" s="179"/>
      <c r="AK471" s="179"/>
      <c r="AL471" s="177"/>
      <c r="AM471" s="179" t="s">
        <v>339</v>
      </c>
      <c r="AN471" s="179"/>
      <c r="AO471" s="179"/>
      <c r="AP471" s="177"/>
      <c r="AQ471" s="177" t="s">
        <v>276</v>
      </c>
      <c r="AR471" s="169"/>
      <c r="AS471" s="169"/>
      <c r="AT471" s="170"/>
      <c r="AU471" s="199" t="s">
        <v>201</v>
      </c>
      <c r="AV471" s="199"/>
      <c r="AW471" s="199"/>
      <c r="AX471" s="200"/>
    </row>
    <row r="472" spans="1:50" ht="18.75" hidden="1" customHeight="1">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251</v>
      </c>
      <c r="AX472" s="202"/>
    </row>
    <row r="473" spans="1:50" ht="23.25" hidden="1" customHeight="1">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39</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266</v>
      </c>
      <c r="AJ476" s="179"/>
      <c r="AK476" s="179"/>
      <c r="AL476" s="177"/>
      <c r="AM476" s="179" t="s">
        <v>339</v>
      </c>
      <c r="AN476" s="179"/>
      <c r="AO476" s="179"/>
      <c r="AP476" s="177"/>
      <c r="AQ476" s="177" t="s">
        <v>276</v>
      </c>
      <c r="AR476" s="169"/>
      <c r="AS476" s="169"/>
      <c r="AT476" s="170"/>
      <c r="AU476" s="199" t="s">
        <v>201</v>
      </c>
      <c r="AV476" s="199"/>
      <c r="AW476" s="199"/>
      <c r="AX476" s="200"/>
    </row>
    <row r="477" spans="1:50" ht="18.75" hidden="1" customHeight="1">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251</v>
      </c>
      <c r="AX477" s="202"/>
    </row>
    <row r="478" spans="1:50" ht="23.25" hidden="1" customHeight="1">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39</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c r="A481" s="141"/>
      <c r="B481" s="142"/>
      <c r="C481" s="146"/>
      <c r="D481" s="142"/>
      <c r="E481" s="648" t="s">
        <v>161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41"/>
      <c r="B484" s="142"/>
      <c r="C484" s="146"/>
      <c r="D484" s="142"/>
      <c r="E484" s="659" t="s">
        <v>397</v>
      </c>
      <c r="F484" s="660"/>
      <c r="G484" s="661" t="s">
        <v>300</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266</v>
      </c>
      <c r="AJ485" s="179"/>
      <c r="AK485" s="179"/>
      <c r="AL485" s="177"/>
      <c r="AM485" s="179" t="s">
        <v>339</v>
      </c>
      <c r="AN485" s="179"/>
      <c r="AO485" s="179"/>
      <c r="AP485" s="177"/>
      <c r="AQ485" s="177" t="s">
        <v>276</v>
      </c>
      <c r="AR485" s="169"/>
      <c r="AS485" s="169"/>
      <c r="AT485" s="170"/>
      <c r="AU485" s="199" t="s">
        <v>201</v>
      </c>
      <c r="AV485" s="199"/>
      <c r="AW485" s="199"/>
      <c r="AX485" s="200"/>
    </row>
    <row r="486" spans="1:50" ht="18.75" hidden="1" customHeight="1">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251</v>
      </c>
      <c r="AX486" s="202"/>
    </row>
    <row r="487" spans="1:50" ht="23.25" hidden="1" customHeight="1">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39</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266</v>
      </c>
      <c r="AJ490" s="179"/>
      <c r="AK490" s="179"/>
      <c r="AL490" s="177"/>
      <c r="AM490" s="179" t="s">
        <v>339</v>
      </c>
      <c r="AN490" s="179"/>
      <c r="AO490" s="179"/>
      <c r="AP490" s="177"/>
      <c r="AQ490" s="177" t="s">
        <v>276</v>
      </c>
      <c r="AR490" s="169"/>
      <c r="AS490" s="169"/>
      <c r="AT490" s="170"/>
      <c r="AU490" s="199" t="s">
        <v>201</v>
      </c>
      <c r="AV490" s="199"/>
      <c r="AW490" s="199"/>
      <c r="AX490" s="200"/>
    </row>
    <row r="491" spans="1:50" ht="18.75" hidden="1" customHeight="1">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251</v>
      </c>
      <c r="AX491" s="202"/>
    </row>
    <row r="492" spans="1:50" ht="23.25" hidden="1" customHeight="1">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39</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266</v>
      </c>
      <c r="AJ495" s="179"/>
      <c r="AK495" s="179"/>
      <c r="AL495" s="177"/>
      <c r="AM495" s="179" t="s">
        <v>339</v>
      </c>
      <c r="AN495" s="179"/>
      <c r="AO495" s="179"/>
      <c r="AP495" s="177"/>
      <c r="AQ495" s="177" t="s">
        <v>276</v>
      </c>
      <c r="AR495" s="169"/>
      <c r="AS495" s="169"/>
      <c r="AT495" s="170"/>
      <c r="AU495" s="199" t="s">
        <v>201</v>
      </c>
      <c r="AV495" s="199"/>
      <c r="AW495" s="199"/>
      <c r="AX495" s="200"/>
    </row>
    <row r="496" spans="1:50" ht="18.75" hidden="1" customHeight="1">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251</v>
      </c>
      <c r="AX496" s="202"/>
    </row>
    <row r="497" spans="1:50" ht="23.25" hidden="1" customHeight="1">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39</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266</v>
      </c>
      <c r="AJ500" s="179"/>
      <c r="AK500" s="179"/>
      <c r="AL500" s="177"/>
      <c r="AM500" s="179" t="s">
        <v>339</v>
      </c>
      <c r="AN500" s="179"/>
      <c r="AO500" s="179"/>
      <c r="AP500" s="177"/>
      <c r="AQ500" s="177" t="s">
        <v>276</v>
      </c>
      <c r="AR500" s="169"/>
      <c r="AS500" s="169"/>
      <c r="AT500" s="170"/>
      <c r="AU500" s="199" t="s">
        <v>201</v>
      </c>
      <c r="AV500" s="199"/>
      <c r="AW500" s="199"/>
      <c r="AX500" s="200"/>
    </row>
    <row r="501" spans="1:50" ht="18.75" hidden="1" customHeight="1">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251</v>
      </c>
      <c r="AX501" s="202"/>
    </row>
    <row r="502" spans="1:50" ht="23.25" hidden="1" customHeight="1">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39</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266</v>
      </c>
      <c r="AJ505" s="179"/>
      <c r="AK505" s="179"/>
      <c r="AL505" s="177"/>
      <c r="AM505" s="179" t="s">
        <v>339</v>
      </c>
      <c r="AN505" s="179"/>
      <c r="AO505" s="179"/>
      <c r="AP505" s="177"/>
      <c r="AQ505" s="177" t="s">
        <v>276</v>
      </c>
      <c r="AR505" s="169"/>
      <c r="AS505" s="169"/>
      <c r="AT505" s="170"/>
      <c r="AU505" s="199" t="s">
        <v>201</v>
      </c>
      <c r="AV505" s="199"/>
      <c r="AW505" s="199"/>
      <c r="AX505" s="200"/>
    </row>
    <row r="506" spans="1:50" ht="18.75" hidden="1" customHeight="1">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251</v>
      </c>
      <c r="AX506" s="202"/>
    </row>
    <row r="507" spans="1:50" ht="23.25" hidden="1" customHeight="1">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39</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266</v>
      </c>
      <c r="AJ510" s="179"/>
      <c r="AK510" s="179"/>
      <c r="AL510" s="177"/>
      <c r="AM510" s="179" t="s">
        <v>339</v>
      </c>
      <c r="AN510" s="179"/>
      <c r="AO510" s="179"/>
      <c r="AP510" s="177"/>
      <c r="AQ510" s="177" t="s">
        <v>276</v>
      </c>
      <c r="AR510" s="169"/>
      <c r="AS510" s="169"/>
      <c r="AT510" s="170"/>
      <c r="AU510" s="199" t="s">
        <v>201</v>
      </c>
      <c r="AV510" s="199"/>
      <c r="AW510" s="199"/>
      <c r="AX510" s="200"/>
    </row>
    <row r="511" spans="1:50" ht="18.75" hidden="1" customHeight="1">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251</v>
      </c>
      <c r="AX511" s="202"/>
    </row>
    <row r="512" spans="1:50" ht="23.25" hidden="1" customHeight="1">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39</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266</v>
      </c>
      <c r="AJ515" s="179"/>
      <c r="AK515" s="179"/>
      <c r="AL515" s="177"/>
      <c r="AM515" s="179" t="s">
        <v>339</v>
      </c>
      <c r="AN515" s="179"/>
      <c r="AO515" s="179"/>
      <c r="AP515" s="177"/>
      <c r="AQ515" s="177" t="s">
        <v>276</v>
      </c>
      <c r="AR515" s="169"/>
      <c r="AS515" s="169"/>
      <c r="AT515" s="170"/>
      <c r="AU515" s="199" t="s">
        <v>201</v>
      </c>
      <c r="AV515" s="199"/>
      <c r="AW515" s="199"/>
      <c r="AX515" s="200"/>
    </row>
    <row r="516" spans="1:50" ht="18.75" hidden="1" customHeight="1">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251</v>
      </c>
      <c r="AX516" s="202"/>
    </row>
    <row r="517" spans="1:50" ht="23.25" hidden="1" customHeight="1">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39</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266</v>
      </c>
      <c r="AJ520" s="179"/>
      <c r="AK520" s="179"/>
      <c r="AL520" s="177"/>
      <c r="AM520" s="179" t="s">
        <v>339</v>
      </c>
      <c r="AN520" s="179"/>
      <c r="AO520" s="179"/>
      <c r="AP520" s="177"/>
      <c r="AQ520" s="177" t="s">
        <v>276</v>
      </c>
      <c r="AR520" s="169"/>
      <c r="AS520" s="169"/>
      <c r="AT520" s="170"/>
      <c r="AU520" s="199" t="s">
        <v>201</v>
      </c>
      <c r="AV520" s="199"/>
      <c r="AW520" s="199"/>
      <c r="AX520" s="200"/>
    </row>
    <row r="521" spans="1:50" ht="18.75" hidden="1" customHeight="1">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251</v>
      </c>
      <c r="AX521" s="202"/>
    </row>
    <row r="522" spans="1:50" ht="23.25" hidden="1" customHeight="1">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39</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266</v>
      </c>
      <c r="AJ525" s="179"/>
      <c r="AK525" s="179"/>
      <c r="AL525" s="177"/>
      <c r="AM525" s="179" t="s">
        <v>339</v>
      </c>
      <c r="AN525" s="179"/>
      <c r="AO525" s="179"/>
      <c r="AP525" s="177"/>
      <c r="AQ525" s="177" t="s">
        <v>276</v>
      </c>
      <c r="AR525" s="169"/>
      <c r="AS525" s="169"/>
      <c r="AT525" s="170"/>
      <c r="AU525" s="199" t="s">
        <v>201</v>
      </c>
      <c r="AV525" s="199"/>
      <c r="AW525" s="199"/>
      <c r="AX525" s="200"/>
    </row>
    <row r="526" spans="1:50" ht="18.75" hidden="1" customHeight="1">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251</v>
      </c>
      <c r="AX526" s="202"/>
    </row>
    <row r="527" spans="1:50" ht="23.25" hidden="1" customHeight="1">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39</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266</v>
      </c>
      <c r="AJ530" s="179"/>
      <c r="AK530" s="179"/>
      <c r="AL530" s="177"/>
      <c r="AM530" s="179" t="s">
        <v>339</v>
      </c>
      <c r="AN530" s="179"/>
      <c r="AO530" s="179"/>
      <c r="AP530" s="177"/>
      <c r="AQ530" s="177" t="s">
        <v>276</v>
      </c>
      <c r="AR530" s="169"/>
      <c r="AS530" s="169"/>
      <c r="AT530" s="170"/>
      <c r="AU530" s="199" t="s">
        <v>201</v>
      </c>
      <c r="AV530" s="199"/>
      <c r="AW530" s="199"/>
      <c r="AX530" s="200"/>
    </row>
    <row r="531" spans="1:50" ht="18.75" hidden="1" customHeight="1">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251</v>
      </c>
      <c r="AX531" s="202"/>
    </row>
    <row r="532" spans="1:50" ht="23.25" hidden="1" customHeight="1">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39</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c r="A535" s="141"/>
      <c r="B535" s="142"/>
      <c r="C535" s="146"/>
      <c r="D535" s="142"/>
      <c r="E535" s="648" t="s">
        <v>121</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41"/>
      <c r="B538" s="142"/>
      <c r="C538" s="146"/>
      <c r="D538" s="142"/>
      <c r="E538" s="659" t="s">
        <v>397</v>
      </c>
      <c r="F538" s="660"/>
      <c r="G538" s="661" t="s">
        <v>300</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266</v>
      </c>
      <c r="AJ539" s="179"/>
      <c r="AK539" s="179"/>
      <c r="AL539" s="177"/>
      <c r="AM539" s="179" t="s">
        <v>339</v>
      </c>
      <c r="AN539" s="179"/>
      <c r="AO539" s="179"/>
      <c r="AP539" s="177"/>
      <c r="AQ539" s="177" t="s">
        <v>276</v>
      </c>
      <c r="AR539" s="169"/>
      <c r="AS539" s="169"/>
      <c r="AT539" s="170"/>
      <c r="AU539" s="199" t="s">
        <v>201</v>
      </c>
      <c r="AV539" s="199"/>
      <c r="AW539" s="199"/>
      <c r="AX539" s="200"/>
    </row>
    <row r="540" spans="1:50" ht="18.75" hidden="1" customHeight="1">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251</v>
      </c>
      <c r="AX540" s="202"/>
    </row>
    <row r="541" spans="1:50" ht="23.25" hidden="1" customHeight="1">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39</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266</v>
      </c>
      <c r="AJ544" s="179"/>
      <c r="AK544" s="179"/>
      <c r="AL544" s="177"/>
      <c r="AM544" s="179" t="s">
        <v>339</v>
      </c>
      <c r="AN544" s="179"/>
      <c r="AO544" s="179"/>
      <c r="AP544" s="177"/>
      <c r="AQ544" s="177" t="s">
        <v>276</v>
      </c>
      <c r="AR544" s="169"/>
      <c r="AS544" s="169"/>
      <c r="AT544" s="170"/>
      <c r="AU544" s="199" t="s">
        <v>201</v>
      </c>
      <c r="AV544" s="199"/>
      <c r="AW544" s="199"/>
      <c r="AX544" s="200"/>
    </row>
    <row r="545" spans="1:50" ht="18.75" hidden="1" customHeight="1">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251</v>
      </c>
      <c r="AX545" s="202"/>
    </row>
    <row r="546" spans="1:50" ht="23.25" hidden="1" customHeight="1">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39</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266</v>
      </c>
      <c r="AJ549" s="179"/>
      <c r="AK549" s="179"/>
      <c r="AL549" s="177"/>
      <c r="AM549" s="179" t="s">
        <v>339</v>
      </c>
      <c r="AN549" s="179"/>
      <c r="AO549" s="179"/>
      <c r="AP549" s="177"/>
      <c r="AQ549" s="177" t="s">
        <v>276</v>
      </c>
      <c r="AR549" s="169"/>
      <c r="AS549" s="169"/>
      <c r="AT549" s="170"/>
      <c r="AU549" s="199" t="s">
        <v>201</v>
      </c>
      <c r="AV549" s="199"/>
      <c r="AW549" s="199"/>
      <c r="AX549" s="200"/>
    </row>
    <row r="550" spans="1:50" ht="18.75" hidden="1" customHeight="1">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251</v>
      </c>
      <c r="AX550" s="202"/>
    </row>
    <row r="551" spans="1:50" ht="23.25" hidden="1" customHeight="1">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39</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266</v>
      </c>
      <c r="AJ554" s="179"/>
      <c r="AK554" s="179"/>
      <c r="AL554" s="177"/>
      <c r="AM554" s="179" t="s">
        <v>339</v>
      </c>
      <c r="AN554" s="179"/>
      <c r="AO554" s="179"/>
      <c r="AP554" s="177"/>
      <c r="AQ554" s="177" t="s">
        <v>276</v>
      </c>
      <c r="AR554" s="169"/>
      <c r="AS554" s="169"/>
      <c r="AT554" s="170"/>
      <c r="AU554" s="199" t="s">
        <v>201</v>
      </c>
      <c r="AV554" s="199"/>
      <c r="AW554" s="199"/>
      <c r="AX554" s="200"/>
    </row>
    <row r="555" spans="1:50" ht="18.75" hidden="1" customHeight="1">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251</v>
      </c>
      <c r="AX555" s="202"/>
    </row>
    <row r="556" spans="1:50" ht="23.25" hidden="1" customHeight="1">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39</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266</v>
      </c>
      <c r="AJ559" s="179"/>
      <c r="AK559" s="179"/>
      <c r="AL559" s="177"/>
      <c r="AM559" s="179" t="s">
        <v>339</v>
      </c>
      <c r="AN559" s="179"/>
      <c r="AO559" s="179"/>
      <c r="AP559" s="177"/>
      <c r="AQ559" s="177" t="s">
        <v>276</v>
      </c>
      <c r="AR559" s="169"/>
      <c r="AS559" s="169"/>
      <c r="AT559" s="170"/>
      <c r="AU559" s="199" t="s">
        <v>201</v>
      </c>
      <c r="AV559" s="199"/>
      <c r="AW559" s="199"/>
      <c r="AX559" s="200"/>
    </row>
    <row r="560" spans="1:50" ht="18.75" hidden="1" customHeight="1">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251</v>
      </c>
      <c r="AX560" s="202"/>
    </row>
    <row r="561" spans="1:50" ht="23.25" hidden="1" customHeight="1">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39</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266</v>
      </c>
      <c r="AJ564" s="179"/>
      <c r="AK564" s="179"/>
      <c r="AL564" s="177"/>
      <c r="AM564" s="179" t="s">
        <v>339</v>
      </c>
      <c r="AN564" s="179"/>
      <c r="AO564" s="179"/>
      <c r="AP564" s="177"/>
      <c r="AQ564" s="177" t="s">
        <v>276</v>
      </c>
      <c r="AR564" s="169"/>
      <c r="AS564" s="169"/>
      <c r="AT564" s="170"/>
      <c r="AU564" s="199" t="s">
        <v>201</v>
      </c>
      <c r="AV564" s="199"/>
      <c r="AW564" s="199"/>
      <c r="AX564" s="200"/>
    </row>
    <row r="565" spans="1:50" ht="18.75" hidden="1" customHeight="1">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251</v>
      </c>
      <c r="AX565" s="202"/>
    </row>
    <row r="566" spans="1:50" ht="23.25" hidden="1" customHeight="1">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39</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266</v>
      </c>
      <c r="AJ569" s="179"/>
      <c r="AK569" s="179"/>
      <c r="AL569" s="177"/>
      <c r="AM569" s="179" t="s">
        <v>339</v>
      </c>
      <c r="AN569" s="179"/>
      <c r="AO569" s="179"/>
      <c r="AP569" s="177"/>
      <c r="AQ569" s="177" t="s">
        <v>276</v>
      </c>
      <c r="AR569" s="169"/>
      <c r="AS569" s="169"/>
      <c r="AT569" s="170"/>
      <c r="AU569" s="199" t="s">
        <v>201</v>
      </c>
      <c r="AV569" s="199"/>
      <c r="AW569" s="199"/>
      <c r="AX569" s="200"/>
    </row>
    <row r="570" spans="1:50" ht="18.75" hidden="1" customHeight="1">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251</v>
      </c>
      <c r="AX570" s="202"/>
    </row>
    <row r="571" spans="1:50" ht="23.25" hidden="1" customHeight="1">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39</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266</v>
      </c>
      <c r="AJ574" s="179"/>
      <c r="AK574" s="179"/>
      <c r="AL574" s="177"/>
      <c r="AM574" s="179" t="s">
        <v>339</v>
      </c>
      <c r="AN574" s="179"/>
      <c r="AO574" s="179"/>
      <c r="AP574" s="177"/>
      <c r="AQ574" s="177" t="s">
        <v>276</v>
      </c>
      <c r="AR574" s="169"/>
      <c r="AS574" s="169"/>
      <c r="AT574" s="170"/>
      <c r="AU574" s="199" t="s">
        <v>201</v>
      </c>
      <c r="AV574" s="199"/>
      <c r="AW574" s="199"/>
      <c r="AX574" s="200"/>
    </row>
    <row r="575" spans="1:50" ht="18.75" hidden="1" customHeight="1">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251</v>
      </c>
      <c r="AX575" s="202"/>
    </row>
    <row r="576" spans="1:50" ht="23.25" hidden="1" customHeight="1">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39</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266</v>
      </c>
      <c r="AJ579" s="179"/>
      <c r="AK579" s="179"/>
      <c r="AL579" s="177"/>
      <c r="AM579" s="179" t="s">
        <v>339</v>
      </c>
      <c r="AN579" s="179"/>
      <c r="AO579" s="179"/>
      <c r="AP579" s="177"/>
      <c r="AQ579" s="177" t="s">
        <v>276</v>
      </c>
      <c r="AR579" s="169"/>
      <c r="AS579" s="169"/>
      <c r="AT579" s="170"/>
      <c r="AU579" s="199" t="s">
        <v>201</v>
      </c>
      <c r="AV579" s="199"/>
      <c r="AW579" s="199"/>
      <c r="AX579" s="200"/>
    </row>
    <row r="580" spans="1:50" ht="18.75" hidden="1" customHeight="1">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251</v>
      </c>
      <c r="AX580" s="202"/>
    </row>
    <row r="581" spans="1:50" ht="23.25" hidden="1" customHeight="1">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39</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266</v>
      </c>
      <c r="AJ584" s="179"/>
      <c r="AK584" s="179"/>
      <c r="AL584" s="177"/>
      <c r="AM584" s="179" t="s">
        <v>339</v>
      </c>
      <c r="AN584" s="179"/>
      <c r="AO584" s="179"/>
      <c r="AP584" s="177"/>
      <c r="AQ584" s="177" t="s">
        <v>276</v>
      </c>
      <c r="AR584" s="169"/>
      <c r="AS584" s="169"/>
      <c r="AT584" s="170"/>
      <c r="AU584" s="199" t="s">
        <v>201</v>
      </c>
      <c r="AV584" s="199"/>
      <c r="AW584" s="199"/>
      <c r="AX584" s="200"/>
    </row>
    <row r="585" spans="1:50" ht="18.75" hidden="1" customHeight="1">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251</v>
      </c>
      <c r="AX585" s="202"/>
    </row>
    <row r="586" spans="1:50" ht="23.25" hidden="1" customHeight="1">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39</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c r="A589" s="141"/>
      <c r="B589" s="142"/>
      <c r="C589" s="146"/>
      <c r="D589" s="142"/>
      <c r="E589" s="648" t="s">
        <v>121</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41"/>
      <c r="B592" s="142"/>
      <c r="C592" s="146"/>
      <c r="D592" s="142"/>
      <c r="E592" s="659" t="s">
        <v>397</v>
      </c>
      <c r="F592" s="660"/>
      <c r="G592" s="661" t="s">
        <v>300</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266</v>
      </c>
      <c r="AJ593" s="179"/>
      <c r="AK593" s="179"/>
      <c r="AL593" s="177"/>
      <c r="AM593" s="179" t="s">
        <v>339</v>
      </c>
      <c r="AN593" s="179"/>
      <c r="AO593" s="179"/>
      <c r="AP593" s="177"/>
      <c r="AQ593" s="177" t="s">
        <v>276</v>
      </c>
      <c r="AR593" s="169"/>
      <c r="AS593" s="169"/>
      <c r="AT593" s="170"/>
      <c r="AU593" s="199" t="s">
        <v>201</v>
      </c>
      <c r="AV593" s="199"/>
      <c r="AW593" s="199"/>
      <c r="AX593" s="200"/>
    </row>
    <row r="594" spans="1:50" ht="18.75" hidden="1" customHeight="1">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251</v>
      </c>
      <c r="AX594" s="202"/>
    </row>
    <row r="595" spans="1:50" ht="23.25" hidden="1" customHeight="1">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39</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266</v>
      </c>
      <c r="AJ598" s="179"/>
      <c r="AK598" s="179"/>
      <c r="AL598" s="177"/>
      <c r="AM598" s="179" t="s">
        <v>339</v>
      </c>
      <c r="AN598" s="179"/>
      <c r="AO598" s="179"/>
      <c r="AP598" s="177"/>
      <c r="AQ598" s="177" t="s">
        <v>276</v>
      </c>
      <c r="AR598" s="169"/>
      <c r="AS598" s="169"/>
      <c r="AT598" s="170"/>
      <c r="AU598" s="199" t="s">
        <v>201</v>
      </c>
      <c r="AV598" s="199"/>
      <c r="AW598" s="199"/>
      <c r="AX598" s="200"/>
    </row>
    <row r="599" spans="1:50" ht="18.75" hidden="1" customHeight="1">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251</v>
      </c>
      <c r="AX599" s="202"/>
    </row>
    <row r="600" spans="1:50" ht="23.25" hidden="1" customHeight="1">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39</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266</v>
      </c>
      <c r="AJ603" s="179"/>
      <c r="AK603" s="179"/>
      <c r="AL603" s="177"/>
      <c r="AM603" s="179" t="s">
        <v>339</v>
      </c>
      <c r="AN603" s="179"/>
      <c r="AO603" s="179"/>
      <c r="AP603" s="177"/>
      <c r="AQ603" s="177" t="s">
        <v>276</v>
      </c>
      <c r="AR603" s="169"/>
      <c r="AS603" s="169"/>
      <c r="AT603" s="170"/>
      <c r="AU603" s="199" t="s">
        <v>201</v>
      </c>
      <c r="AV603" s="199"/>
      <c r="AW603" s="199"/>
      <c r="AX603" s="200"/>
    </row>
    <row r="604" spans="1:50" ht="18.75" hidden="1" customHeight="1">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251</v>
      </c>
      <c r="AX604" s="202"/>
    </row>
    <row r="605" spans="1:50" ht="23.25" hidden="1" customHeight="1">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39</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266</v>
      </c>
      <c r="AJ608" s="179"/>
      <c r="AK608" s="179"/>
      <c r="AL608" s="177"/>
      <c r="AM608" s="179" t="s">
        <v>339</v>
      </c>
      <c r="AN608" s="179"/>
      <c r="AO608" s="179"/>
      <c r="AP608" s="177"/>
      <c r="AQ608" s="177" t="s">
        <v>276</v>
      </c>
      <c r="AR608" s="169"/>
      <c r="AS608" s="169"/>
      <c r="AT608" s="170"/>
      <c r="AU608" s="199" t="s">
        <v>201</v>
      </c>
      <c r="AV608" s="199"/>
      <c r="AW608" s="199"/>
      <c r="AX608" s="200"/>
    </row>
    <row r="609" spans="1:50" ht="18.75" hidden="1" customHeight="1">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251</v>
      </c>
      <c r="AX609" s="202"/>
    </row>
    <row r="610" spans="1:50" ht="23.25" hidden="1" customHeight="1">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39</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266</v>
      </c>
      <c r="AJ613" s="179"/>
      <c r="AK613" s="179"/>
      <c r="AL613" s="177"/>
      <c r="AM613" s="179" t="s">
        <v>339</v>
      </c>
      <c r="AN613" s="179"/>
      <c r="AO613" s="179"/>
      <c r="AP613" s="177"/>
      <c r="AQ613" s="177" t="s">
        <v>276</v>
      </c>
      <c r="AR613" s="169"/>
      <c r="AS613" s="169"/>
      <c r="AT613" s="170"/>
      <c r="AU613" s="199" t="s">
        <v>201</v>
      </c>
      <c r="AV613" s="199"/>
      <c r="AW613" s="199"/>
      <c r="AX613" s="200"/>
    </row>
    <row r="614" spans="1:50" ht="18.75" hidden="1" customHeight="1">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251</v>
      </c>
      <c r="AX614" s="202"/>
    </row>
    <row r="615" spans="1:50" ht="23.25" hidden="1" customHeight="1">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39</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266</v>
      </c>
      <c r="AJ618" s="179"/>
      <c r="AK618" s="179"/>
      <c r="AL618" s="177"/>
      <c r="AM618" s="179" t="s">
        <v>339</v>
      </c>
      <c r="AN618" s="179"/>
      <c r="AO618" s="179"/>
      <c r="AP618" s="177"/>
      <c r="AQ618" s="177" t="s">
        <v>276</v>
      </c>
      <c r="AR618" s="169"/>
      <c r="AS618" s="169"/>
      <c r="AT618" s="170"/>
      <c r="AU618" s="199" t="s">
        <v>201</v>
      </c>
      <c r="AV618" s="199"/>
      <c r="AW618" s="199"/>
      <c r="AX618" s="200"/>
    </row>
    <row r="619" spans="1:50" ht="18.75" hidden="1" customHeight="1">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251</v>
      </c>
      <c r="AX619" s="202"/>
    </row>
    <row r="620" spans="1:50" ht="23.25" hidden="1" customHeight="1">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39</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266</v>
      </c>
      <c r="AJ623" s="179"/>
      <c r="AK623" s="179"/>
      <c r="AL623" s="177"/>
      <c r="AM623" s="179" t="s">
        <v>339</v>
      </c>
      <c r="AN623" s="179"/>
      <c r="AO623" s="179"/>
      <c r="AP623" s="177"/>
      <c r="AQ623" s="177" t="s">
        <v>276</v>
      </c>
      <c r="AR623" s="169"/>
      <c r="AS623" s="169"/>
      <c r="AT623" s="170"/>
      <c r="AU623" s="199" t="s">
        <v>201</v>
      </c>
      <c r="AV623" s="199"/>
      <c r="AW623" s="199"/>
      <c r="AX623" s="200"/>
    </row>
    <row r="624" spans="1:50" ht="18.75" hidden="1" customHeight="1">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251</v>
      </c>
      <c r="AX624" s="202"/>
    </row>
    <row r="625" spans="1:50" ht="23.25" hidden="1" customHeight="1">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39</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266</v>
      </c>
      <c r="AJ628" s="179"/>
      <c r="AK628" s="179"/>
      <c r="AL628" s="177"/>
      <c r="AM628" s="179" t="s">
        <v>339</v>
      </c>
      <c r="AN628" s="179"/>
      <c r="AO628" s="179"/>
      <c r="AP628" s="177"/>
      <c r="AQ628" s="177" t="s">
        <v>276</v>
      </c>
      <c r="AR628" s="169"/>
      <c r="AS628" s="169"/>
      <c r="AT628" s="170"/>
      <c r="AU628" s="199" t="s">
        <v>201</v>
      </c>
      <c r="AV628" s="199"/>
      <c r="AW628" s="199"/>
      <c r="AX628" s="200"/>
    </row>
    <row r="629" spans="1:50" ht="18.75" hidden="1" customHeight="1">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251</v>
      </c>
      <c r="AX629" s="202"/>
    </row>
    <row r="630" spans="1:50" ht="23.25" hidden="1" customHeight="1">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39</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266</v>
      </c>
      <c r="AJ633" s="179"/>
      <c r="AK633" s="179"/>
      <c r="AL633" s="177"/>
      <c r="AM633" s="179" t="s">
        <v>339</v>
      </c>
      <c r="AN633" s="179"/>
      <c r="AO633" s="179"/>
      <c r="AP633" s="177"/>
      <c r="AQ633" s="177" t="s">
        <v>276</v>
      </c>
      <c r="AR633" s="169"/>
      <c r="AS633" s="169"/>
      <c r="AT633" s="170"/>
      <c r="AU633" s="199" t="s">
        <v>201</v>
      </c>
      <c r="AV633" s="199"/>
      <c r="AW633" s="199"/>
      <c r="AX633" s="200"/>
    </row>
    <row r="634" spans="1:50" ht="18.75" hidden="1" customHeight="1">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251</v>
      </c>
      <c r="AX634" s="202"/>
    </row>
    <row r="635" spans="1:50" ht="23.25" hidden="1" customHeight="1">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39</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266</v>
      </c>
      <c r="AJ638" s="179"/>
      <c r="AK638" s="179"/>
      <c r="AL638" s="177"/>
      <c r="AM638" s="179" t="s">
        <v>339</v>
      </c>
      <c r="AN638" s="179"/>
      <c r="AO638" s="179"/>
      <c r="AP638" s="177"/>
      <c r="AQ638" s="177" t="s">
        <v>276</v>
      </c>
      <c r="AR638" s="169"/>
      <c r="AS638" s="169"/>
      <c r="AT638" s="170"/>
      <c r="AU638" s="199" t="s">
        <v>201</v>
      </c>
      <c r="AV638" s="199"/>
      <c r="AW638" s="199"/>
      <c r="AX638" s="200"/>
    </row>
    <row r="639" spans="1:50" ht="18.75" hidden="1" customHeight="1">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251</v>
      </c>
      <c r="AX639" s="202"/>
    </row>
    <row r="640" spans="1:50" ht="23.25" hidden="1" customHeight="1">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39</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c r="A643" s="141"/>
      <c r="B643" s="142"/>
      <c r="C643" s="146"/>
      <c r="D643" s="142"/>
      <c r="E643" s="648" t="s">
        <v>121</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41"/>
      <c r="B646" s="142"/>
      <c r="C646" s="146"/>
      <c r="D646" s="142"/>
      <c r="E646" s="659" t="s">
        <v>397</v>
      </c>
      <c r="F646" s="660"/>
      <c r="G646" s="661" t="s">
        <v>300</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266</v>
      </c>
      <c r="AJ647" s="179"/>
      <c r="AK647" s="179"/>
      <c r="AL647" s="177"/>
      <c r="AM647" s="179" t="s">
        <v>339</v>
      </c>
      <c r="AN647" s="179"/>
      <c r="AO647" s="179"/>
      <c r="AP647" s="177"/>
      <c r="AQ647" s="177" t="s">
        <v>276</v>
      </c>
      <c r="AR647" s="169"/>
      <c r="AS647" s="169"/>
      <c r="AT647" s="170"/>
      <c r="AU647" s="199" t="s">
        <v>201</v>
      </c>
      <c r="AV647" s="199"/>
      <c r="AW647" s="199"/>
      <c r="AX647" s="200"/>
    </row>
    <row r="648" spans="1:50" ht="18.75" hidden="1" customHeight="1">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251</v>
      </c>
      <c r="AX648" s="202"/>
    </row>
    <row r="649" spans="1:50" ht="23.25" hidden="1" customHeight="1">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39</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266</v>
      </c>
      <c r="AJ652" s="179"/>
      <c r="AK652" s="179"/>
      <c r="AL652" s="177"/>
      <c r="AM652" s="179" t="s">
        <v>339</v>
      </c>
      <c r="AN652" s="179"/>
      <c r="AO652" s="179"/>
      <c r="AP652" s="177"/>
      <c r="AQ652" s="177" t="s">
        <v>276</v>
      </c>
      <c r="AR652" s="169"/>
      <c r="AS652" s="169"/>
      <c r="AT652" s="170"/>
      <c r="AU652" s="199" t="s">
        <v>201</v>
      </c>
      <c r="AV652" s="199"/>
      <c r="AW652" s="199"/>
      <c r="AX652" s="200"/>
    </row>
    <row r="653" spans="1:50" ht="18.75" hidden="1" customHeight="1">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251</v>
      </c>
      <c r="AX653" s="202"/>
    </row>
    <row r="654" spans="1:50" ht="23.25" hidden="1" customHeight="1">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39</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266</v>
      </c>
      <c r="AJ657" s="179"/>
      <c r="AK657" s="179"/>
      <c r="AL657" s="177"/>
      <c r="AM657" s="179" t="s">
        <v>339</v>
      </c>
      <c r="AN657" s="179"/>
      <c r="AO657" s="179"/>
      <c r="AP657" s="177"/>
      <c r="AQ657" s="177" t="s">
        <v>276</v>
      </c>
      <c r="AR657" s="169"/>
      <c r="AS657" s="169"/>
      <c r="AT657" s="170"/>
      <c r="AU657" s="199" t="s">
        <v>201</v>
      </c>
      <c r="AV657" s="199"/>
      <c r="AW657" s="199"/>
      <c r="AX657" s="200"/>
    </row>
    <row r="658" spans="1:50" ht="18.75" hidden="1" customHeight="1">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251</v>
      </c>
      <c r="AX658" s="202"/>
    </row>
    <row r="659" spans="1:50" ht="23.25" hidden="1" customHeight="1">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39</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266</v>
      </c>
      <c r="AJ662" s="179"/>
      <c r="AK662" s="179"/>
      <c r="AL662" s="177"/>
      <c r="AM662" s="179" t="s">
        <v>339</v>
      </c>
      <c r="AN662" s="179"/>
      <c r="AO662" s="179"/>
      <c r="AP662" s="177"/>
      <c r="AQ662" s="177" t="s">
        <v>276</v>
      </c>
      <c r="AR662" s="169"/>
      <c r="AS662" s="169"/>
      <c r="AT662" s="170"/>
      <c r="AU662" s="199" t="s">
        <v>201</v>
      </c>
      <c r="AV662" s="199"/>
      <c r="AW662" s="199"/>
      <c r="AX662" s="200"/>
    </row>
    <row r="663" spans="1:50" ht="18.75" hidden="1" customHeight="1">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251</v>
      </c>
      <c r="AX663" s="202"/>
    </row>
    <row r="664" spans="1:50" ht="23.25" hidden="1" customHeight="1">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39</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266</v>
      </c>
      <c r="AJ667" s="179"/>
      <c r="AK667" s="179"/>
      <c r="AL667" s="177"/>
      <c r="AM667" s="179" t="s">
        <v>339</v>
      </c>
      <c r="AN667" s="179"/>
      <c r="AO667" s="179"/>
      <c r="AP667" s="177"/>
      <c r="AQ667" s="177" t="s">
        <v>276</v>
      </c>
      <c r="AR667" s="169"/>
      <c r="AS667" s="169"/>
      <c r="AT667" s="170"/>
      <c r="AU667" s="199" t="s">
        <v>201</v>
      </c>
      <c r="AV667" s="199"/>
      <c r="AW667" s="199"/>
      <c r="AX667" s="200"/>
    </row>
    <row r="668" spans="1:50" ht="18.75" hidden="1" customHeight="1">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251</v>
      </c>
      <c r="AX668" s="202"/>
    </row>
    <row r="669" spans="1:50" ht="23.25" hidden="1" customHeight="1">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39</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266</v>
      </c>
      <c r="AJ672" s="179"/>
      <c r="AK672" s="179"/>
      <c r="AL672" s="177"/>
      <c r="AM672" s="179" t="s">
        <v>339</v>
      </c>
      <c r="AN672" s="179"/>
      <c r="AO672" s="179"/>
      <c r="AP672" s="177"/>
      <c r="AQ672" s="177" t="s">
        <v>276</v>
      </c>
      <c r="AR672" s="169"/>
      <c r="AS672" s="169"/>
      <c r="AT672" s="170"/>
      <c r="AU672" s="199" t="s">
        <v>201</v>
      </c>
      <c r="AV672" s="199"/>
      <c r="AW672" s="199"/>
      <c r="AX672" s="200"/>
    </row>
    <row r="673" spans="1:50" ht="18.75" hidden="1" customHeight="1">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251</v>
      </c>
      <c r="AX673" s="202"/>
    </row>
    <row r="674" spans="1:50" ht="23.25" hidden="1" customHeight="1">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39</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266</v>
      </c>
      <c r="AJ677" s="179"/>
      <c r="AK677" s="179"/>
      <c r="AL677" s="177"/>
      <c r="AM677" s="179" t="s">
        <v>339</v>
      </c>
      <c r="AN677" s="179"/>
      <c r="AO677" s="179"/>
      <c r="AP677" s="177"/>
      <c r="AQ677" s="177" t="s">
        <v>276</v>
      </c>
      <c r="AR677" s="169"/>
      <c r="AS677" s="169"/>
      <c r="AT677" s="170"/>
      <c r="AU677" s="199" t="s">
        <v>201</v>
      </c>
      <c r="AV677" s="199"/>
      <c r="AW677" s="199"/>
      <c r="AX677" s="200"/>
    </row>
    <row r="678" spans="1:50" ht="18.75" hidden="1" customHeight="1">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251</v>
      </c>
      <c r="AX678" s="202"/>
    </row>
    <row r="679" spans="1:50" ht="23.25" hidden="1" customHeight="1">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39</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266</v>
      </c>
      <c r="AJ682" s="179"/>
      <c r="AK682" s="179"/>
      <c r="AL682" s="177"/>
      <c r="AM682" s="179" t="s">
        <v>339</v>
      </c>
      <c r="AN682" s="179"/>
      <c r="AO682" s="179"/>
      <c r="AP682" s="177"/>
      <c r="AQ682" s="177" t="s">
        <v>276</v>
      </c>
      <c r="AR682" s="169"/>
      <c r="AS682" s="169"/>
      <c r="AT682" s="170"/>
      <c r="AU682" s="199" t="s">
        <v>201</v>
      </c>
      <c r="AV682" s="199"/>
      <c r="AW682" s="199"/>
      <c r="AX682" s="200"/>
    </row>
    <row r="683" spans="1:50" ht="18.75" hidden="1" customHeight="1">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251</v>
      </c>
      <c r="AX683" s="202"/>
    </row>
    <row r="684" spans="1:50" ht="23.25" hidden="1" customHeight="1">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39</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266</v>
      </c>
      <c r="AJ687" s="179"/>
      <c r="AK687" s="179"/>
      <c r="AL687" s="177"/>
      <c r="AM687" s="179" t="s">
        <v>339</v>
      </c>
      <c r="AN687" s="179"/>
      <c r="AO687" s="179"/>
      <c r="AP687" s="177"/>
      <c r="AQ687" s="177" t="s">
        <v>276</v>
      </c>
      <c r="AR687" s="169"/>
      <c r="AS687" s="169"/>
      <c r="AT687" s="170"/>
      <c r="AU687" s="199" t="s">
        <v>201</v>
      </c>
      <c r="AV687" s="199"/>
      <c r="AW687" s="199"/>
      <c r="AX687" s="200"/>
    </row>
    <row r="688" spans="1:50" ht="18.75" hidden="1" customHeight="1">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251</v>
      </c>
      <c r="AX688" s="202"/>
    </row>
    <row r="689" spans="1:50" ht="23.25" hidden="1" customHeight="1">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39</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266</v>
      </c>
      <c r="AJ692" s="179"/>
      <c r="AK692" s="179"/>
      <c r="AL692" s="177"/>
      <c r="AM692" s="179" t="s">
        <v>339</v>
      </c>
      <c r="AN692" s="179"/>
      <c r="AO692" s="179"/>
      <c r="AP692" s="177"/>
      <c r="AQ692" s="177" t="s">
        <v>276</v>
      </c>
      <c r="AR692" s="169"/>
      <c r="AS692" s="169"/>
      <c r="AT692" s="170"/>
      <c r="AU692" s="199" t="s">
        <v>201</v>
      </c>
      <c r="AV692" s="199"/>
      <c r="AW692" s="199"/>
      <c r="AX692" s="200"/>
    </row>
    <row r="693" spans="1:50" ht="18.75" hidden="1" customHeight="1">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251</v>
      </c>
      <c r="AX693" s="202"/>
    </row>
    <row r="694" spans="1:50" ht="23.25" hidden="1" customHeight="1">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39</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c r="A697" s="141"/>
      <c r="B697" s="142"/>
      <c r="C697" s="146"/>
      <c r="D697" s="142"/>
      <c r="E697" s="648" t="s">
        <v>121</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651" t="s">
        <v>100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51</v>
      </c>
      <c r="AH701" s="655"/>
      <c r="AI701" s="655"/>
      <c r="AJ701" s="655"/>
      <c r="AK701" s="655"/>
      <c r="AL701" s="655"/>
      <c r="AM701" s="655"/>
      <c r="AN701" s="655"/>
      <c r="AO701" s="655"/>
      <c r="AP701" s="655"/>
      <c r="AQ701" s="655"/>
      <c r="AR701" s="655"/>
      <c r="AS701" s="655"/>
      <c r="AT701" s="655"/>
      <c r="AU701" s="655"/>
      <c r="AV701" s="655"/>
      <c r="AW701" s="655"/>
      <c r="AX701" s="658"/>
    </row>
    <row r="702" spans="1:50" ht="69.75" customHeight="1">
      <c r="A702" s="88" t="s">
        <v>205</v>
      </c>
      <c r="B702" s="89"/>
      <c r="C702" s="620" t="s">
        <v>206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491</v>
      </c>
      <c r="AE702" s="624"/>
      <c r="AF702" s="624"/>
      <c r="AG702" s="625" t="s">
        <v>503</v>
      </c>
      <c r="AH702" s="626"/>
      <c r="AI702" s="626"/>
      <c r="AJ702" s="626"/>
      <c r="AK702" s="626"/>
      <c r="AL702" s="626"/>
      <c r="AM702" s="626"/>
      <c r="AN702" s="626"/>
      <c r="AO702" s="626"/>
      <c r="AP702" s="626"/>
      <c r="AQ702" s="626"/>
      <c r="AR702" s="626"/>
      <c r="AS702" s="626"/>
      <c r="AT702" s="626"/>
      <c r="AU702" s="626"/>
      <c r="AV702" s="626"/>
      <c r="AW702" s="626"/>
      <c r="AX702" s="627"/>
    </row>
    <row r="703" spans="1:50" ht="82.5" customHeight="1">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491</v>
      </c>
      <c r="AE703" s="592"/>
      <c r="AF703" s="592"/>
      <c r="AG703" s="586" t="s">
        <v>504</v>
      </c>
      <c r="AH703" s="587"/>
      <c r="AI703" s="587"/>
      <c r="AJ703" s="587"/>
      <c r="AK703" s="587"/>
      <c r="AL703" s="587"/>
      <c r="AM703" s="587"/>
      <c r="AN703" s="587"/>
      <c r="AO703" s="587"/>
      <c r="AP703" s="587"/>
      <c r="AQ703" s="587"/>
      <c r="AR703" s="587"/>
      <c r="AS703" s="587"/>
      <c r="AT703" s="587"/>
      <c r="AU703" s="587"/>
      <c r="AV703" s="587"/>
      <c r="AW703" s="587"/>
      <c r="AX703" s="588"/>
    </row>
    <row r="704" spans="1:50" ht="69.75" customHeight="1">
      <c r="A704" s="92"/>
      <c r="B704" s="93"/>
      <c r="C704" s="630" t="s">
        <v>209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491</v>
      </c>
      <c r="AE704" s="603"/>
      <c r="AF704" s="603"/>
      <c r="AG704" s="97" t="s">
        <v>505</v>
      </c>
      <c r="AH704" s="98"/>
      <c r="AI704" s="98"/>
      <c r="AJ704" s="98"/>
      <c r="AK704" s="98"/>
      <c r="AL704" s="98"/>
      <c r="AM704" s="98"/>
      <c r="AN704" s="98"/>
      <c r="AO704" s="98"/>
      <c r="AP704" s="98"/>
      <c r="AQ704" s="98"/>
      <c r="AR704" s="98"/>
      <c r="AS704" s="98"/>
      <c r="AT704" s="98"/>
      <c r="AU704" s="98"/>
      <c r="AV704" s="98"/>
      <c r="AW704" s="98"/>
      <c r="AX704" s="99"/>
    </row>
    <row r="705" spans="1:50" ht="27" customHeight="1">
      <c r="A705" s="104" t="s">
        <v>88</v>
      </c>
      <c r="B705" s="155"/>
      <c r="C705" s="633" t="s">
        <v>91</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491</v>
      </c>
      <c r="AE705" s="637"/>
      <c r="AF705" s="637"/>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c r="A706" s="106"/>
      <c r="B706" s="156"/>
      <c r="C706" s="100"/>
      <c r="D706" s="101"/>
      <c r="E706" s="638" t="s">
        <v>112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506</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c r="A707" s="106"/>
      <c r="B707" s="156"/>
      <c r="C707" s="102"/>
      <c r="D707" s="103"/>
      <c r="E707" s="641" t="s">
        <v>345</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506</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491</v>
      </c>
      <c r="AE708" s="576"/>
      <c r="AF708" s="576"/>
      <c r="AG708" s="578" t="s">
        <v>508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c r="A709" s="106"/>
      <c r="B709" s="107"/>
      <c r="C709" s="589" t="s">
        <v>181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491</v>
      </c>
      <c r="AE709" s="592"/>
      <c r="AF709" s="592"/>
      <c r="AG709" s="586" t="s">
        <v>509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456</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491</v>
      </c>
      <c r="AE711" s="592"/>
      <c r="AF711" s="592"/>
      <c r="AG711" s="586" t="s">
        <v>508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06"/>
      <c r="B712" s="107"/>
      <c r="C712" s="589" t="s">
        <v>305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491</v>
      </c>
      <c r="AE712" s="603"/>
      <c r="AF712" s="603"/>
      <c r="AG712" s="604" t="s">
        <v>510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106"/>
      <c r="B713" s="107"/>
      <c r="C713" s="607" t="s">
        <v>314</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456</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c r="A714" s="108"/>
      <c r="B714" s="109"/>
      <c r="C714" s="611" t="s">
        <v>263</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491</v>
      </c>
      <c r="AE714" s="615"/>
      <c r="AF714" s="616"/>
      <c r="AG714" s="617" t="s">
        <v>511</v>
      </c>
      <c r="AH714" s="618"/>
      <c r="AI714" s="618"/>
      <c r="AJ714" s="618"/>
      <c r="AK714" s="618"/>
      <c r="AL714" s="618"/>
      <c r="AM714" s="618"/>
      <c r="AN714" s="618"/>
      <c r="AO714" s="618"/>
      <c r="AP714" s="618"/>
      <c r="AQ714" s="618"/>
      <c r="AR714" s="618"/>
      <c r="AS714" s="618"/>
      <c r="AT714" s="618"/>
      <c r="AU714" s="618"/>
      <c r="AV714" s="618"/>
      <c r="AW714" s="618"/>
      <c r="AX714" s="619"/>
    </row>
    <row r="715" spans="1:50" ht="56.25" customHeight="1">
      <c r="A715" s="104" t="s">
        <v>89</v>
      </c>
      <c r="B715" s="105"/>
      <c r="C715" s="572" t="s">
        <v>354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491</v>
      </c>
      <c r="AE715" s="576"/>
      <c r="AF715" s="577"/>
      <c r="AG715" s="578" t="s">
        <v>512</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456</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c r="A717" s="106"/>
      <c r="B717" s="107"/>
      <c r="C717" s="589" t="s">
        <v>287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456</v>
      </c>
      <c r="AE717" s="592"/>
      <c r="AF717" s="592"/>
      <c r="AG717" s="586"/>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456</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157" t="s">
        <v>53</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456</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c r="A720" s="159"/>
      <c r="B720" s="160"/>
      <c r="C720" s="596" t="s">
        <v>226</v>
      </c>
      <c r="D720" s="597"/>
      <c r="E720" s="597"/>
      <c r="F720" s="598"/>
      <c r="G720" s="599" t="s">
        <v>50</v>
      </c>
      <c r="H720" s="597"/>
      <c r="I720" s="597"/>
      <c r="J720" s="597"/>
      <c r="K720" s="597"/>
      <c r="L720" s="597"/>
      <c r="M720" s="597"/>
      <c r="N720" s="599" t="s">
        <v>238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104" t="s">
        <v>90</v>
      </c>
      <c r="B726" s="110"/>
      <c r="C726" s="488" t="s">
        <v>104</v>
      </c>
      <c r="D726" s="286"/>
      <c r="E726" s="286"/>
      <c r="F726" s="490"/>
      <c r="G726" s="359" t="s">
        <v>71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c r="A727" s="111"/>
      <c r="B727" s="112"/>
      <c r="C727" s="524" t="s">
        <v>108</v>
      </c>
      <c r="D727" s="525"/>
      <c r="E727" s="525"/>
      <c r="F727" s="526"/>
      <c r="G727" s="527" t="s">
        <v>513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t="s">
        <v>177</v>
      </c>
      <c r="B731" s="539"/>
      <c r="C731" s="539"/>
      <c r="D731" s="539"/>
      <c r="E731" s="540"/>
      <c r="F731" s="541" t="s">
        <v>522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42" t="s">
        <v>207</v>
      </c>
      <c r="B733" s="543"/>
      <c r="C733" s="543"/>
      <c r="D733" s="543"/>
      <c r="E733" s="544"/>
      <c r="F733" s="541" t="s">
        <v>523</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c r="A736" s="551" t="s">
        <v>365</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c r="A737" s="505" t="s">
        <v>396</v>
      </c>
      <c r="B737" s="188"/>
      <c r="C737" s="188"/>
      <c r="D737" s="189"/>
      <c r="E737" s="506" t="s">
        <v>436</v>
      </c>
      <c r="F737" s="506"/>
      <c r="G737" s="506"/>
      <c r="H737" s="506"/>
      <c r="I737" s="506"/>
      <c r="J737" s="506"/>
      <c r="K737" s="506"/>
      <c r="L737" s="506"/>
      <c r="M737" s="506"/>
      <c r="N737" s="461" t="s">
        <v>191</v>
      </c>
      <c r="O737" s="461"/>
      <c r="P737" s="461"/>
      <c r="Q737" s="461"/>
      <c r="R737" s="506" t="s">
        <v>73</v>
      </c>
      <c r="S737" s="506"/>
      <c r="T737" s="506"/>
      <c r="U737" s="506"/>
      <c r="V737" s="506"/>
      <c r="W737" s="506"/>
      <c r="X737" s="506"/>
      <c r="Y737" s="506"/>
      <c r="Z737" s="506"/>
      <c r="AA737" s="461" t="s">
        <v>392</v>
      </c>
      <c r="AB737" s="461"/>
      <c r="AC737" s="461"/>
      <c r="AD737" s="461"/>
      <c r="AE737" s="506" t="s">
        <v>514</v>
      </c>
      <c r="AF737" s="506"/>
      <c r="AG737" s="506"/>
      <c r="AH737" s="506"/>
      <c r="AI737" s="506"/>
      <c r="AJ737" s="506"/>
      <c r="AK737" s="506"/>
      <c r="AL737" s="506"/>
      <c r="AM737" s="506"/>
      <c r="AN737" s="461" t="s">
        <v>391</v>
      </c>
      <c r="AO737" s="461"/>
      <c r="AP737" s="461"/>
      <c r="AQ737" s="461"/>
      <c r="AR737" s="507" t="s">
        <v>487</v>
      </c>
      <c r="AS737" s="508"/>
      <c r="AT737" s="508"/>
      <c r="AU737" s="508"/>
      <c r="AV737" s="508"/>
      <c r="AW737" s="508"/>
      <c r="AX737" s="509"/>
      <c r="AY737" s="48"/>
      <c r="AZ737" s="48"/>
    </row>
    <row r="738" spans="1:52" ht="24.75" customHeight="1">
      <c r="A738" s="505" t="s">
        <v>144</v>
      </c>
      <c r="B738" s="188"/>
      <c r="C738" s="188"/>
      <c r="D738" s="189"/>
      <c r="E738" s="506" t="s">
        <v>297</v>
      </c>
      <c r="F738" s="506"/>
      <c r="G738" s="506"/>
      <c r="H738" s="506"/>
      <c r="I738" s="506"/>
      <c r="J738" s="506"/>
      <c r="K738" s="506"/>
      <c r="L738" s="506"/>
      <c r="M738" s="506"/>
      <c r="N738" s="461" t="s">
        <v>389</v>
      </c>
      <c r="O738" s="461"/>
      <c r="P738" s="461"/>
      <c r="Q738" s="461"/>
      <c r="R738" s="506" t="s">
        <v>487</v>
      </c>
      <c r="S738" s="506"/>
      <c r="T738" s="506"/>
      <c r="U738" s="506"/>
      <c r="V738" s="506"/>
      <c r="W738" s="506"/>
      <c r="X738" s="506"/>
      <c r="Y738" s="506"/>
      <c r="Z738" s="506"/>
      <c r="AA738" s="461" t="s">
        <v>162</v>
      </c>
      <c r="AB738" s="461"/>
      <c r="AC738" s="461"/>
      <c r="AD738" s="461"/>
      <c r="AE738" s="506" t="s">
        <v>442</v>
      </c>
      <c r="AF738" s="506"/>
      <c r="AG738" s="506"/>
      <c r="AH738" s="506"/>
      <c r="AI738" s="506"/>
      <c r="AJ738" s="506"/>
      <c r="AK738" s="506"/>
      <c r="AL738" s="506"/>
      <c r="AM738" s="506"/>
      <c r="AN738" s="461" t="s">
        <v>150</v>
      </c>
      <c r="AO738" s="461"/>
      <c r="AP738" s="461"/>
      <c r="AQ738" s="461"/>
      <c r="AR738" s="507" t="s">
        <v>380</v>
      </c>
      <c r="AS738" s="508"/>
      <c r="AT738" s="508"/>
      <c r="AU738" s="508"/>
      <c r="AV738" s="508"/>
      <c r="AW738" s="508"/>
      <c r="AX738" s="509"/>
    </row>
    <row r="739" spans="1:52" ht="24.75" customHeight="1">
      <c r="A739" s="505" t="s">
        <v>377</v>
      </c>
      <c r="B739" s="188"/>
      <c r="C739" s="188"/>
      <c r="D739" s="189"/>
      <c r="E739" s="506" t="s">
        <v>274</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c r="A740" s="515" t="s">
        <v>322</v>
      </c>
      <c r="B740" s="516"/>
      <c r="C740" s="516"/>
      <c r="D740" s="517"/>
      <c r="E740" s="518" t="s">
        <v>237</v>
      </c>
      <c r="F740" s="519"/>
      <c r="G740" s="519"/>
      <c r="H740" s="19" t="str">
        <f>IF(E740="","","(")</f>
        <v>(</v>
      </c>
      <c r="I740" s="519"/>
      <c r="J740" s="519"/>
      <c r="K740" s="19" t="str">
        <f>IF(OR(I740="　",I740=""),"","-")</f>
        <v/>
      </c>
      <c r="L740" s="520">
        <v>151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c r="A741" s="76" t="s">
        <v>384</v>
      </c>
      <c r="B741" s="77"/>
      <c r="C741" s="77"/>
      <c r="D741" s="77"/>
      <c r="E741" s="77"/>
      <c r="F741" s="78"/>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2" t="s">
        <v>149</v>
      </c>
      <c r="B780" s="83"/>
      <c r="C780" s="83"/>
      <c r="D780" s="83"/>
      <c r="E780" s="83"/>
      <c r="F780" s="84"/>
      <c r="G780" s="484" t="s">
        <v>521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372</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c r="A781" s="85"/>
      <c r="B781" s="86"/>
      <c r="C781" s="86"/>
      <c r="D781" s="86"/>
      <c r="E781" s="86"/>
      <c r="F781" s="87"/>
      <c r="G781" s="488" t="s">
        <v>52</v>
      </c>
      <c r="H781" s="286"/>
      <c r="I781" s="286"/>
      <c r="J781" s="286"/>
      <c r="K781" s="286"/>
      <c r="L781" s="489" t="s">
        <v>54</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54</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c r="A782" s="85"/>
      <c r="B782" s="86"/>
      <c r="C782" s="86"/>
      <c r="D782" s="86"/>
      <c r="E782" s="86"/>
      <c r="F782" s="87"/>
      <c r="G782" s="495" t="s">
        <v>515</v>
      </c>
      <c r="H782" s="496"/>
      <c r="I782" s="496"/>
      <c r="J782" s="496"/>
      <c r="K782" s="497"/>
      <c r="L782" s="498" t="s">
        <v>447</v>
      </c>
      <c r="M782" s="499"/>
      <c r="N782" s="499"/>
      <c r="O782" s="499"/>
      <c r="P782" s="499"/>
      <c r="Q782" s="499"/>
      <c r="R782" s="499"/>
      <c r="S782" s="499"/>
      <c r="T782" s="499"/>
      <c r="U782" s="499"/>
      <c r="V782" s="499"/>
      <c r="W782" s="499"/>
      <c r="X782" s="500"/>
      <c r="Y782" s="501">
        <v>0.1</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0.1</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c r="A793" s="85"/>
      <c r="B793" s="86"/>
      <c r="C793" s="86"/>
      <c r="D793" s="86"/>
      <c r="E793" s="86"/>
      <c r="F793" s="87"/>
      <c r="G793" s="484" t="s">
        <v>350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c r="A794" s="85"/>
      <c r="B794" s="86"/>
      <c r="C794" s="86"/>
      <c r="D794" s="86"/>
      <c r="E794" s="86"/>
      <c r="F794" s="87"/>
      <c r="G794" s="488" t="s">
        <v>52</v>
      </c>
      <c r="H794" s="286"/>
      <c r="I794" s="286"/>
      <c r="J794" s="286"/>
      <c r="K794" s="286"/>
      <c r="L794" s="489" t="s">
        <v>54</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54</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c r="A806" s="85"/>
      <c r="B806" s="86"/>
      <c r="C806" s="86"/>
      <c r="D806" s="86"/>
      <c r="E806" s="86"/>
      <c r="F806" s="87"/>
      <c r="G806" s="484" t="s">
        <v>254</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c r="A807" s="85"/>
      <c r="B807" s="86"/>
      <c r="C807" s="86"/>
      <c r="D807" s="86"/>
      <c r="E807" s="86"/>
      <c r="F807" s="87"/>
      <c r="G807" s="488" t="s">
        <v>52</v>
      </c>
      <c r="H807" s="286"/>
      <c r="I807" s="286"/>
      <c r="J807" s="286"/>
      <c r="K807" s="286"/>
      <c r="L807" s="489" t="s">
        <v>54</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54</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c r="A819" s="85"/>
      <c r="B819" s="86"/>
      <c r="C819" s="86"/>
      <c r="D819" s="86"/>
      <c r="E819" s="86"/>
      <c r="F819" s="87"/>
      <c r="G819" s="484" t="s">
        <v>316</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252</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c r="A820" s="85"/>
      <c r="B820" s="86"/>
      <c r="C820" s="86"/>
      <c r="D820" s="86"/>
      <c r="E820" s="86"/>
      <c r="F820" s="87"/>
      <c r="G820" s="488" t="s">
        <v>52</v>
      </c>
      <c r="H820" s="286"/>
      <c r="I820" s="286"/>
      <c r="J820" s="286"/>
      <c r="K820" s="286"/>
      <c r="L820" s="489" t="s">
        <v>54</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54</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c r="A832" s="462" t="s">
        <v>213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361</v>
      </c>
      <c r="AM832" s="466"/>
      <c r="AN832" s="466"/>
      <c r="AO832" s="38" t="s">
        <v>241</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460"/>
      <c r="B837" s="460"/>
      <c r="C837" s="460" t="s">
        <v>68</v>
      </c>
      <c r="D837" s="460"/>
      <c r="E837" s="460"/>
      <c r="F837" s="460"/>
      <c r="G837" s="460"/>
      <c r="H837" s="460"/>
      <c r="I837" s="460"/>
      <c r="J837" s="239" t="s">
        <v>70</v>
      </c>
      <c r="K837" s="461"/>
      <c r="L837" s="461"/>
      <c r="M837" s="461"/>
      <c r="N837" s="461"/>
      <c r="O837" s="461"/>
      <c r="P837" s="460" t="s">
        <v>15</v>
      </c>
      <c r="Q837" s="460"/>
      <c r="R837" s="460"/>
      <c r="S837" s="460"/>
      <c r="T837" s="460"/>
      <c r="U837" s="460"/>
      <c r="V837" s="460"/>
      <c r="W837" s="460"/>
      <c r="X837" s="460"/>
      <c r="Y837" s="454" t="s">
        <v>326</v>
      </c>
      <c r="Z837" s="454"/>
      <c r="AA837" s="454"/>
      <c r="AB837" s="454"/>
      <c r="AC837" s="239" t="s">
        <v>278</v>
      </c>
      <c r="AD837" s="239"/>
      <c r="AE837" s="239"/>
      <c r="AF837" s="239"/>
      <c r="AG837" s="239"/>
      <c r="AH837" s="454" t="s">
        <v>375</v>
      </c>
      <c r="AI837" s="460"/>
      <c r="AJ837" s="460"/>
      <c r="AK837" s="460"/>
      <c r="AL837" s="460" t="s">
        <v>16</v>
      </c>
      <c r="AM837" s="460"/>
      <c r="AN837" s="460"/>
      <c r="AO837" s="415"/>
      <c r="AP837" s="239" t="s">
        <v>329</v>
      </c>
      <c r="AQ837" s="239"/>
      <c r="AR837" s="239"/>
      <c r="AS837" s="239"/>
      <c r="AT837" s="239"/>
      <c r="AU837" s="239"/>
      <c r="AV837" s="239"/>
      <c r="AW837" s="239"/>
      <c r="AX837" s="239"/>
    </row>
    <row r="838" spans="1:50" ht="30" customHeight="1">
      <c r="A838" s="417">
        <v>1</v>
      </c>
      <c r="B838" s="417">
        <v>1</v>
      </c>
      <c r="C838" s="456" t="s">
        <v>517</v>
      </c>
      <c r="D838" s="456"/>
      <c r="E838" s="456"/>
      <c r="F838" s="456"/>
      <c r="G838" s="456"/>
      <c r="H838" s="456"/>
      <c r="I838" s="456"/>
      <c r="J838" s="419">
        <v>2000012100001</v>
      </c>
      <c r="K838" s="419"/>
      <c r="L838" s="419"/>
      <c r="M838" s="419"/>
      <c r="N838" s="419"/>
      <c r="O838" s="419"/>
      <c r="P838" s="420" t="s">
        <v>447</v>
      </c>
      <c r="Q838" s="420"/>
      <c r="R838" s="420"/>
      <c r="S838" s="420"/>
      <c r="T838" s="420"/>
      <c r="U838" s="420"/>
      <c r="V838" s="420"/>
      <c r="W838" s="420"/>
      <c r="X838" s="420"/>
      <c r="Y838" s="421">
        <v>0.1</v>
      </c>
      <c r="Z838" s="422"/>
      <c r="AA838" s="422"/>
      <c r="AB838" s="423"/>
      <c r="AC838" s="457" t="s">
        <v>130</v>
      </c>
      <c r="AD838" s="458"/>
      <c r="AE838" s="458"/>
      <c r="AF838" s="458"/>
      <c r="AG838" s="458"/>
      <c r="AH838" s="459" t="s">
        <v>400</v>
      </c>
      <c r="AI838" s="459"/>
      <c r="AJ838" s="459"/>
      <c r="AK838" s="459"/>
      <c r="AL838" s="426" t="s">
        <v>400</v>
      </c>
      <c r="AM838" s="427"/>
      <c r="AN838" s="427"/>
      <c r="AO838" s="428"/>
      <c r="AP838" s="235" t="s">
        <v>400</v>
      </c>
      <c r="AQ838" s="235"/>
      <c r="AR838" s="235"/>
      <c r="AS838" s="235"/>
      <c r="AT838" s="235"/>
      <c r="AU838" s="235"/>
      <c r="AV838" s="235"/>
      <c r="AW838" s="235"/>
      <c r="AX838" s="235"/>
    </row>
    <row r="839" spans="1:50" ht="30" customHeight="1">
      <c r="A839" s="417">
        <v>2</v>
      </c>
      <c r="B839" s="417">
        <v>1</v>
      </c>
      <c r="C839" s="456" t="s">
        <v>518</v>
      </c>
      <c r="D839" s="456"/>
      <c r="E839" s="456"/>
      <c r="F839" s="456"/>
      <c r="G839" s="456"/>
      <c r="H839" s="456"/>
      <c r="I839" s="456"/>
      <c r="J839" s="419">
        <v>2000012100001</v>
      </c>
      <c r="K839" s="419"/>
      <c r="L839" s="419"/>
      <c r="M839" s="419"/>
      <c r="N839" s="419"/>
      <c r="O839" s="419"/>
      <c r="P839" s="420" t="s">
        <v>447</v>
      </c>
      <c r="Q839" s="420"/>
      <c r="R839" s="420"/>
      <c r="S839" s="420"/>
      <c r="T839" s="420"/>
      <c r="U839" s="420"/>
      <c r="V839" s="420"/>
      <c r="W839" s="420"/>
      <c r="X839" s="420"/>
      <c r="Y839" s="421">
        <v>0.1</v>
      </c>
      <c r="Z839" s="422"/>
      <c r="AA839" s="422"/>
      <c r="AB839" s="423"/>
      <c r="AC839" s="457" t="s">
        <v>516</v>
      </c>
      <c r="AD839" s="457"/>
      <c r="AE839" s="457"/>
      <c r="AF839" s="457"/>
      <c r="AG839" s="457"/>
      <c r="AH839" s="459" t="s">
        <v>400</v>
      </c>
      <c r="AI839" s="459"/>
      <c r="AJ839" s="459"/>
      <c r="AK839" s="459"/>
      <c r="AL839" s="426" t="s">
        <v>400</v>
      </c>
      <c r="AM839" s="427"/>
      <c r="AN839" s="427"/>
      <c r="AO839" s="428"/>
      <c r="AP839" s="235" t="s">
        <v>400</v>
      </c>
      <c r="AQ839" s="235"/>
      <c r="AR839" s="235"/>
      <c r="AS839" s="235"/>
      <c r="AT839" s="235"/>
      <c r="AU839" s="235"/>
      <c r="AV839" s="235"/>
      <c r="AW839" s="235"/>
      <c r="AX839" s="235"/>
    </row>
    <row r="840" spans="1:50" ht="30" customHeight="1">
      <c r="A840" s="417">
        <v>3</v>
      </c>
      <c r="B840" s="417">
        <v>1</v>
      </c>
      <c r="C840" s="456" t="s">
        <v>34</v>
      </c>
      <c r="D840" s="456"/>
      <c r="E840" s="456"/>
      <c r="F840" s="456"/>
      <c r="G840" s="456"/>
      <c r="H840" s="456"/>
      <c r="I840" s="456"/>
      <c r="J840" s="419">
        <v>2000012100001</v>
      </c>
      <c r="K840" s="419"/>
      <c r="L840" s="419"/>
      <c r="M840" s="419"/>
      <c r="N840" s="419"/>
      <c r="O840" s="419"/>
      <c r="P840" s="420" t="s">
        <v>447</v>
      </c>
      <c r="Q840" s="420"/>
      <c r="R840" s="420"/>
      <c r="S840" s="420"/>
      <c r="T840" s="420"/>
      <c r="U840" s="420"/>
      <c r="V840" s="420"/>
      <c r="W840" s="420"/>
      <c r="X840" s="420"/>
      <c r="Y840" s="421">
        <v>0</v>
      </c>
      <c r="Z840" s="422"/>
      <c r="AA840" s="422"/>
      <c r="AB840" s="423"/>
      <c r="AC840" s="457" t="s">
        <v>516</v>
      </c>
      <c r="AD840" s="457"/>
      <c r="AE840" s="457"/>
      <c r="AF840" s="457"/>
      <c r="AG840" s="457"/>
      <c r="AH840" s="425" t="s">
        <v>400</v>
      </c>
      <c r="AI840" s="425"/>
      <c r="AJ840" s="425"/>
      <c r="AK840" s="425"/>
      <c r="AL840" s="426" t="s">
        <v>400</v>
      </c>
      <c r="AM840" s="427"/>
      <c r="AN840" s="427"/>
      <c r="AO840" s="428"/>
      <c r="AP840" s="235" t="s">
        <v>400</v>
      </c>
      <c r="AQ840" s="235"/>
      <c r="AR840" s="235"/>
      <c r="AS840" s="235"/>
      <c r="AT840" s="235"/>
      <c r="AU840" s="235"/>
      <c r="AV840" s="235"/>
      <c r="AW840" s="235"/>
      <c r="AX840" s="235"/>
    </row>
    <row r="841" spans="1:50" ht="30" customHeight="1">
      <c r="A841" s="417">
        <v>4</v>
      </c>
      <c r="B841" s="417">
        <v>1</v>
      </c>
      <c r="C841" s="456" t="s">
        <v>398</v>
      </c>
      <c r="D841" s="456"/>
      <c r="E841" s="456"/>
      <c r="F841" s="456"/>
      <c r="G841" s="456"/>
      <c r="H841" s="456"/>
      <c r="I841" s="456"/>
      <c r="J841" s="419">
        <v>2000012100001</v>
      </c>
      <c r="K841" s="419"/>
      <c r="L841" s="419"/>
      <c r="M841" s="419"/>
      <c r="N841" s="419"/>
      <c r="O841" s="419"/>
      <c r="P841" s="420" t="s">
        <v>447</v>
      </c>
      <c r="Q841" s="420"/>
      <c r="R841" s="420"/>
      <c r="S841" s="420"/>
      <c r="T841" s="420"/>
      <c r="U841" s="420"/>
      <c r="V841" s="420"/>
      <c r="W841" s="420"/>
      <c r="X841" s="420"/>
      <c r="Y841" s="421">
        <v>0</v>
      </c>
      <c r="Z841" s="422"/>
      <c r="AA841" s="422"/>
      <c r="AB841" s="423"/>
      <c r="AC841" s="457" t="s">
        <v>516</v>
      </c>
      <c r="AD841" s="457"/>
      <c r="AE841" s="457"/>
      <c r="AF841" s="457"/>
      <c r="AG841" s="457"/>
      <c r="AH841" s="425" t="s">
        <v>400</v>
      </c>
      <c r="AI841" s="425"/>
      <c r="AJ841" s="425"/>
      <c r="AK841" s="425"/>
      <c r="AL841" s="426" t="s">
        <v>400</v>
      </c>
      <c r="AM841" s="427"/>
      <c r="AN841" s="427"/>
      <c r="AO841" s="428"/>
      <c r="AP841" s="235" t="s">
        <v>400</v>
      </c>
      <c r="AQ841" s="235"/>
      <c r="AR841" s="235"/>
      <c r="AS841" s="235"/>
      <c r="AT841" s="235"/>
      <c r="AU841" s="235"/>
      <c r="AV841" s="235"/>
      <c r="AW841" s="235"/>
      <c r="AX841" s="235"/>
    </row>
    <row r="842" spans="1:50" ht="30" customHeight="1">
      <c r="A842" s="417">
        <v>5</v>
      </c>
      <c r="B842" s="417">
        <v>1</v>
      </c>
      <c r="C842" s="456" t="s">
        <v>420</v>
      </c>
      <c r="D842" s="456"/>
      <c r="E842" s="456"/>
      <c r="F842" s="456"/>
      <c r="G842" s="456"/>
      <c r="H842" s="456"/>
      <c r="I842" s="456"/>
      <c r="J842" s="419">
        <v>2000012100001</v>
      </c>
      <c r="K842" s="419"/>
      <c r="L842" s="419"/>
      <c r="M842" s="419"/>
      <c r="N842" s="419"/>
      <c r="O842" s="419"/>
      <c r="P842" s="420" t="s">
        <v>447</v>
      </c>
      <c r="Q842" s="420"/>
      <c r="R842" s="420"/>
      <c r="S842" s="420"/>
      <c r="T842" s="420"/>
      <c r="U842" s="420"/>
      <c r="V842" s="420"/>
      <c r="W842" s="420"/>
      <c r="X842" s="420"/>
      <c r="Y842" s="421">
        <v>0</v>
      </c>
      <c r="Z842" s="422"/>
      <c r="AA842" s="422"/>
      <c r="AB842" s="423"/>
      <c r="AC842" s="424" t="s">
        <v>516</v>
      </c>
      <c r="AD842" s="424"/>
      <c r="AE842" s="424"/>
      <c r="AF842" s="424"/>
      <c r="AG842" s="424"/>
      <c r="AH842" s="425" t="s">
        <v>400</v>
      </c>
      <c r="AI842" s="425"/>
      <c r="AJ842" s="425"/>
      <c r="AK842" s="425"/>
      <c r="AL842" s="426" t="s">
        <v>400</v>
      </c>
      <c r="AM842" s="427"/>
      <c r="AN842" s="427"/>
      <c r="AO842" s="428"/>
      <c r="AP842" s="235" t="s">
        <v>400</v>
      </c>
      <c r="AQ842" s="235"/>
      <c r="AR842" s="235"/>
      <c r="AS842" s="235"/>
      <c r="AT842" s="235"/>
      <c r="AU842" s="235"/>
      <c r="AV842" s="235"/>
      <c r="AW842" s="235"/>
      <c r="AX842" s="235"/>
    </row>
    <row r="843" spans="1:50" ht="30" customHeight="1">
      <c r="A843" s="417">
        <v>6</v>
      </c>
      <c r="B843" s="417">
        <v>1</v>
      </c>
      <c r="C843" s="456" t="s">
        <v>519</v>
      </c>
      <c r="D843" s="456"/>
      <c r="E843" s="456"/>
      <c r="F843" s="456"/>
      <c r="G843" s="456"/>
      <c r="H843" s="456"/>
      <c r="I843" s="456"/>
      <c r="J843" s="419">
        <v>2000012100001</v>
      </c>
      <c r="K843" s="419"/>
      <c r="L843" s="419"/>
      <c r="M843" s="419"/>
      <c r="N843" s="419"/>
      <c r="O843" s="419"/>
      <c r="P843" s="420" t="s">
        <v>447</v>
      </c>
      <c r="Q843" s="420"/>
      <c r="R843" s="420"/>
      <c r="S843" s="420"/>
      <c r="T843" s="420"/>
      <c r="U843" s="420"/>
      <c r="V843" s="420"/>
      <c r="W843" s="420"/>
      <c r="X843" s="420"/>
      <c r="Y843" s="421">
        <v>0</v>
      </c>
      <c r="Z843" s="422"/>
      <c r="AA843" s="422"/>
      <c r="AB843" s="423"/>
      <c r="AC843" s="424" t="s">
        <v>516</v>
      </c>
      <c r="AD843" s="424"/>
      <c r="AE843" s="424"/>
      <c r="AF843" s="424"/>
      <c r="AG843" s="424"/>
      <c r="AH843" s="425" t="s">
        <v>400</v>
      </c>
      <c r="AI843" s="425"/>
      <c r="AJ843" s="425"/>
      <c r="AK843" s="425"/>
      <c r="AL843" s="426" t="s">
        <v>400</v>
      </c>
      <c r="AM843" s="427"/>
      <c r="AN843" s="427"/>
      <c r="AO843" s="428"/>
      <c r="AP843" s="235" t="s">
        <v>400</v>
      </c>
      <c r="AQ843" s="235"/>
      <c r="AR843" s="235"/>
      <c r="AS843" s="235"/>
      <c r="AT843" s="235"/>
      <c r="AU843" s="235"/>
      <c r="AV843" s="235"/>
      <c r="AW843" s="235"/>
      <c r="AX843" s="235"/>
    </row>
    <row r="844" spans="1:50" ht="30" customHeight="1">
      <c r="A844" s="417">
        <v>7</v>
      </c>
      <c r="B844" s="417">
        <v>1</v>
      </c>
      <c r="C844" s="456" t="s">
        <v>520</v>
      </c>
      <c r="D844" s="456"/>
      <c r="E844" s="456"/>
      <c r="F844" s="456"/>
      <c r="G844" s="456"/>
      <c r="H844" s="456"/>
      <c r="I844" s="456"/>
      <c r="J844" s="419">
        <v>2000012100001</v>
      </c>
      <c r="K844" s="419"/>
      <c r="L844" s="419"/>
      <c r="M844" s="419"/>
      <c r="N844" s="419"/>
      <c r="O844" s="419"/>
      <c r="P844" s="420" t="s">
        <v>447</v>
      </c>
      <c r="Q844" s="420"/>
      <c r="R844" s="420"/>
      <c r="S844" s="420"/>
      <c r="T844" s="420"/>
      <c r="U844" s="420"/>
      <c r="V844" s="420"/>
      <c r="W844" s="420"/>
      <c r="X844" s="420"/>
      <c r="Y844" s="421">
        <v>0</v>
      </c>
      <c r="Z844" s="422"/>
      <c r="AA844" s="422"/>
      <c r="AB844" s="423"/>
      <c r="AC844" s="424" t="s">
        <v>516</v>
      </c>
      <c r="AD844" s="424"/>
      <c r="AE844" s="424"/>
      <c r="AF844" s="424"/>
      <c r="AG844" s="424"/>
      <c r="AH844" s="425" t="s">
        <v>400</v>
      </c>
      <c r="AI844" s="425"/>
      <c r="AJ844" s="425"/>
      <c r="AK844" s="425"/>
      <c r="AL844" s="426" t="s">
        <v>400</v>
      </c>
      <c r="AM844" s="427"/>
      <c r="AN844" s="427"/>
      <c r="AO844" s="428"/>
      <c r="AP844" s="235" t="s">
        <v>400</v>
      </c>
      <c r="AQ844" s="235"/>
      <c r="AR844" s="235"/>
      <c r="AS844" s="235"/>
      <c r="AT844" s="235"/>
      <c r="AU844" s="235"/>
      <c r="AV844" s="235"/>
      <c r="AW844" s="235"/>
      <c r="AX844" s="235"/>
    </row>
    <row r="845" spans="1:50" ht="30" customHeight="1">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customHeight="1">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c r="A870" s="460"/>
      <c r="B870" s="460"/>
      <c r="C870" s="460" t="s">
        <v>68</v>
      </c>
      <c r="D870" s="460"/>
      <c r="E870" s="460"/>
      <c r="F870" s="460"/>
      <c r="G870" s="460"/>
      <c r="H870" s="460"/>
      <c r="I870" s="460"/>
      <c r="J870" s="239" t="s">
        <v>70</v>
      </c>
      <c r="K870" s="461"/>
      <c r="L870" s="461"/>
      <c r="M870" s="461"/>
      <c r="N870" s="461"/>
      <c r="O870" s="461"/>
      <c r="P870" s="460" t="s">
        <v>15</v>
      </c>
      <c r="Q870" s="460"/>
      <c r="R870" s="460"/>
      <c r="S870" s="460"/>
      <c r="T870" s="460"/>
      <c r="U870" s="460"/>
      <c r="V870" s="460"/>
      <c r="W870" s="460"/>
      <c r="X870" s="460"/>
      <c r="Y870" s="454" t="s">
        <v>326</v>
      </c>
      <c r="Z870" s="454"/>
      <c r="AA870" s="454"/>
      <c r="AB870" s="454"/>
      <c r="AC870" s="239" t="s">
        <v>278</v>
      </c>
      <c r="AD870" s="239"/>
      <c r="AE870" s="239"/>
      <c r="AF870" s="239"/>
      <c r="AG870" s="239"/>
      <c r="AH870" s="454" t="s">
        <v>375</v>
      </c>
      <c r="AI870" s="460"/>
      <c r="AJ870" s="460"/>
      <c r="AK870" s="460"/>
      <c r="AL870" s="460" t="s">
        <v>16</v>
      </c>
      <c r="AM870" s="460"/>
      <c r="AN870" s="460"/>
      <c r="AO870" s="415"/>
      <c r="AP870" s="239" t="s">
        <v>329</v>
      </c>
      <c r="AQ870" s="239"/>
      <c r="AR870" s="239"/>
      <c r="AS870" s="239"/>
      <c r="AT870" s="239"/>
      <c r="AU870" s="239"/>
      <c r="AV870" s="239"/>
      <c r="AW870" s="239"/>
      <c r="AX870" s="239"/>
    </row>
    <row r="871" spans="1:50" ht="30" hidden="1" customHeight="1">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460"/>
      <c r="B903" s="460"/>
      <c r="C903" s="460" t="s">
        <v>68</v>
      </c>
      <c r="D903" s="460"/>
      <c r="E903" s="460"/>
      <c r="F903" s="460"/>
      <c r="G903" s="460"/>
      <c r="H903" s="460"/>
      <c r="I903" s="460"/>
      <c r="J903" s="239" t="s">
        <v>70</v>
      </c>
      <c r="K903" s="461"/>
      <c r="L903" s="461"/>
      <c r="M903" s="461"/>
      <c r="N903" s="461"/>
      <c r="O903" s="461"/>
      <c r="P903" s="460" t="s">
        <v>15</v>
      </c>
      <c r="Q903" s="460"/>
      <c r="R903" s="460"/>
      <c r="S903" s="460"/>
      <c r="T903" s="460"/>
      <c r="U903" s="460"/>
      <c r="V903" s="460"/>
      <c r="W903" s="460"/>
      <c r="X903" s="460"/>
      <c r="Y903" s="454" t="s">
        <v>326</v>
      </c>
      <c r="Z903" s="454"/>
      <c r="AA903" s="454"/>
      <c r="AB903" s="454"/>
      <c r="AC903" s="239" t="s">
        <v>278</v>
      </c>
      <c r="AD903" s="239"/>
      <c r="AE903" s="239"/>
      <c r="AF903" s="239"/>
      <c r="AG903" s="239"/>
      <c r="AH903" s="454" t="s">
        <v>375</v>
      </c>
      <c r="AI903" s="460"/>
      <c r="AJ903" s="460"/>
      <c r="AK903" s="460"/>
      <c r="AL903" s="460" t="s">
        <v>16</v>
      </c>
      <c r="AM903" s="460"/>
      <c r="AN903" s="460"/>
      <c r="AO903" s="415"/>
      <c r="AP903" s="239" t="s">
        <v>329</v>
      </c>
      <c r="AQ903" s="239"/>
      <c r="AR903" s="239"/>
      <c r="AS903" s="239"/>
      <c r="AT903" s="239"/>
      <c r="AU903" s="239"/>
      <c r="AV903" s="239"/>
      <c r="AW903" s="239"/>
      <c r="AX903" s="239"/>
    </row>
    <row r="904" spans="1:50" ht="30" hidden="1" customHeight="1">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460"/>
      <c r="B936" s="460"/>
      <c r="C936" s="460" t="s">
        <v>68</v>
      </c>
      <c r="D936" s="460"/>
      <c r="E936" s="460"/>
      <c r="F936" s="460"/>
      <c r="G936" s="460"/>
      <c r="H936" s="460"/>
      <c r="I936" s="460"/>
      <c r="J936" s="239" t="s">
        <v>70</v>
      </c>
      <c r="K936" s="461"/>
      <c r="L936" s="461"/>
      <c r="M936" s="461"/>
      <c r="N936" s="461"/>
      <c r="O936" s="461"/>
      <c r="P936" s="460" t="s">
        <v>15</v>
      </c>
      <c r="Q936" s="460"/>
      <c r="R936" s="460"/>
      <c r="S936" s="460"/>
      <c r="T936" s="460"/>
      <c r="U936" s="460"/>
      <c r="V936" s="460"/>
      <c r="W936" s="460"/>
      <c r="X936" s="460"/>
      <c r="Y936" s="454" t="s">
        <v>326</v>
      </c>
      <c r="Z936" s="454"/>
      <c r="AA936" s="454"/>
      <c r="AB936" s="454"/>
      <c r="AC936" s="239" t="s">
        <v>278</v>
      </c>
      <c r="AD936" s="239"/>
      <c r="AE936" s="239"/>
      <c r="AF936" s="239"/>
      <c r="AG936" s="239"/>
      <c r="AH936" s="454" t="s">
        <v>375</v>
      </c>
      <c r="AI936" s="460"/>
      <c r="AJ936" s="460"/>
      <c r="AK936" s="460"/>
      <c r="AL936" s="460" t="s">
        <v>16</v>
      </c>
      <c r="AM936" s="460"/>
      <c r="AN936" s="460"/>
      <c r="AO936" s="415"/>
      <c r="AP936" s="239" t="s">
        <v>329</v>
      </c>
      <c r="AQ936" s="239"/>
      <c r="AR936" s="239"/>
      <c r="AS936" s="239"/>
      <c r="AT936" s="239"/>
      <c r="AU936" s="239"/>
      <c r="AV936" s="239"/>
      <c r="AW936" s="239"/>
      <c r="AX936" s="239"/>
    </row>
    <row r="937" spans="1:50" ht="30" hidden="1" customHeight="1">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460"/>
      <c r="B969" s="460"/>
      <c r="C969" s="460" t="s">
        <v>68</v>
      </c>
      <c r="D969" s="460"/>
      <c r="E969" s="460"/>
      <c r="F969" s="460"/>
      <c r="G969" s="460"/>
      <c r="H969" s="460"/>
      <c r="I969" s="460"/>
      <c r="J969" s="239" t="s">
        <v>70</v>
      </c>
      <c r="K969" s="461"/>
      <c r="L969" s="461"/>
      <c r="M969" s="461"/>
      <c r="N969" s="461"/>
      <c r="O969" s="461"/>
      <c r="P969" s="460" t="s">
        <v>15</v>
      </c>
      <c r="Q969" s="460"/>
      <c r="R969" s="460"/>
      <c r="S969" s="460"/>
      <c r="T969" s="460"/>
      <c r="U969" s="460"/>
      <c r="V969" s="460"/>
      <c r="W969" s="460"/>
      <c r="X969" s="460"/>
      <c r="Y969" s="454" t="s">
        <v>326</v>
      </c>
      <c r="Z969" s="454"/>
      <c r="AA969" s="454"/>
      <c r="AB969" s="454"/>
      <c r="AC969" s="239" t="s">
        <v>278</v>
      </c>
      <c r="AD969" s="239"/>
      <c r="AE969" s="239"/>
      <c r="AF969" s="239"/>
      <c r="AG969" s="239"/>
      <c r="AH969" s="454" t="s">
        <v>375</v>
      </c>
      <c r="AI969" s="460"/>
      <c r="AJ969" s="460"/>
      <c r="AK969" s="460"/>
      <c r="AL969" s="460" t="s">
        <v>16</v>
      </c>
      <c r="AM969" s="460"/>
      <c r="AN969" s="460"/>
      <c r="AO969" s="415"/>
      <c r="AP969" s="239" t="s">
        <v>329</v>
      </c>
      <c r="AQ969" s="239"/>
      <c r="AR969" s="239"/>
      <c r="AS969" s="239"/>
      <c r="AT969" s="239"/>
      <c r="AU969" s="239"/>
      <c r="AV969" s="239"/>
      <c r="AW969" s="239"/>
      <c r="AX969" s="239"/>
    </row>
    <row r="970" spans="1:50" ht="30" hidden="1" customHeight="1">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460"/>
      <c r="B1002" s="460"/>
      <c r="C1002" s="460" t="s">
        <v>68</v>
      </c>
      <c r="D1002" s="460"/>
      <c r="E1002" s="460"/>
      <c r="F1002" s="460"/>
      <c r="G1002" s="460"/>
      <c r="H1002" s="460"/>
      <c r="I1002" s="460"/>
      <c r="J1002" s="239" t="s">
        <v>70</v>
      </c>
      <c r="K1002" s="461"/>
      <c r="L1002" s="461"/>
      <c r="M1002" s="461"/>
      <c r="N1002" s="461"/>
      <c r="O1002" s="461"/>
      <c r="P1002" s="460" t="s">
        <v>15</v>
      </c>
      <c r="Q1002" s="460"/>
      <c r="R1002" s="460"/>
      <c r="S1002" s="460"/>
      <c r="T1002" s="460"/>
      <c r="U1002" s="460"/>
      <c r="V1002" s="460"/>
      <c r="W1002" s="460"/>
      <c r="X1002" s="460"/>
      <c r="Y1002" s="454" t="s">
        <v>326</v>
      </c>
      <c r="Z1002" s="454"/>
      <c r="AA1002" s="454"/>
      <c r="AB1002" s="454"/>
      <c r="AC1002" s="239" t="s">
        <v>278</v>
      </c>
      <c r="AD1002" s="239"/>
      <c r="AE1002" s="239"/>
      <c r="AF1002" s="239"/>
      <c r="AG1002" s="239"/>
      <c r="AH1002" s="454" t="s">
        <v>375</v>
      </c>
      <c r="AI1002" s="460"/>
      <c r="AJ1002" s="460"/>
      <c r="AK1002" s="460"/>
      <c r="AL1002" s="460" t="s">
        <v>16</v>
      </c>
      <c r="AM1002" s="460"/>
      <c r="AN1002" s="460"/>
      <c r="AO1002" s="415"/>
      <c r="AP1002" s="239" t="s">
        <v>329</v>
      </c>
      <c r="AQ1002" s="239"/>
      <c r="AR1002" s="239"/>
      <c r="AS1002" s="239"/>
      <c r="AT1002" s="239"/>
      <c r="AU1002" s="239"/>
      <c r="AV1002" s="239"/>
      <c r="AW1002" s="239"/>
      <c r="AX1002" s="239"/>
    </row>
    <row r="1003" spans="1:50" ht="30" hidden="1" customHeight="1">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460"/>
      <c r="B1035" s="460"/>
      <c r="C1035" s="460" t="s">
        <v>68</v>
      </c>
      <c r="D1035" s="460"/>
      <c r="E1035" s="460"/>
      <c r="F1035" s="460"/>
      <c r="G1035" s="460"/>
      <c r="H1035" s="460"/>
      <c r="I1035" s="460"/>
      <c r="J1035" s="239" t="s">
        <v>70</v>
      </c>
      <c r="K1035" s="461"/>
      <c r="L1035" s="461"/>
      <c r="M1035" s="461"/>
      <c r="N1035" s="461"/>
      <c r="O1035" s="461"/>
      <c r="P1035" s="460" t="s">
        <v>15</v>
      </c>
      <c r="Q1035" s="460"/>
      <c r="R1035" s="460"/>
      <c r="S1035" s="460"/>
      <c r="T1035" s="460"/>
      <c r="U1035" s="460"/>
      <c r="V1035" s="460"/>
      <c r="W1035" s="460"/>
      <c r="X1035" s="460"/>
      <c r="Y1035" s="454" t="s">
        <v>326</v>
      </c>
      <c r="Z1035" s="454"/>
      <c r="AA1035" s="454"/>
      <c r="AB1035" s="454"/>
      <c r="AC1035" s="239" t="s">
        <v>278</v>
      </c>
      <c r="AD1035" s="239"/>
      <c r="AE1035" s="239"/>
      <c r="AF1035" s="239"/>
      <c r="AG1035" s="239"/>
      <c r="AH1035" s="454" t="s">
        <v>375</v>
      </c>
      <c r="AI1035" s="460"/>
      <c r="AJ1035" s="460"/>
      <c r="AK1035" s="460"/>
      <c r="AL1035" s="460" t="s">
        <v>16</v>
      </c>
      <c r="AM1035" s="460"/>
      <c r="AN1035" s="460"/>
      <c r="AO1035" s="415"/>
      <c r="AP1035" s="239" t="s">
        <v>329</v>
      </c>
      <c r="AQ1035" s="239"/>
      <c r="AR1035" s="239"/>
      <c r="AS1035" s="239"/>
      <c r="AT1035" s="239"/>
      <c r="AU1035" s="239"/>
      <c r="AV1035" s="239"/>
      <c r="AW1035" s="239"/>
      <c r="AX1035" s="239"/>
    </row>
    <row r="1036" spans="1:50" ht="30" hidden="1" customHeight="1">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460"/>
      <c r="B1068" s="460"/>
      <c r="C1068" s="460" t="s">
        <v>68</v>
      </c>
      <c r="D1068" s="460"/>
      <c r="E1068" s="460"/>
      <c r="F1068" s="460"/>
      <c r="G1068" s="460"/>
      <c r="H1068" s="460"/>
      <c r="I1068" s="460"/>
      <c r="J1068" s="239" t="s">
        <v>70</v>
      </c>
      <c r="K1068" s="461"/>
      <c r="L1068" s="461"/>
      <c r="M1068" s="461"/>
      <c r="N1068" s="461"/>
      <c r="O1068" s="461"/>
      <c r="P1068" s="460" t="s">
        <v>15</v>
      </c>
      <c r="Q1068" s="460"/>
      <c r="R1068" s="460"/>
      <c r="S1068" s="460"/>
      <c r="T1068" s="460"/>
      <c r="U1068" s="460"/>
      <c r="V1068" s="460"/>
      <c r="W1068" s="460"/>
      <c r="X1068" s="460"/>
      <c r="Y1068" s="454" t="s">
        <v>326</v>
      </c>
      <c r="Z1068" s="454"/>
      <c r="AA1068" s="454"/>
      <c r="AB1068" s="454"/>
      <c r="AC1068" s="239" t="s">
        <v>278</v>
      </c>
      <c r="AD1068" s="239"/>
      <c r="AE1068" s="239"/>
      <c r="AF1068" s="239"/>
      <c r="AG1068" s="239"/>
      <c r="AH1068" s="454" t="s">
        <v>375</v>
      </c>
      <c r="AI1068" s="460"/>
      <c r="AJ1068" s="460"/>
      <c r="AK1068" s="460"/>
      <c r="AL1068" s="460" t="s">
        <v>16</v>
      </c>
      <c r="AM1068" s="460"/>
      <c r="AN1068" s="460"/>
      <c r="AO1068" s="415"/>
      <c r="AP1068" s="239" t="s">
        <v>329</v>
      </c>
      <c r="AQ1068" s="239"/>
      <c r="AR1068" s="239"/>
      <c r="AS1068" s="239"/>
      <c r="AT1068" s="239"/>
      <c r="AU1068" s="239"/>
      <c r="AV1068" s="239"/>
      <c r="AW1068" s="239"/>
      <c r="AX1068" s="239"/>
    </row>
    <row r="1069" spans="1:50" ht="30" hidden="1" customHeight="1">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361</v>
      </c>
      <c r="AM1099" s="453"/>
      <c r="AN1099" s="453"/>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417"/>
      <c r="B1102" s="417"/>
      <c r="C1102" s="239" t="s">
        <v>4</v>
      </c>
      <c r="D1102" s="239"/>
      <c r="E1102" s="239" t="s">
        <v>288</v>
      </c>
      <c r="F1102" s="239"/>
      <c r="G1102" s="239"/>
      <c r="H1102" s="239"/>
      <c r="I1102" s="239"/>
      <c r="J1102" s="239" t="s">
        <v>70</v>
      </c>
      <c r="K1102" s="239"/>
      <c r="L1102" s="239"/>
      <c r="M1102" s="239"/>
      <c r="N1102" s="239"/>
      <c r="O1102" s="239"/>
      <c r="P1102" s="454" t="s">
        <v>15</v>
      </c>
      <c r="Q1102" s="454"/>
      <c r="R1102" s="454"/>
      <c r="S1102" s="454"/>
      <c r="T1102" s="454"/>
      <c r="U1102" s="454"/>
      <c r="V1102" s="454"/>
      <c r="W1102" s="454"/>
      <c r="X1102" s="454"/>
      <c r="Y1102" s="239" t="s">
        <v>286</v>
      </c>
      <c r="Z1102" s="239"/>
      <c r="AA1102" s="239"/>
      <c r="AB1102" s="239"/>
      <c r="AC1102" s="239" t="s">
        <v>289</v>
      </c>
      <c r="AD1102" s="239"/>
      <c r="AE1102" s="239"/>
      <c r="AF1102" s="239"/>
      <c r="AG1102" s="239"/>
      <c r="AH1102" s="454" t="s">
        <v>308</v>
      </c>
      <c r="AI1102" s="454"/>
      <c r="AJ1102" s="454"/>
      <c r="AK1102" s="454"/>
      <c r="AL1102" s="454" t="s">
        <v>16</v>
      </c>
      <c r="AM1102" s="454"/>
      <c r="AN1102" s="454"/>
      <c r="AO1102" s="455"/>
      <c r="AP1102" s="239" t="s">
        <v>356</v>
      </c>
      <c r="AQ1102" s="239"/>
      <c r="AR1102" s="239"/>
      <c r="AS1102" s="239"/>
      <c r="AT1102" s="239"/>
      <c r="AU1102" s="239"/>
      <c r="AV1102" s="239"/>
      <c r="AW1102" s="239"/>
      <c r="AX1102" s="239"/>
    </row>
    <row r="1103" spans="1:50" ht="30" hidden="1" customHeight="1">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19" priority="14037">
      <formula>IF(RIGHT(TEXT(AK14,"0.#"),1)=".",FALSE,TRUE)</formula>
    </cfRule>
    <cfRule type="expression" dxfId="2118" priority="14038">
      <formula>IF(RIGHT(TEXT(AK14,"0.#"),1)=".",TRUE,FALSE)</formula>
    </cfRule>
  </conditionalFormatting>
  <conditionalFormatting sqref="AE32">
    <cfRule type="expression" dxfId="2117" priority="14027">
      <formula>IF(RIGHT(TEXT(AE32,"0.#"),1)=".",FALSE,TRUE)</formula>
    </cfRule>
    <cfRule type="expression" dxfId="2116" priority="14028">
      <formula>IF(RIGHT(TEXT(AE32,"0.#"),1)=".",TRUE,FALSE)</formula>
    </cfRule>
  </conditionalFormatting>
  <conditionalFormatting sqref="P18:AX18">
    <cfRule type="expression" dxfId="2115" priority="13913">
      <formula>IF(RIGHT(TEXT(P18,"0.#"),1)=".",FALSE,TRUE)</formula>
    </cfRule>
    <cfRule type="expression" dxfId="2114" priority="13914">
      <formula>IF(RIGHT(TEXT(P18,"0.#"),1)=".",TRUE,FALSE)</formula>
    </cfRule>
  </conditionalFormatting>
  <conditionalFormatting sqref="Y783">
    <cfRule type="expression" dxfId="2113" priority="13909">
      <formula>IF(RIGHT(TEXT(Y783,"0.#"),1)=".",FALSE,TRUE)</formula>
    </cfRule>
    <cfRule type="expression" dxfId="2112" priority="13910">
      <formula>IF(RIGHT(TEXT(Y783,"0.#"),1)=".",TRUE,FALSE)</formula>
    </cfRule>
  </conditionalFormatting>
  <conditionalFormatting sqref="Y792">
    <cfRule type="expression" dxfId="2111" priority="13905">
      <formula>IF(RIGHT(TEXT(Y792,"0.#"),1)=".",FALSE,TRUE)</formula>
    </cfRule>
    <cfRule type="expression" dxfId="2110" priority="13906">
      <formula>IF(RIGHT(TEXT(Y792,"0.#"),1)=".",TRUE,FALSE)</formula>
    </cfRule>
  </conditionalFormatting>
  <conditionalFormatting sqref="Y823:Y830 Y821 Y810:Y817 Y808 Y797:Y804 Y795">
    <cfRule type="expression" dxfId="2109" priority="13687">
      <formula>IF(RIGHT(TEXT(Y795,"0.#"),1)=".",FALSE,TRUE)</formula>
    </cfRule>
    <cfRule type="expression" dxfId="2108" priority="13688">
      <formula>IF(RIGHT(TEXT(Y795,"0.#"),1)=".",TRUE,FALSE)</formula>
    </cfRule>
  </conditionalFormatting>
  <conditionalFormatting sqref="AK16:AQ17 AK15:AX15 AK13:AX13">
    <cfRule type="expression" dxfId="2107" priority="13735">
      <formula>IF(RIGHT(TEXT(AK13,"0.#"),1)=".",FALSE,TRUE)</formula>
    </cfRule>
    <cfRule type="expression" dxfId="2106" priority="13736">
      <formula>IF(RIGHT(TEXT(AK13,"0.#"),1)=".",TRUE,FALSE)</formula>
    </cfRule>
  </conditionalFormatting>
  <conditionalFormatting sqref="P19:AJ19">
    <cfRule type="expression" dxfId="2105" priority="13733">
      <formula>IF(RIGHT(TEXT(P19,"0.#"),1)=".",FALSE,TRUE)</formula>
    </cfRule>
    <cfRule type="expression" dxfId="2104" priority="13734">
      <formula>IF(RIGHT(TEXT(P19,"0.#"),1)=".",TRUE,FALSE)</formula>
    </cfRule>
  </conditionalFormatting>
  <conditionalFormatting sqref="AE101 AQ101">
    <cfRule type="expression" dxfId="2103" priority="13725">
      <formula>IF(RIGHT(TEXT(AE101,"0.#"),1)=".",FALSE,TRUE)</formula>
    </cfRule>
    <cfRule type="expression" dxfId="2102" priority="13726">
      <formula>IF(RIGHT(TEXT(AE101,"0.#"),1)=".",TRUE,FALSE)</formula>
    </cfRule>
  </conditionalFormatting>
  <conditionalFormatting sqref="Y784:Y791">
    <cfRule type="expression" dxfId="2101" priority="13711">
      <formula>IF(RIGHT(TEXT(Y784,"0.#"),1)=".",FALSE,TRUE)</formula>
    </cfRule>
    <cfRule type="expression" dxfId="2100" priority="13712">
      <formula>IF(RIGHT(TEXT(Y784,"0.#"),1)=".",TRUE,FALSE)</formula>
    </cfRule>
  </conditionalFormatting>
  <conditionalFormatting sqref="AU783">
    <cfRule type="expression" dxfId="2099" priority="13709">
      <formula>IF(RIGHT(TEXT(AU783,"0.#"),1)=".",FALSE,TRUE)</formula>
    </cfRule>
    <cfRule type="expression" dxfId="2098" priority="13710">
      <formula>IF(RIGHT(TEXT(AU783,"0.#"),1)=".",TRUE,FALSE)</formula>
    </cfRule>
  </conditionalFormatting>
  <conditionalFormatting sqref="AU792">
    <cfRule type="expression" dxfId="2097" priority="13707">
      <formula>IF(RIGHT(TEXT(AU792,"0.#"),1)=".",FALSE,TRUE)</formula>
    </cfRule>
    <cfRule type="expression" dxfId="2096" priority="13708">
      <formula>IF(RIGHT(TEXT(AU792,"0.#"),1)=".",TRUE,FALSE)</formula>
    </cfRule>
  </conditionalFormatting>
  <conditionalFormatting sqref="AU784:AU791 AU782">
    <cfRule type="expression" dxfId="2095" priority="13705">
      <formula>IF(RIGHT(TEXT(AU782,"0.#"),1)=".",FALSE,TRUE)</formula>
    </cfRule>
    <cfRule type="expression" dxfId="2094" priority="13706">
      <formula>IF(RIGHT(TEXT(AU782,"0.#"),1)=".",TRUE,FALSE)</formula>
    </cfRule>
  </conditionalFormatting>
  <conditionalFormatting sqref="Y822 Y809 Y796">
    <cfRule type="expression" dxfId="2093" priority="13691">
      <formula>IF(RIGHT(TEXT(Y796,"0.#"),1)=".",FALSE,TRUE)</formula>
    </cfRule>
    <cfRule type="expression" dxfId="2092" priority="13692">
      <formula>IF(RIGHT(TEXT(Y796,"0.#"),1)=".",TRUE,FALSE)</formula>
    </cfRule>
  </conditionalFormatting>
  <conditionalFormatting sqref="Y831 Y818 Y805">
    <cfRule type="expression" dxfId="2091" priority="13689">
      <formula>IF(RIGHT(TEXT(Y805,"0.#"),1)=".",FALSE,TRUE)</formula>
    </cfRule>
    <cfRule type="expression" dxfId="2090" priority="13690">
      <formula>IF(RIGHT(TEXT(Y805,"0.#"),1)=".",TRUE,FALSE)</formula>
    </cfRule>
  </conditionalFormatting>
  <conditionalFormatting sqref="AU822 AU809 AU796">
    <cfRule type="expression" dxfId="2089" priority="13685">
      <formula>IF(RIGHT(TEXT(AU796,"0.#"),1)=".",FALSE,TRUE)</formula>
    </cfRule>
    <cfRule type="expression" dxfId="2088" priority="13686">
      <formula>IF(RIGHT(TEXT(AU796,"0.#"),1)=".",TRUE,FALSE)</formula>
    </cfRule>
  </conditionalFormatting>
  <conditionalFormatting sqref="AU831 AU818 AU805">
    <cfRule type="expression" dxfId="2087" priority="13683">
      <formula>IF(RIGHT(TEXT(AU805,"0.#"),1)=".",FALSE,TRUE)</formula>
    </cfRule>
    <cfRule type="expression" dxfId="2086" priority="13684">
      <formula>IF(RIGHT(TEXT(AU805,"0.#"),1)=".",TRUE,FALSE)</formula>
    </cfRule>
  </conditionalFormatting>
  <conditionalFormatting sqref="AU823:AU830 AU821 AU810:AU817 AU808 AU797:AU804 AU795">
    <cfRule type="expression" dxfId="2085" priority="13681">
      <formula>IF(RIGHT(TEXT(AU795,"0.#"),1)=".",FALSE,TRUE)</formula>
    </cfRule>
    <cfRule type="expression" dxfId="2084" priority="13682">
      <formula>IF(RIGHT(TEXT(AU795,"0.#"),1)=".",TRUE,FALSE)</formula>
    </cfRule>
  </conditionalFormatting>
  <conditionalFormatting sqref="AM87">
    <cfRule type="expression" dxfId="2083" priority="13335">
      <formula>IF(RIGHT(TEXT(AM87,"0.#"),1)=".",FALSE,TRUE)</formula>
    </cfRule>
    <cfRule type="expression" dxfId="2082" priority="13336">
      <formula>IF(RIGHT(TEXT(AM87,"0.#"),1)=".",TRUE,FALSE)</formula>
    </cfRule>
  </conditionalFormatting>
  <conditionalFormatting sqref="AE55">
    <cfRule type="expression" dxfId="2081" priority="13403">
      <formula>IF(RIGHT(TEXT(AE55,"0.#"),1)=".",FALSE,TRUE)</formula>
    </cfRule>
    <cfRule type="expression" dxfId="2080" priority="13404">
      <formula>IF(RIGHT(TEXT(AE55,"0.#"),1)=".",TRUE,FALSE)</formula>
    </cfRule>
  </conditionalFormatting>
  <conditionalFormatting sqref="AI55">
    <cfRule type="expression" dxfId="2079" priority="13401">
      <formula>IF(RIGHT(TEXT(AI55,"0.#"),1)=".",FALSE,TRUE)</formula>
    </cfRule>
    <cfRule type="expression" dxfId="2078" priority="13402">
      <formula>IF(RIGHT(TEXT(AI55,"0.#"),1)=".",TRUE,FALSE)</formula>
    </cfRule>
  </conditionalFormatting>
  <conditionalFormatting sqref="AM34">
    <cfRule type="expression" dxfId="2077" priority="13481">
      <formula>IF(RIGHT(TEXT(AM34,"0.#"),1)=".",FALSE,TRUE)</formula>
    </cfRule>
    <cfRule type="expression" dxfId="2076" priority="13482">
      <formula>IF(RIGHT(TEXT(AM34,"0.#"),1)=".",TRUE,FALSE)</formula>
    </cfRule>
  </conditionalFormatting>
  <conditionalFormatting sqref="AE33">
    <cfRule type="expression" dxfId="2075" priority="13495">
      <formula>IF(RIGHT(TEXT(AE33,"0.#"),1)=".",FALSE,TRUE)</formula>
    </cfRule>
    <cfRule type="expression" dxfId="2074" priority="13496">
      <formula>IF(RIGHT(TEXT(AE33,"0.#"),1)=".",TRUE,FALSE)</formula>
    </cfRule>
  </conditionalFormatting>
  <conditionalFormatting sqref="AE34">
    <cfRule type="expression" dxfId="2073" priority="13493">
      <formula>IF(RIGHT(TEXT(AE34,"0.#"),1)=".",FALSE,TRUE)</formula>
    </cfRule>
    <cfRule type="expression" dxfId="2072" priority="13494">
      <formula>IF(RIGHT(TEXT(AE34,"0.#"),1)=".",TRUE,FALSE)</formula>
    </cfRule>
  </conditionalFormatting>
  <conditionalFormatting sqref="AI34">
    <cfRule type="expression" dxfId="2071" priority="13491">
      <formula>IF(RIGHT(TEXT(AI34,"0.#"),1)=".",FALSE,TRUE)</formula>
    </cfRule>
    <cfRule type="expression" dxfId="2070" priority="13492">
      <formula>IF(RIGHT(TEXT(AI34,"0.#"),1)=".",TRUE,FALSE)</formula>
    </cfRule>
  </conditionalFormatting>
  <conditionalFormatting sqref="AI33">
    <cfRule type="expression" dxfId="2069" priority="13489">
      <formula>IF(RIGHT(TEXT(AI33,"0.#"),1)=".",FALSE,TRUE)</formula>
    </cfRule>
    <cfRule type="expression" dxfId="2068" priority="13490">
      <formula>IF(RIGHT(TEXT(AI33,"0.#"),1)=".",TRUE,FALSE)</formula>
    </cfRule>
  </conditionalFormatting>
  <conditionalFormatting sqref="AI32">
    <cfRule type="expression" dxfId="2067" priority="13487">
      <formula>IF(RIGHT(TEXT(AI32,"0.#"),1)=".",FALSE,TRUE)</formula>
    </cfRule>
    <cfRule type="expression" dxfId="2066" priority="13488">
      <formula>IF(RIGHT(TEXT(AI32,"0.#"),1)=".",TRUE,FALSE)</formula>
    </cfRule>
  </conditionalFormatting>
  <conditionalFormatting sqref="AM32">
    <cfRule type="expression" dxfId="2065" priority="13485">
      <formula>IF(RIGHT(TEXT(AM32,"0.#"),1)=".",FALSE,TRUE)</formula>
    </cfRule>
    <cfRule type="expression" dxfId="2064" priority="13486">
      <formula>IF(RIGHT(TEXT(AM32,"0.#"),1)=".",TRUE,FALSE)</formula>
    </cfRule>
  </conditionalFormatting>
  <conditionalFormatting sqref="AM33">
    <cfRule type="expression" dxfId="2063" priority="13483">
      <formula>IF(RIGHT(TEXT(AM33,"0.#"),1)=".",FALSE,TRUE)</formula>
    </cfRule>
    <cfRule type="expression" dxfId="2062" priority="13484">
      <formula>IF(RIGHT(TEXT(AM33,"0.#"),1)=".",TRUE,FALSE)</formula>
    </cfRule>
  </conditionalFormatting>
  <conditionalFormatting sqref="AQ32:AQ34">
    <cfRule type="expression" dxfId="2061" priority="13475">
      <formula>IF(RIGHT(TEXT(AQ32,"0.#"),1)=".",FALSE,TRUE)</formula>
    </cfRule>
    <cfRule type="expression" dxfId="2060" priority="13476">
      <formula>IF(RIGHT(TEXT(AQ32,"0.#"),1)=".",TRUE,FALSE)</formula>
    </cfRule>
  </conditionalFormatting>
  <conditionalFormatting sqref="AU32:AU34">
    <cfRule type="expression" dxfId="2059" priority="13473">
      <formula>IF(RIGHT(TEXT(AU32,"0.#"),1)=".",FALSE,TRUE)</formula>
    </cfRule>
    <cfRule type="expression" dxfId="2058" priority="13474">
      <formula>IF(RIGHT(TEXT(AU32,"0.#"),1)=".",TRUE,FALSE)</formula>
    </cfRule>
  </conditionalFormatting>
  <conditionalFormatting sqref="AE53">
    <cfRule type="expression" dxfId="2057" priority="13407">
      <formula>IF(RIGHT(TEXT(AE53,"0.#"),1)=".",FALSE,TRUE)</formula>
    </cfRule>
    <cfRule type="expression" dxfId="2056" priority="13408">
      <formula>IF(RIGHT(TEXT(AE53,"0.#"),1)=".",TRUE,FALSE)</formula>
    </cfRule>
  </conditionalFormatting>
  <conditionalFormatting sqref="AE54">
    <cfRule type="expression" dxfId="2055" priority="13405">
      <formula>IF(RIGHT(TEXT(AE54,"0.#"),1)=".",FALSE,TRUE)</formula>
    </cfRule>
    <cfRule type="expression" dxfId="2054" priority="13406">
      <formula>IF(RIGHT(TEXT(AE54,"0.#"),1)=".",TRUE,FALSE)</formula>
    </cfRule>
  </conditionalFormatting>
  <conditionalFormatting sqref="AI54">
    <cfRule type="expression" dxfId="2053" priority="13399">
      <formula>IF(RIGHT(TEXT(AI54,"0.#"),1)=".",FALSE,TRUE)</formula>
    </cfRule>
    <cfRule type="expression" dxfId="2052" priority="13400">
      <formula>IF(RIGHT(TEXT(AI54,"0.#"),1)=".",TRUE,FALSE)</formula>
    </cfRule>
  </conditionalFormatting>
  <conditionalFormatting sqref="AI53">
    <cfRule type="expression" dxfId="2051" priority="13397">
      <formula>IF(RIGHT(TEXT(AI53,"0.#"),1)=".",FALSE,TRUE)</formula>
    </cfRule>
    <cfRule type="expression" dxfId="2050" priority="13398">
      <formula>IF(RIGHT(TEXT(AI53,"0.#"),1)=".",TRUE,FALSE)</formula>
    </cfRule>
  </conditionalFormatting>
  <conditionalFormatting sqref="AM53">
    <cfRule type="expression" dxfId="2049" priority="13395">
      <formula>IF(RIGHT(TEXT(AM53,"0.#"),1)=".",FALSE,TRUE)</formula>
    </cfRule>
    <cfRule type="expression" dxfId="2048" priority="13396">
      <formula>IF(RIGHT(TEXT(AM53,"0.#"),1)=".",TRUE,FALSE)</formula>
    </cfRule>
  </conditionalFormatting>
  <conditionalFormatting sqref="AM54">
    <cfRule type="expression" dxfId="2047" priority="13393">
      <formula>IF(RIGHT(TEXT(AM54,"0.#"),1)=".",FALSE,TRUE)</formula>
    </cfRule>
    <cfRule type="expression" dxfId="2046" priority="13394">
      <formula>IF(RIGHT(TEXT(AM54,"0.#"),1)=".",TRUE,FALSE)</formula>
    </cfRule>
  </conditionalFormatting>
  <conditionalFormatting sqref="AM55">
    <cfRule type="expression" dxfId="2045" priority="13391">
      <formula>IF(RIGHT(TEXT(AM55,"0.#"),1)=".",FALSE,TRUE)</formula>
    </cfRule>
    <cfRule type="expression" dxfId="2044" priority="13392">
      <formula>IF(RIGHT(TEXT(AM55,"0.#"),1)=".",TRUE,FALSE)</formula>
    </cfRule>
  </conditionalFormatting>
  <conditionalFormatting sqref="AE60">
    <cfRule type="expression" dxfId="2043" priority="13377">
      <formula>IF(RIGHT(TEXT(AE60,"0.#"),1)=".",FALSE,TRUE)</formula>
    </cfRule>
    <cfRule type="expression" dxfId="2042" priority="13378">
      <formula>IF(RIGHT(TEXT(AE60,"0.#"),1)=".",TRUE,FALSE)</formula>
    </cfRule>
  </conditionalFormatting>
  <conditionalFormatting sqref="AE61">
    <cfRule type="expression" dxfId="2041" priority="13375">
      <formula>IF(RIGHT(TEXT(AE61,"0.#"),1)=".",FALSE,TRUE)</formula>
    </cfRule>
    <cfRule type="expression" dxfId="2040" priority="13376">
      <formula>IF(RIGHT(TEXT(AE61,"0.#"),1)=".",TRUE,FALSE)</formula>
    </cfRule>
  </conditionalFormatting>
  <conditionalFormatting sqref="AE62">
    <cfRule type="expression" dxfId="2039" priority="13373">
      <formula>IF(RIGHT(TEXT(AE62,"0.#"),1)=".",FALSE,TRUE)</formula>
    </cfRule>
    <cfRule type="expression" dxfId="2038" priority="13374">
      <formula>IF(RIGHT(TEXT(AE62,"0.#"),1)=".",TRUE,FALSE)</formula>
    </cfRule>
  </conditionalFormatting>
  <conditionalFormatting sqref="AI62">
    <cfRule type="expression" dxfId="2037" priority="13371">
      <formula>IF(RIGHT(TEXT(AI62,"0.#"),1)=".",FALSE,TRUE)</formula>
    </cfRule>
    <cfRule type="expression" dxfId="2036" priority="13372">
      <formula>IF(RIGHT(TEXT(AI62,"0.#"),1)=".",TRUE,FALSE)</formula>
    </cfRule>
  </conditionalFormatting>
  <conditionalFormatting sqref="AI61">
    <cfRule type="expression" dxfId="2035" priority="13369">
      <formula>IF(RIGHT(TEXT(AI61,"0.#"),1)=".",FALSE,TRUE)</formula>
    </cfRule>
    <cfRule type="expression" dxfId="2034" priority="13370">
      <formula>IF(RIGHT(TEXT(AI61,"0.#"),1)=".",TRUE,FALSE)</formula>
    </cfRule>
  </conditionalFormatting>
  <conditionalFormatting sqref="AI60">
    <cfRule type="expression" dxfId="2033" priority="13367">
      <formula>IF(RIGHT(TEXT(AI60,"0.#"),1)=".",FALSE,TRUE)</formula>
    </cfRule>
    <cfRule type="expression" dxfId="2032" priority="13368">
      <formula>IF(RIGHT(TEXT(AI60,"0.#"),1)=".",TRUE,FALSE)</formula>
    </cfRule>
  </conditionalFormatting>
  <conditionalFormatting sqref="AM60">
    <cfRule type="expression" dxfId="2031" priority="13365">
      <formula>IF(RIGHT(TEXT(AM60,"0.#"),1)=".",FALSE,TRUE)</formula>
    </cfRule>
    <cfRule type="expression" dxfId="2030" priority="13366">
      <formula>IF(RIGHT(TEXT(AM60,"0.#"),1)=".",TRUE,FALSE)</formula>
    </cfRule>
  </conditionalFormatting>
  <conditionalFormatting sqref="AM61">
    <cfRule type="expression" dxfId="2029" priority="13363">
      <formula>IF(RIGHT(TEXT(AM61,"0.#"),1)=".",FALSE,TRUE)</formula>
    </cfRule>
    <cfRule type="expression" dxfId="2028" priority="13364">
      <formula>IF(RIGHT(TEXT(AM61,"0.#"),1)=".",TRUE,FALSE)</formula>
    </cfRule>
  </conditionalFormatting>
  <conditionalFormatting sqref="AM62">
    <cfRule type="expression" dxfId="2027" priority="13361">
      <formula>IF(RIGHT(TEXT(AM62,"0.#"),1)=".",FALSE,TRUE)</formula>
    </cfRule>
    <cfRule type="expression" dxfId="2026" priority="13362">
      <formula>IF(RIGHT(TEXT(AM62,"0.#"),1)=".",TRUE,FALSE)</formula>
    </cfRule>
  </conditionalFormatting>
  <conditionalFormatting sqref="AE87">
    <cfRule type="expression" dxfId="2025" priority="13347">
      <formula>IF(RIGHT(TEXT(AE87,"0.#"),1)=".",FALSE,TRUE)</formula>
    </cfRule>
    <cfRule type="expression" dxfId="2024" priority="13348">
      <formula>IF(RIGHT(TEXT(AE87,"0.#"),1)=".",TRUE,FALSE)</formula>
    </cfRule>
  </conditionalFormatting>
  <conditionalFormatting sqref="AE88">
    <cfRule type="expression" dxfId="2023" priority="13345">
      <formula>IF(RIGHT(TEXT(AE88,"0.#"),1)=".",FALSE,TRUE)</formula>
    </cfRule>
    <cfRule type="expression" dxfId="2022" priority="13346">
      <formula>IF(RIGHT(TEXT(AE88,"0.#"),1)=".",TRUE,FALSE)</formula>
    </cfRule>
  </conditionalFormatting>
  <conditionalFormatting sqref="AE89">
    <cfRule type="expression" dxfId="2021" priority="13343">
      <formula>IF(RIGHT(TEXT(AE89,"0.#"),1)=".",FALSE,TRUE)</formula>
    </cfRule>
    <cfRule type="expression" dxfId="2020" priority="13344">
      <formula>IF(RIGHT(TEXT(AE89,"0.#"),1)=".",TRUE,FALSE)</formula>
    </cfRule>
  </conditionalFormatting>
  <conditionalFormatting sqref="AI89">
    <cfRule type="expression" dxfId="2019" priority="13341">
      <formula>IF(RIGHT(TEXT(AI89,"0.#"),1)=".",FALSE,TRUE)</formula>
    </cfRule>
    <cfRule type="expression" dxfId="2018" priority="13342">
      <formula>IF(RIGHT(TEXT(AI89,"0.#"),1)=".",TRUE,FALSE)</formula>
    </cfRule>
  </conditionalFormatting>
  <conditionalFormatting sqref="AI88">
    <cfRule type="expression" dxfId="2017" priority="13339">
      <formula>IF(RIGHT(TEXT(AI88,"0.#"),1)=".",FALSE,TRUE)</formula>
    </cfRule>
    <cfRule type="expression" dxfId="2016" priority="13340">
      <formula>IF(RIGHT(TEXT(AI88,"0.#"),1)=".",TRUE,FALSE)</formula>
    </cfRule>
  </conditionalFormatting>
  <conditionalFormatting sqref="AI87">
    <cfRule type="expression" dxfId="2015" priority="13337">
      <formula>IF(RIGHT(TEXT(AI87,"0.#"),1)=".",FALSE,TRUE)</formula>
    </cfRule>
    <cfRule type="expression" dxfId="2014" priority="13338">
      <formula>IF(RIGHT(TEXT(AI87,"0.#"),1)=".",TRUE,FALSE)</formula>
    </cfRule>
  </conditionalFormatting>
  <conditionalFormatting sqref="AM88">
    <cfRule type="expression" dxfId="2013" priority="13333">
      <formula>IF(RIGHT(TEXT(AM88,"0.#"),1)=".",FALSE,TRUE)</formula>
    </cfRule>
    <cfRule type="expression" dxfId="2012" priority="13334">
      <formula>IF(RIGHT(TEXT(AM88,"0.#"),1)=".",TRUE,FALSE)</formula>
    </cfRule>
  </conditionalFormatting>
  <conditionalFormatting sqref="AM89">
    <cfRule type="expression" dxfId="2011" priority="13331">
      <formula>IF(RIGHT(TEXT(AM89,"0.#"),1)=".",FALSE,TRUE)</formula>
    </cfRule>
    <cfRule type="expression" dxfId="2010" priority="13332">
      <formula>IF(RIGHT(TEXT(AM89,"0.#"),1)=".",TRUE,FALSE)</formula>
    </cfRule>
  </conditionalFormatting>
  <conditionalFormatting sqref="AE92">
    <cfRule type="expression" dxfId="2009" priority="13317">
      <formula>IF(RIGHT(TEXT(AE92,"0.#"),1)=".",FALSE,TRUE)</formula>
    </cfRule>
    <cfRule type="expression" dxfId="2008" priority="13318">
      <formula>IF(RIGHT(TEXT(AE92,"0.#"),1)=".",TRUE,FALSE)</formula>
    </cfRule>
  </conditionalFormatting>
  <conditionalFormatting sqref="AE93">
    <cfRule type="expression" dxfId="2007" priority="13315">
      <formula>IF(RIGHT(TEXT(AE93,"0.#"),1)=".",FALSE,TRUE)</formula>
    </cfRule>
    <cfRule type="expression" dxfId="2006" priority="13316">
      <formula>IF(RIGHT(TEXT(AE93,"0.#"),1)=".",TRUE,FALSE)</formula>
    </cfRule>
  </conditionalFormatting>
  <conditionalFormatting sqref="AE94">
    <cfRule type="expression" dxfId="2005" priority="13313">
      <formula>IF(RIGHT(TEXT(AE94,"0.#"),1)=".",FALSE,TRUE)</formula>
    </cfRule>
    <cfRule type="expression" dxfId="2004" priority="13314">
      <formula>IF(RIGHT(TEXT(AE94,"0.#"),1)=".",TRUE,FALSE)</formula>
    </cfRule>
  </conditionalFormatting>
  <conditionalFormatting sqref="AI94">
    <cfRule type="expression" dxfId="2003" priority="13311">
      <formula>IF(RIGHT(TEXT(AI94,"0.#"),1)=".",FALSE,TRUE)</formula>
    </cfRule>
    <cfRule type="expression" dxfId="2002" priority="13312">
      <formula>IF(RIGHT(TEXT(AI94,"0.#"),1)=".",TRUE,FALSE)</formula>
    </cfRule>
  </conditionalFormatting>
  <conditionalFormatting sqref="AI93">
    <cfRule type="expression" dxfId="2001" priority="13309">
      <formula>IF(RIGHT(TEXT(AI93,"0.#"),1)=".",FALSE,TRUE)</formula>
    </cfRule>
    <cfRule type="expression" dxfId="2000" priority="13310">
      <formula>IF(RIGHT(TEXT(AI93,"0.#"),1)=".",TRUE,FALSE)</formula>
    </cfRule>
  </conditionalFormatting>
  <conditionalFormatting sqref="AI92">
    <cfRule type="expression" dxfId="1999" priority="13307">
      <formula>IF(RIGHT(TEXT(AI92,"0.#"),1)=".",FALSE,TRUE)</formula>
    </cfRule>
    <cfRule type="expression" dxfId="1998" priority="13308">
      <formula>IF(RIGHT(TEXT(AI92,"0.#"),1)=".",TRUE,FALSE)</formula>
    </cfRule>
  </conditionalFormatting>
  <conditionalFormatting sqref="AM92">
    <cfRule type="expression" dxfId="1997" priority="13305">
      <formula>IF(RIGHT(TEXT(AM92,"0.#"),1)=".",FALSE,TRUE)</formula>
    </cfRule>
    <cfRule type="expression" dxfId="1996" priority="13306">
      <formula>IF(RIGHT(TEXT(AM92,"0.#"),1)=".",TRUE,FALSE)</formula>
    </cfRule>
  </conditionalFormatting>
  <conditionalFormatting sqref="AM93">
    <cfRule type="expression" dxfId="1995" priority="13303">
      <formula>IF(RIGHT(TEXT(AM93,"0.#"),1)=".",FALSE,TRUE)</formula>
    </cfRule>
    <cfRule type="expression" dxfId="1994" priority="13304">
      <formula>IF(RIGHT(TEXT(AM93,"0.#"),1)=".",TRUE,FALSE)</formula>
    </cfRule>
  </conditionalFormatting>
  <conditionalFormatting sqref="AM94">
    <cfRule type="expression" dxfId="1993" priority="13301">
      <formula>IF(RIGHT(TEXT(AM94,"0.#"),1)=".",FALSE,TRUE)</formula>
    </cfRule>
    <cfRule type="expression" dxfId="1992" priority="13302">
      <formula>IF(RIGHT(TEXT(AM94,"0.#"),1)=".",TRUE,FALSE)</formula>
    </cfRule>
  </conditionalFormatting>
  <conditionalFormatting sqref="AE97">
    <cfRule type="expression" dxfId="1991" priority="13287">
      <formula>IF(RIGHT(TEXT(AE97,"0.#"),1)=".",FALSE,TRUE)</formula>
    </cfRule>
    <cfRule type="expression" dxfId="1990" priority="13288">
      <formula>IF(RIGHT(TEXT(AE97,"0.#"),1)=".",TRUE,FALSE)</formula>
    </cfRule>
  </conditionalFormatting>
  <conditionalFormatting sqref="AE98">
    <cfRule type="expression" dxfId="1989" priority="13285">
      <formula>IF(RIGHT(TEXT(AE98,"0.#"),1)=".",FALSE,TRUE)</formula>
    </cfRule>
    <cfRule type="expression" dxfId="1988" priority="13286">
      <formula>IF(RIGHT(TEXT(AE98,"0.#"),1)=".",TRUE,FALSE)</formula>
    </cfRule>
  </conditionalFormatting>
  <conditionalFormatting sqref="AE99">
    <cfRule type="expression" dxfId="1987" priority="13283">
      <formula>IF(RIGHT(TEXT(AE99,"0.#"),1)=".",FALSE,TRUE)</formula>
    </cfRule>
    <cfRule type="expression" dxfId="1986" priority="13284">
      <formula>IF(RIGHT(TEXT(AE99,"0.#"),1)=".",TRUE,FALSE)</formula>
    </cfRule>
  </conditionalFormatting>
  <conditionalFormatting sqref="AI99">
    <cfRule type="expression" dxfId="1985" priority="13281">
      <formula>IF(RIGHT(TEXT(AI99,"0.#"),1)=".",FALSE,TRUE)</formula>
    </cfRule>
    <cfRule type="expression" dxfId="1984" priority="13282">
      <formula>IF(RIGHT(TEXT(AI99,"0.#"),1)=".",TRUE,FALSE)</formula>
    </cfRule>
  </conditionalFormatting>
  <conditionalFormatting sqref="AI98">
    <cfRule type="expression" dxfId="1983" priority="13279">
      <formula>IF(RIGHT(TEXT(AI98,"0.#"),1)=".",FALSE,TRUE)</formula>
    </cfRule>
    <cfRule type="expression" dxfId="1982" priority="13280">
      <formula>IF(RIGHT(TEXT(AI98,"0.#"),1)=".",TRUE,FALSE)</formula>
    </cfRule>
  </conditionalFormatting>
  <conditionalFormatting sqref="AI97">
    <cfRule type="expression" dxfId="1981" priority="13277">
      <formula>IF(RIGHT(TEXT(AI97,"0.#"),1)=".",FALSE,TRUE)</formula>
    </cfRule>
    <cfRule type="expression" dxfId="1980" priority="13278">
      <formula>IF(RIGHT(TEXT(AI97,"0.#"),1)=".",TRUE,FALSE)</formula>
    </cfRule>
  </conditionalFormatting>
  <conditionalFormatting sqref="AM97">
    <cfRule type="expression" dxfId="1979" priority="13275">
      <formula>IF(RIGHT(TEXT(AM97,"0.#"),1)=".",FALSE,TRUE)</formula>
    </cfRule>
    <cfRule type="expression" dxfId="1978" priority="13276">
      <formula>IF(RIGHT(TEXT(AM97,"0.#"),1)=".",TRUE,FALSE)</formula>
    </cfRule>
  </conditionalFormatting>
  <conditionalFormatting sqref="AM98">
    <cfRule type="expression" dxfId="1977" priority="13273">
      <formula>IF(RIGHT(TEXT(AM98,"0.#"),1)=".",FALSE,TRUE)</formula>
    </cfRule>
    <cfRule type="expression" dxfId="1976" priority="13274">
      <formula>IF(RIGHT(TEXT(AM98,"0.#"),1)=".",TRUE,FALSE)</formula>
    </cfRule>
  </conditionalFormatting>
  <conditionalFormatting sqref="AM99">
    <cfRule type="expression" dxfId="1975" priority="13271">
      <formula>IF(RIGHT(TEXT(AM99,"0.#"),1)=".",FALSE,TRUE)</formula>
    </cfRule>
    <cfRule type="expression" dxfId="1974" priority="13272">
      <formula>IF(RIGHT(TEXT(AM99,"0.#"),1)=".",TRUE,FALSE)</formula>
    </cfRule>
  </conditionalFormatting>
  <conditionalFormatting sqref="AI101">
    <cfRule type="expression" dxfId="1973" priority="13257">
      <formula>IF(RIGHT(TEXT(AI101,"0.#"),1)=".",FALSE,TRUE)</formula>
    </cfRule>
    <cfRule type="expression" dxfId="1972" priority="13258">
      <formula>IF(RIGHT(TEXT(AI101,"0.#"),1)=".",TRUE,FALSE)</formula>
    </cfRule>
  </conditionalFormatting>
  <conditionalFormatting sqref="AM101">
    <cfRule type="expression" dxfId="1971" priority="13255">
      <formula>IF(RIGHT(TEXT(AM101,"0.#"),1)=".",FALSE,TRUE)</formula>
    </cfRule>
    <cfRule type="expression" dxfId="1970" priority="13256">
      <formula>IF(RIGHT(TEXT(AM101,"0.#"),1)=".",TRUE,FALSE)</formula>
    </cfRule>
  </conditionalFormatting>
  <conditionalFormatting sqref="AE102">
    <cfRule type="expression" dxfId="1969" priority="13253">
      <formula>IF(RIGHT(TEXT(AE102,"0.#"),1)=".",FALSE,TRUE)</formula>
    </cfRule>
    <cfRule type="expression" dxfId="1968" priority="13254">
      <formula>IF(RIGHT(TEXT(AE102,"0.#"),1)=".",TRUE,FALSE)</formula>
    </cfRule>
  </conditionalFormatting>
  <conditionalFormatting sqref="AI102">
    <cfRule type="expression" dxfId="1967" priority="13251">
      <formula>IF(RIGHT(TEXT(AI102,"0.#"),1)=".",FALSE,TRUE)</formula>
    </cfRule>
    <cfRule type="expression" dxfId="1966" priority="13252">
      <formula>IF(RIGHT(TEXT(AI102,"0.#"),1)=".",TRUE,FALSE)</formula>
    </cfRule>
  </conditionalFormatting>
  <conditionalFormatting sqref="AM102">
    <cfRule type="expression" dxfId="1965" priority="13249">
      <formula>IF(RIGHT(TEXT(AM102,"0.#"),1)=".",FALSE,TRUE)</formula>
    </cfRule>
    <cfRule type="expression" dxfId="1964" priority="13250">
      <formula>IF(RIGHT(TEXT(AM102,"0.#"),1)=".",TRUE,FALSE)</formula>
    </cfRule>
  </conditionalFormatting>
  <conditionalFormatting sqref="AQ102">
    <cfRule type="expression" dxfId="1963" priority="13247">
      <formula>IF(RIGHT(TEXT(AQ102,"0.#"),1)=".",FALSE,TRUE)</formula>
    </cfRule>
    <cfRule type="expression" dxfId="1962" priority="13248">
      <formula>IF(RIGHT(TEXT(AQ102,"0.#"),1)=".",TRUE,FALSE)</formula>
    </cfRule>
  </conditionalFormatting>
  <conditionalFormatting sqref="AE104">
    <cfRule type="expression" dxfId="1961" priority="13245">
      <formula>IF(RIGHT(TEXT(AE104,"0.#"),1)=".",FALSE,TRUE)</formula>
    </cfRule>
    <cfRule type="expression" dxfId="1960" priority="13246">
      <formula>IF(RIGHT(TEXT(AE104,"0.#"),1)=".",TRUE,FALSE)</formula>
    </cfRule>
  </conditionalFormatting>
  <conditionalFormatting sqref="AI104">
    <cfRule type="expression" dxfId="1959" priority="13243">
      <formula>IF(RIGHT(TEXT(AI104,"0.#"),1)=".",FALSE,TRUE)</formula>
    </cfRule>
    <cfRule type="expression" dxfId="1958" priority="13244">
      <formula>IF(RIGHT(TEXT(AI104,"0.#"),1)=".",TRUE,FALSE)</formula>
    </cfRule>
  </conditionalFormatting>
  <conditionalFormatting sqref="AM104">
    <cfRule type="expression" dxfId="1957" priority="13241">
      <formula>IF(RIGHT(TEXT(AM104,"0.#"),1)=".",FALSE,TRUE)</formula>
    </cfRule>
    <cfRule type="expression" dxfId="1956" priority="13242">
      <formula>IF(RIGHT(TEXT(AM104,"0.#"),1)=".",TRUE,FALSE)</formula>
    </cfRule>
  </conditionalFormatting>
  <conditionalFormatting sqref="AE105">
    <cfRule type="expression" dxfId="1955" priority="13239">
      <formula>IF(RIGHT(TEXT(AE105,"0.#"),1)=".",FALSE,TRUE)</formula>
    </cfRule>
    <cfRule type="expression" dxfId="1954" priority="13240">
      <formula>IF(RIGHT(TEXT(AE105,"0.#"),1)=".",TRUE,FALSE)</formula>
    </cfRule>
  </conditionalFormatting>
  <conditionalFormatting sqref="AI105">
    <cfRule type="expression" dxfId="1953" priority="13237">
      <formula>IF(RIGHT(TEXT(AI105,"0.#"),1)=".",FALSE,TRUE)</formula>
    </cfRule>
    <cfRule type="expression" dxfId="1952" priority="13238">
      <formula>IF(RIGHT(TEXT(AI105,"0.#"),1)=".",TRUE,FALSE)</formula>
    </cfRule>
  </conditionalFormatting>
  <conditionalFormatting sqref="AM105">
    <cfRule type="expression" dxfId="1951" priority="13235">
      <formula>IF(RIGHT(TEXT(AM105,"0.#"),1)=".",FALSE,TRUE)</formula>
    </cfRule>
    <cfRule type="expression" dxfId="1950" priority="13236">
      <formula>IF(RIGHT(TEXT(AM105,"0.#"),1)=".",TRUE,FALSE)</formula>
    </cfRule>
  </conditionalFormatting>
  <conditionalFormatting sqref="AE107">
    <cfRule type="expression" dxfId="1949" priority="13231">
      <formula>IF(RIGHT(TEXT(AE107,"0.#"),1)=".",FALSE,TRUE)</formula>
    </cfRule>
    <cfRule type="expression" dxfId="1948" priority="13232">
      <formula>IF(RIGHT(TEXT(AE107,"0.#"),1)=".",TRUE,FALSE)</formula>
    </cfRule>
  </conditionalFormatting>
  <conditionalFormatting sqref="AI107">
    <cfRule type="expression" dxfId="1947" priority="13229">
      <formula>IF(RIGHT(TEXT(AI107,"0.#"),1)=".",FALSE,TRUE)</formula>
    </cfRule>
    <cfRule type="expression" dxfId="1946" priority="13230">
      <formula>IF(RIGHT(TEXT(AI107,"0.#"),1)=".",TRUE,FALSE)</formula>
    </cfRule>
  </conditionalFormatting>
  <conditionalFormatting sqref="AM107">
    <cfRule type="expression" dxfId="1945" priority="13227">
      <formula>IF(RIGHT(TEXT(AM107,"0.#"),1)=".",FALSE,TRUE)</formula>
    </cfRule>
    <cfRule type="expression" dxfId="1944" priority="13228">
      <formula>IF(RIGHT(TEXT(AM107,"0.#"),1)=".",TRUE,FALSE)</formula>
    </cfRule>
  </conditionalFormatting>
  <conditionalFormatting sqref="AE108">
    <cfRule type="expression" dxfId="1943" priority="13225">
      <formula>IF(RIGHT(TEXT(AE108,"0.#"),1)=".",FALSE,TRUE)</formula>
    </cfRule>
    <cfRule type="expression" dxfId="1942" priority="13226">
      <formula>IF(RIGHT(TEXT(AE108,"0.#"),1)=".",TRUE,FALSE)</formula>
    </cfRule>
  </conditionalFormatting>
  <conditionalFormatting sqref="AI108">
    <cfRule type="expression" dxfId="1941" priority="13223">
      <formula>IF(RIGHT(TEXT(AI108,"0.#"),1)=".",FALSE,TRUE)</formula>
    </cfRule>
    <cfRule type="expression" dxfId="1940" priority="13224">
      <formula>IF(RIGHT(TEXT(AI108,"0.#"),1)=".",TRUE,FALSE)</formula>
    </cfRule>
  </conditionalFormatting>
  <conditionalFormatting sqref="AM108">
    <cfRule type="expression" dxfId="1939" priority="13221">
      <formula>IF(RIGHT(TEXT(AM108,"0.#"),1)=".",FALSE,TRUE)</formula>
    </cfRule>
    <cfRule type="expression" dxfId="1938" priority="13222">
      <formula>IF(RIGHT(TEXT(AM108,"0.#"),1)=".",TRUE,FALSE)</formula>
    </cfRule>
  </conditionalFormatting>
  <conditionalFormatting sqref="AE110">
    <cfRule type="expression" dxfId="1937" priority="13217">
      <formula>IF(RIGHT(TEXT(AE110,"0.#"),1)=".",FALSE,TRUE)</formula>
    </cfRule>
    <cfRule type="expression" dxfId="1936" priority="13218">
      <formula>IF(RIGHT(TEXT(AE110,"0.#"),1)=".",TRUE,FALSE)</formula>
    </cfRule>
  </conditionalFormatting>
  <conditionalFormatting sqref="AI110">
    <cfRule type="expression" dxfId="1935" priority="13215">
      <formula>IF(RIGHT(TEXT(AI110,"0.#"),1)=".",FALSE,TRUE)</formula>
    </cfRule>
    <cfRule type="expression" dxfId="1934" priority="13216">
      <formula>IF(RIGHT(TEXT(AI110,"0.#"),1)=".",TRUE,FALSE)</formula>
    </cfRule>
  </conditionalFormatting>
  <conditionalFormatting sqref="AM110">
    <cfRule type="expression" dxfId="1933" priority="13213">
      <formula>IF(RIGHT(TEXT(AM110,"0.#"),1)=".",FALSE,TRUE)</formula>
    </cfRule>
    <cfRule type="expression" dxfId="1932" priority="13214">
      <formula>IF(RIGHT(TEXT(AM110,"0.#"),1)=".",TRUE,FALSE)</formula>
    </cfRule>
  </conditionalFormatting>
  <conditionalFormatting sqref="AE111">
    <cfRule type="expression" dxfId="1931" priority="13211">
      <formula>IF(RIGHT(TEXT(AE111,"0.#"),1)=".",FALSE,TRUE)</formula>
    </cfRule>
    <cfRule type="expression" dxfId="1930" priority="13212">
      <formula>IF(RIGHT(TEXT(AE111,"0.#"),1)=".",TRUE,FALSE)</formula>
    </cfRule>
  </conditionalFormatting>
  <conditionalFormatting sqref="AI111">
    <cfRule type="expression" dxfId="1929" priority="13209">
      <formula>IF(RIGHT(TEXT(AI111,"0.#"),1)=".",FALSE,TRUE)</formula>
    </cfRule>
    <cfRule type="expression" dxfId="1928" priority="13210">
      <formula>IF(RIGHT(TEXT(AI111,"0.#"),1)=".",TRUE,FALSE)</formula>
    </cfRule>
  </conditionalFormatting>
  <conditionalFormatting sqref="AM111">
    <cfRule type="expression" dxfId="1927" priority="13207">
      <formula>IF(RIGHT(TEXT(AM111,"0.#"),1)=".",FALSE,TRUE)</formula>
    </cfRule>
    <cfRule type="expression" dxfId="1926" priority="13208">
      <formula>IF(RIGHT(TEXT(AM111,"0.#"),1)=".",TRUE,FALSE)</formula>
    </cfRule>
  </conditionalFormatting>
  <conditionalFormatting sqref="AE113">
    <cfRule type="expression" dxfId="1925" priority="13203">
      <formula>IF(RIGHT(TEXT(AE113,"0.#"),1)=".",FALSE,TRUE)</formula>
    </cfRule>
    <cfRule type="expression" dxfId="1924" priority="13204">
      <formula>IF(RIGHT(TEXT(AE113,"0.#"),1)=".",TRUE,FALSE)</formula>
    </cfRule>
  </conditionalFormatting>
  <conditionalFormatting sqref="AI113">
    <cfRule type="expression" dxfId="1923" priority="13201">
      <formula>IF(RIGHT(TEXT(AI113,"0.#"),1)=".",FALSE,TRUE)</formula>
    </cfRule>
    <cfRule type="expression" dxfId="1922" priority="13202">
      <formula>IF(RIGHT(TEXT(AI113,"0.#"),1)=".",TRUE,FALSE)</formula>
    </cfRule>
  </conditionalFormatting>
  <conditionalFormatting sqref="AM113">
    <cfRule type="expression" dxfId="1921" priority="13199">
      <formula>IF(RIGHT(TEXT(AM113,"0.#"),1)=".",FALSE,TRUE)</formula>
    </cfRule>
    <cfRule type="expression" dxfId="1920" priority="13200">
      <formula>IF(RIGHT(TEXT(AM113,"0.#"),1)=".",TRUE,FALSE)</formula>
    </cfRule>
  </conditionalFormatting>
  <conditionalFormatting sqref="AE114">
    <cfRule type="expression" dxfId="1919" priority="13197">
      <formula>IF(RIGHT(TEXT(AE114,"0.#"),1)=".",FALSE,TRUE)</formula>
    </cfRule>
    <cfRule type="expression" dxfId="1918" priority="13198">
      <formula>IF(RIGHT(TEXT(AE114,"0.#"),1)=".",TRUE,FALSE)</formula>
    </cfRule>
  </conditionalFormatting>
  <conditionalFormatting sqref="AI114">
    <cfRule type="expression" dxfId="1917" priority="13195">
      <formula>IF(RIGHT(TEXT(AI114,"0.#"),1)=".",FALSE,TRUE)</formula>
    </cfRule>
    <cfRule type="expression" dxfId="1916" priority="13196">
      <formula>IF(RIGHT(TEXT(AI114,"0.#"),1)=".",TRUE,FALSE)</formula>
    </cfRule>
  </conditionalFormatting>
  <conditionalFormatting sqref="AM114">
    <cfRule type="expression" dxfId="1915" priority="13193">
      <formula>IF(RIGHT(TEXT(AM114,"0.#"),1)=".",FALSE,TRUE)</formula>
    </cfRule>
    <cfRule type="expression" dxfId="1914" priority="13194">
      <formula>IF(RIGHT(TEXT(AM114,"0.#"),1)=".",TRUE,FALSE)</formula>
    </cfRule>
  </conditionalFormatting>
  <conditionalFormatting sqref="AQ116">
    <cfRule type="expression" dxfId="1913" priority="13189">
      <formula>IF(RIGHT(TEXT(AQ116,"0.#"),1)=".",FALSE,TRUE)</formula>
    </cfRule>
    <cfRule type="expression" dxfId="1912" priority="13190">
      <formula>IF(RIGHT(TEXT(AQ116,"0.#"),1)=".",TRUE,FALSE)</formula>
    </cfRule>
  </conditionalFormatting>
  <conditionalFormatting sqref="AI116">
    <cfRule type="expression" dxfId="1911" priority="13187">
      <formula>IF(RIGHT(TEXT(AI116,"0.#"),1)=".",FALSE,TRUE)</formula>
    </cfRule>
    <cfRule type="expression" dxfId="1910" priority="13188">
      <formula>IF(RIGHT(TEXT(AI116,"0.#"),1)=".",TRUE,FALSE)</formula>
    </cfRule>
  </conditionalFormatting>
  <conditionalFormatting sqref="AM116">
    <cfRule type="expression" dxfId="1909" priority="13185">
      <formula>IF(RIGHT(TEXT(AM116,"0.#"),1)=".",FALSE,TRUE)</formula>
    </cfRule>
    <cfRule type="expression" dxfId="1908" priority="13186">
      <formula>IF(RIGHT(TEXT(AM116,"0.#"),1)=".",TRUE,FALSE)</formula>
    </cfRule>
  </conditionalFormatting>
  <conditionalFormatting sqref="AE119 AQ119">
    <cfRule type="expression" dxfId="1907" priority="13175">
      <formula>IF(RIGHT(TEXT(AE119,"0.#"),1)=".",FALSE,TRUE)</formula>
    </cfRule>
    <cfRule type="expression" dxfId="1906" priority="13176">
      <formula>IF(RIGHT(TEXT(AE119,"0.#"),1)=".",TRUE,FALSE)</formula>
    </cfRule>
  </conditionalFormatting>
  <conditionalFormatting sqref="AI119">
    <cfRule type="expression" dxfId="1905" priority="13173">
      <formula>IF(RIGHT(TEXT(AI119,"0.#"),1)=".",FALSE,TRUE)</formula>
    </cfRule>
    <cfRule type="expression" dxfId="1904" priority="13174">
      <formula>IF(RIGHT(TEXT(AI119,"0.#"),1)=".",TRUE,FALSE)</formula>
    </cfRule>
  </conditionalFormatting>
  <conditionalFormatting sqref="AM119">
    <cfRule type="expression" dxfId="1903" priority="13171">
      <formula>IF(RIGHT(TEXT(AM119,"0.#"),1)=".",FALSE,TRUE)</formula>
    </cfRule>
    <cfRule type="expression" dxfId="1902" priority="13172">
      <formula>IF(RIGHT(TEXT(AM119,"0.#"),1)=".",TRUE,FALSE)</formula>
    </cfRule>
  </conditionalFormatting>
  <conditionalFormatting sqref="AQ120">
    <cfRule type="expression" dxfId="1901" priority="13163">
      <formula>IF(RIGHT(TEXT(AQ120,"0.#"),1)=".",FALSE,TRUE)</formula>
    </cfRule>
    <cfRule type="expression" dxfId="1900" priority="13164">
      <formula>IF(RIGHT(TEXT(AQ120,"0.#"),1)=".",TRUE,FALSE)</formula>
    </cfRule>
  </conditionalFormatting>
  <conditionalFormatting sqref="AE122 AQ122">
    <cfRule type="expression" dxfId="1899" priority="13161">
      <formula>IF(RIGHT(TEXT(AE122,"0.#"),1)=".",FALSE,TRUE)</formula>
    </cfRule>
    <cfRule type="expression" dxfId="1898" priority="13162">
      <formula>IF(RIGHT(TEXT(AE122,"0.#"),1)=".",TRUE,FALSE)</formula>
    </cfRule>
  </conditionalFormatting>
  <conditionalFormatting sqref="AI122">
    <cfRule type="expression" dxfId="1897" priority="13159">
      <formula>IF(RIGHT(TEXT(AI122,"0.#"),1)=".",FALSE,TRUE)</formula>
    </cfRule>
    <cfRule type="expression" dxfId="1896" priority="13160">
      <formula>IF(RIGHT(TEXT(AI122,"0.#"),1)=".",TRUE,FALSE)</formula>
    </cfRule>
  </conditionalFormatting>
  <conditionalFormatting sqref="AM122">
    <cfRule type="expression" dxfId="1895" priority="13157">
      <formula>IF(RIGHT(TEXT(AM122,"0.#"),1)=".",FALSE,TRUE)</formula>
    </cfRule>
    <cfRule type="expression" dxfId="1894" priority="13158">
      <formula>IF(RIGHT(TEXT(AM122,"0.#"),1)=".",TRUE,FALSE)</formula>
    </cfRule>
  </conditionalFormatting>
  <conditionalFormatting sqref="AQ123">
    <cfRule type="expression" dxfId="1893" priority="13149">
      <formula>IF(RIGHT(TEXT(AQ123,"0.#"),1)=".",FALSE,TRUE)</formula>
    </cfRule>
    <cfRule type="expression" dxfId="1892" priority="13150">
      <formula>IF(RIGHT(TEXT(AQ123,"0.#"),1)=".",TRUE,FALSE)</formula>
    </cfRule>
  </conditionalFormatting>
  <conditionalFormatting sqref="AE125 AQ125">
    <cfRule type="expression" dxfId="1891" priority="13147">
      <formula>IF(RIGHT(TEXT(AE125,"0.#"),1)=".",FALSE,TRUE)</formula>
    </cfRule>
    <cfRule type="expression" dxfId="1890" priority="13148">
      <formula>IF(RIGHT(TEXT(AE125,"0.#"),1)=".",TRUE,FALSE)</formula>
    </cfRule>
  </conditionalFormatting>
  <conditionalFormatting sqref="AI125">
    <cfRule type="expression" dxfId="1889" priority="13145">
      <formula>IF(RIGHT(TEXT(AI125,"0.#"),1)=".",FALSE,TRUE)</formula>
    </cfRule>
    <cfRule type="expression" dxfId="1888" priority="13146">
      <formula>IF(RIGHT(TEXT(AI125,"0.#"),1)=".",TRUE,FALSE)</formula>
    </cfRule>
  </conditionalFormatting>
  <conditionalFormatting sqref="AM125">
    <cfRule type="expression" dxfId="1887" priority="13143">
      <formula>IF(RIGHT(TEXT(AM125,"0.#"),1)=".",FALSE,TRUE)</formula>
    </cfRule>
    <cfRule type="expression" dxfId="1886" priority="13144">
      <formula>IF(RIGHT(TEXT(AM125,"0.#"),1)=".",TRUE,FALSE)</formula>
    </cfRule>
  </conditionalFormatting>
  <conditionalFormatting sqref="AQ126">
    <cfRule type="expression" dxfId="1885" priority="13135">
      <formula>IF(RIGHT(TEXT(AQ126,"0.#"),1)=".",FALSE,TRUE)</formula>
    </cfRule>
    <cfRule type="expression" dxfId="1884" priority="13136">
      <formula>IF(RIGHT(TEXT(AQ126,"0.#"),1)=".",TRUE,FALSE)</formula>
    </cfRule>
  </conditionalFormatting>
  <conditionalFormatting sqref="AE128 AQ128">
    <cfRule type="expression" dxfId="1883" priority="13133">
      <formula>IF(RIGHT(TEXT(AE128,"0.#"),1)=".",FALSE,TRUE)</formula>
    </cfRule>
    <cfRule type="expression" dxfId="1882" priority="13134">
      <formula>IF(RIGHT(TEXT(AE128,"0.#"),1)=".",TRUE,FALSE)</formula>
    </cfRule>
  </conditionalFormatting>
  <conditionalFormatting sqref="AI128">
    <cfRule type="expression" dxfId="1881" priority="13131">
      <formula>IF(RIGHT(TEXT(AI128,"0.#"),1)=".",FALSE,TRUE)</formula>
    </cfRule>
    <cfRule type="expression" dxfId="1880" priority="13132">
      <formula>IF(RIGHT(TEXT(AI128,"0.#"),1)=".",TRUE,FALSE)</formula>
    </cfRule>
  </conditionalFormatting>
  <conditionalFormatting sqref="AM128">
    <cfRule type="expression" dxfId="1879" priority="13129">
      <formula>IF(RIGHT(TEXT(AM128,"0.#"),1)=".",FALSE,TRUE)</formula>
    </cfRule>
    <cfRule type="expression" dxfId="1878" priority="13130">
      <formula>IF(RIGHT(TEXT(AM128,"0.#"),1)=".",TRUE,FALSE)</formula>
    </cfRule>
  </conditionalFormatting>
  <conditionalFormatting sqref="AQ129">
    <cfRule type="expression" dxfId="1877" priority="13121">
      <formula>IF(RIGHT(TEXT(AQ129,"0.#"),1)=".",FALSE,TRUE)</formula>
    </cfRule>
    <cfRule type="expression" dxfId="1876" priority="13122">
      <formula>IF(RIGHT(TEXT(AQ129,"0.#"),1)=".",TRUE,FALSE)</formula>
    </cfRule>
  </conditionalFormatting>
  <conditionalFormatting sqref="AE75">
    <cfRule type="expression" dxfId="1875" priority="13119">
      <formula>IF(RIGHT(TEXT(AE75,"0.#"),1)=".",FALSE,TRUE)</formula>
    </cfRule>
    <cfRule type="expression" dxfId="1874" priority="13120">
      <formula>IF(RIGHT(TEXT(AE75,"0.#"),1)=".",TRUE,FALSE)</formula>
    </cfRule>
  </conditionalFormatting>
  <conditionalFormatting sqref="AE76">
    <cfRule type="expression" dxfId="1873" priority="13117">
      <formula>IF(RIGHT(TEXT(AE76,"0.#"),1)=".",FALSE,TRUE)</formula>
    </cfRule>
    <cfRule type="expression" dxfId="1872" priority="13118">
      <formula>IF(RIGHT(TEXT(AE76,"0.#"),1)=".",TRUE,FALSE)</formula>
    </cfRule>
  </conditionalFormatting>
  <conditionalFormatting sqref="AE77">
    <cfRule type="expression" dxfId="1871" priority="13115">
      <formula>IF(RIGHT(TEXT(AE77,"0.#"),1)=".",FALSE,TRUE)</formula>
    </cfRule>
    <cfRule type="expression" dxfId="1870" priority="13116">
      <formula>IF(RIGHT(TEXT(AE77,"0.#"),1)=".",TRUE,FALSE)</formula>
    </cfRule>
  </conditionalFormatting>
  <conditionalFormatting sqref="AI77">
    <cfRule type="expression" dxfId="1869" priority="13113">
      <formula>IF(RIGHT(TEXT(AI77,"0.#"),1)=".",FALSE,TRUE)</formula>
    </cfRule>
    <cfRule type="expression" dxfId="1868" priority="13114">
      <formula>IF(RIGHT(TEXT(AI77,"0.#"),1)=".",TRUE,FALSE)</formula>
    </cfRule>
  </conditionalFormatting>
  <conditionalFormatting sqref="AI76">
    <cfRule type="expression" dxfId="1867" priority="13111">
      <formula>IF(RIGHT(TEXT(AI76,"0.#"),1)=".",FALSE,TRUE)</formula>
    </cfRule>
    <cfRule type="expression" dxfId="1866" priority="13112">
      <formula>IF(RIGHT(TEXT(AI76,"0.#"),1)=".",TRUE,FALSE)</formula>
    </cfRule>
  </conditionalFormatting>
  <conditionalFormatting sqref="AI75">
    <cfRule type="expression" dxfId="1865" priority="13109">
      <formula>IF(RIGHT(TEXT(AI75,"0.#"),1)=".",FALSE,TRUE)</formula>
    </cfRule>
    <cfRule type="expression" dxfId="1864" priority="13110">
      <formula>IF(RIGHT(TEXT(AI75,"0.#"),1)=".",TRUE,FALSE)</formula>
    </cfRule>
  </conditionalFormatting>
  <conditionalFormatting sqref="AM75">
    <cfRule type="expression" dxfId="1863" priority="13107">
      <formula>IF(RIGHT(TEXT(AM75,"0.#"),1)=".",FALSE,TRUE)</formula>
    </cfRule>
    <cfRule type="expression" dxfId="1862" priority="13108">
      <formula>IF(RIGHT(TEXT(AM75,"0.#"),1)=".",TRUE,FALSE)</formula>
    </cfRule>
  </conditionalFormatting>
  <conditionalFormatting sqref="AM76">
    <cfRule type="expression" dxfId="1861" priority="13105">
      <formula>IF(RIGHT(TEXT(AM76,"0.#"),1)=".",FALSE,TRUE)</formula>
    </cfRule>
    <cfRule type="expression" dxfId="1860" priority="13106">
      <formula>IF(RIGHT(TEXT(AM76,"0.#"),1)=".",TRUE,FALSE)</formula>
    </cfRule>
  </conditionalFormatting>
  <conditionalFormatting sqref="AM77">
    <cfRule type="expression" dxfId="1859" priority="13103">
      <formula>IF(RIGHT(TEXT(AM77,"0.#"),1)=".",FALSE,TRUE)</formula>
    </cfRule>
    <cfRule type="expression" dxfId="1858" priority="13104">
      <formula>IF(RIGHT(TEXT(AM77,"0.#"),1)=".",TRUE,FALSE)</formula>
    </cfRule>
  </conditionalFormatting>
  <conditionalFormatting sqref="AE433">
    <cfRule type="expression" dxfId="1857" priority="13059">
      <formula>IF(RIGHT(TEXT(AE433,"0.#"),1)=".",FALSE,TRUE)</formula>
    </cfRule>
    <cfRule type="expression" dxfId="1856" priority="13060">
      <formula>IF(RIGHT(TEXT(AE433,"0.#"),1)=".",TRUE,FALSE)</formula>
    </cfRule>
  </conditionalFormatting>
  <conditionalFormatting sqref="AM435">
    <cfRule type="expression" dxfId="1855" priority="13043">
      <formula>IF(RIGHT(TEXT(AM435,"0.#"),1)=".",FALSE,TRUE)</formula>
    </cfRule>
    <cfRule type="expression" dxfId="1854" priority="13044">
      <formula>IF(RIGHT(TEXT(AM435,"0.#"),1)=".",TRUE,FALSE)</formula>
    </cfRule>
  </conditionalFormatting>
  <conditionalFormatting sqref="AE434">
    <cfRule type="expression" dxfId="1853" priority="13057">
      <formula>IF(RIGHT(TEXT(AE434,"0.#"),1)=".",FALSE,TRUE)</formula>
    </cfRule>
    <cfRule type="expression" dxfId="1852" priority="13058">
      <formula>IF(RIGHT(TEXT(AE434,"0.#"),1)=".",TRUE,FALSE)</formula>
    </cfRule>
  </conditionalFormatting>
  <conditionalFormatting sqref="AE435">
    <cfRule type="expression" dxfId="1851" priority="13055">
      <formula>IF(RIGHT(TEXT(AE435,"0.#"),1)=".",FALSE,TRUE)</formula>
    </cfRule>
    <cfRule type="expression" dxfId="1850" priority="13056">
      <formula>IF(RIGHT(TEXT(AE435,"0.#"),1)=".",TRUE,FALSE)</formula>
    </cfRule>
  </conditionalFormatting>
  <conditionalFormatting sqref="AM433">
    <cfRule type="expression" dxfId="1849" priority="13047">
      <formula>IF(RIGHT(TEXT(AM433,"0.#"),1)=".",FALSE,TRUE)</formula>
    </cfRule>
    <cfRule type="expression" dxfId="1848" priority="13048">
      <formula>IF(RIGHT(TEXT(AM433,"0.#"),1)=".",TRUE,FALSE)</formula>
    </cfRule>
  </conditionalFormatting>
  <conditionalFormatting sqref="AM434">
    <cfRule type="expression" dxfId="1847" priority="13045">
      <formula>IF(RIGHT(TEXT(AM434,"0.#"),1)=".",FALSE,TRUE)</formula>
    </cfRule>
    <cfRule type="expression" dxfId="1846" priority="13046">
      <formula>IF(RIGHT(TEXT(AM434,"0.#"),1)=".",TRUE,FALSE)</formula>
    </cfRule>
  </conditionalFormatting>
  <conditionalFormatting sqref="AU433">
    <cfRule type="expression" dxfId="1845" priority="13035">
      <formula>IF(RIGHT(TEXT(AU433,"0.#"),1)=".",FALSE,TRUE)</formula>
    </cfRule>
    <cfRule type="expression" dxfId="1844" priority="13036">
      <formula>IF(RIGHT(TEXT(AU433,"0.#"),1)=".",TRUE,FALSE)</formula>
    </cfRule>
  </conditionalFormatting>
  <conditionalFormatting sqref="AU434">
    <cfRule type="expression" dxfId="1843" priority="13033">
      <formula>IF(RIGHT(TEXT(AU434,"0.#"),1)=".",FALSE,TRUE)</formula>
    </cfRule>
    <cfRule type="expression" dxfId="1842" priority="13034">
      <formula>IF(RIGHT(TEXT(AU434,"0.#"),1)=".",TRUE,FALSE)</formula>
    </cfRule>
  </conditionalFormatting>
  <conditionalFormatting sqref="AU435">
    <cfRule type="expression" dxfId="1841" priority="13031">
      <formula>IF(RIGHT(TEXT(AU435,"0.#"),1)=".",FALSE,TRUE)</formula>
    </cfRule>
    <cfRule type="expression" dxfId="1840" priority="13032">
      <formula>IF(RIGHT(TEXT(AU435,"0.#"),1)=".",TRUE,FALSE)</formula>
    </cfRule>
  </conditionalFormatting>
  <conditionalFormatting sqref="AI435">
    <cfRule type="expression" dxfId="1839" priority="12965">
      <formula>IF(RIGHT(TEXT(AI435,"0.#"),1)=".",FALSE,TRUE)</formula>
    </cfRule>
    <cfRule type="expression" dxfId="1838" priority="12966">
      <formula>IF(RIGHT(TEXT(AI435,"0.#"),1)=".",TRUE,FALSE)</formula>
    </cfRule>
  </conditionalFormatting>
  <conditionalFormatting sqref="AI433">
    <cfRule type="expression" dxfId="1837" priority="12969">
      <formula>IF(RIGHT(TEXT(AI433,"0.#"),1)=".",FALSE,TRUE)</formula>
    </cfRule>
    <cfRule type="expression" dxfId="1836" priority="12970">
      <formula>IF(RIGHT(TEXT(AI433,"0.#"),1)=".",TRUE,FALSE)</formula>
    </cfRule>
  </conditionalFormatting>
  <conditionalFormatting sqref="AI434">
    <cfRule type="expression" dxfId="1835" priority="12967">
      <formula>IF(RIGHT(TEXT(AI434,"0.#"),1)=".",FALSE,TRUE)</formula>
    </cfRule>
    <cfRule type="expression" dxfId="1834" priority="12968">
      <formula>IF(RIGHT(TEXT(AI434,"0.#"),1)=".",TRUE,FALSE)</formula>
    </cfRule>
  </conditionalFormatting>
  <conditionalFormatting sqref="AQ434">
    <cfRule type="expression" dxfId="1833" priority="12951">
      <formula>IF(RIGHT(TEXT(AQ434,"0.#"),1)=".",FALSE,TRUE)</formula>
    </cfRule>
    <cfRule type="expression" dxfId="1832" priority="12952">
      <formula>IF(RIGHT(TEXT(AQ434,"0.#"),1)=".",TRUE,FALSE)</formula>
    </cfRule>
  </conditionalFormatting>
  <conditionalFormatting sqref="AQ435">
    <cfRule type="expression" dxfId="1831" priority="12937">
      <formula>IF(RIGHT(TEXT(AQ435,"0.#"),1)=".",FALSE,TRUE)</formula>
    </cfRule>
    <cfRule type="expression" dxfId="1830" priority="12938">
      <formula>IF(RIGHT(TEXT(AQ435,"0.#"),1)=".",TRUE,FALSE)</formula>
    </cfRule>
  </conditionalFormatting>
  <conditionalFormatting sqref="AQ433">
    <cfRule type="expression" dxfId="1829" priority="12935">
      <formula>IF(RIGHT(TEXT(AQ433,"0.#"),1)=".",FALSE,TRUE)</formula>
    </cfRule>
    <cfRule type="expression" dxfId="1828" priority="12936">
      <formula>IF(RIGHT(TEXT(AQ433,"0.#"),1)=".",TRUE,FALSE)</formula>
    </cfRule>
  </conditionalFormatting>
  <conditionalFormatting sqref="AL847:AO867">
    <cfRule type="expression" dxfId="1827" priority="6659">
      <formula>IF(AND(AL847&gt;=0,RIGHT(TEXT(AL847,"0.#"),1)&lt;&gt;"."),TRUE,FALSE)</formula>
    </cfRule>
    <cfRule type="expression" dxfId="1826" priority="6660">
      <formula>IF(AND(AL847&gt;=0,RIGHT(TEXT(AL847,"0.#"),1)="."),TRUE,FALSE)</formula>
    </cfRule>
    <cfRule type="expression" dxfId="1825" priority="6661">
      <formula>IF(AND(AL847&lt;0,RIGHT(TEXT(AL847,"0.#"),1)&lt;&gt;"."),TRUE,FALSE)</formula>
    </cfRule>
    <cfRule type="expression" dxfId="1824" priority="6662">
      <formula>IF(AND(AL847&lt;0,RIGHT(TEXT(AL847,"0.#"),1)="."),TRUE,FALSE)</formula>
    </cfRule>
  </conditionalFormatting>
  <conditionalFormatting sqref="AQ53:AQ55">
    <cfRule type="expression" dxfId="1823" priority="4681">
      <formula>IF(RIGHT(TEXT(AQ53,"0.#"),1)=".",FALSE,TRUE)</formula>
    </cfRule>
    <cfRule type="expression" dxfId="1822" priority="4682">
      <formula>IF(RIGHT(TEXT(AQ53,"0.#"),1)=".",TRUE,FALSE)</formula>
    </cfRule>
  </conditionalFormatting>
  <conditionalFormatting sqref="AU53:AU55">
    <cfRule type="expression" dxfId="1821" priority="4679">
      <formula>IF(RIGHT(TEXT(AU53,"0.#"),1)=".",FALSE,TRUE)</formula>
    </cfRule>
    <cfRule type="expression" dxfId="1820" priority="4680">
      <formula>IF(RIGHT(TEXT(AU53,"0.#"),1)=".",TRUE,FALSE)</formula>
    </cfRule>
  </conditionalFormatting>
  <conditionalFormatting sqref="AQ60:AQ62">
    <cfRule type="expression" dxfId="1819" priority="4677">
      <formula>IF(RIGHT(TEXT(AQ60,"0.#"),1)=".",FALSE,TRUE)</formula>
    </cfRule>
    <cfRule type="expression" dxfId="1818" priority="4678">
      <formula>IF(RIGHT(TEXT(AQ60,"0.#"),1)=".",TRUE,FALSE)</formula>
    </cfRule>
  </conditionalFormatting>
  <conditionalFormatting sqref="AU60:AU62">
    <cfRule type="expression" dxfId="1817" priority="4675">
      <formula>IF(RIGHT(TEXT(AU60,"0.#"),1)=".",FALSE,TRUE)</formula>
    </cfRule>
    <cfRule type="expression" dxfId="1816" priority="4676">
      <formula>IF(RIGHT(TEXT(AU60,"0.#"),1)=".",TRUE,FALSE)</formula>
    </cfRule>
  </conditionalFormatting>
  <conditionalFormatting sqref="AQ75:AQ77">
    <cfRule type="expression" dxfId="1815" priority="4673">
      <formula>IF(RIGHT(TEXT(AQ75,"0.#"),1)=".",FALSE,TRUE)</formula>
    </cfRule>
    <cfRule type="expression" dxfId="1814" priority="4674">
      <formula>IF(RIGHT(TEXT(AQ75,"0.#"),1)=".",TRUE,FALSE)</formula>
    </cfRule>
  </conditionalFormatting>
  <conditionalFormatting sqref="AU75:AU77">
    <cfRule type="expression" dxfId="1813" priority="4671">
      <formula>IF(RIGHT(TEXT(AU75,"0.#"),1)=".",FALSE,TRUE)</formula>
    </cfRule>
    <cfRule type="expression" dxfId="1812" priority="4672">
      <formula>IF(RIGHT(TEXT(AU75,"0.#"),1)=".",TRUE,FALSE)</formula>
    </cfRule>
  </conditionalFormatting>
  <conditionalFormatting sqref="AQ87:AQ89">
    <cfRule type="expression" dxfId="1811" priority="4669">
      <formula>IF(RIGHT(TEXT(AQ87,"0.#"),1)=".",FALSE,TRUE)</formula>
    </cfRule>
    <cfRule type="expression" dxfId="1810" priority="4670">
      <formula>IF(RIGHT(TEXT(AQ87,"0.#"),1)=".",TRUE,FALSE)</formula>
    </cfRule>
  </conditionalFormatting>
  <conditionalFormatting sqref="AU87:AU89">
    <cfRule type="expression" dxfId="1809" priority="4667">
      <formula>IF(RIGHT(TEXT(AU87,"0.#"),1)=".",FALSE,TRUE)</formula>
    </cfRule>
    <cfRule type="expression" dxfId="1808" priority="4668">
      <formula>IF(RIGHT(TEXT(AU87,"0.#"),1)=".",TRUE,FALSE)</formula>
    </cfRule>
  </conditionalFormatting>
  <conditionalFormatting sqref="AQ92:AQ94">
    <cfRule type="expression" dxfId="1807" priority="4665">
      <formula>IF(RIGHT(TEXT(AQ92,"0.#"),1)=".",FALSE,TRUE)</formula>
    </cfRule>
    <cfRule type="expression" dxfId="1806" priority="4666">
      <formula>IF(RIGHT(TEXT(AQ92,"0.#"),1)=".",TRUE,FALSE)</formula>
    </cfRule>
  </conditionalFormatting>
  <conditionalFormatting sqref="AU92:AU94">
    <cfRule type="expression" dxfId="1805" priority="4663">
      <formula>IF(RIGHT(TEXT(AU92,"0.#"),1)=".",FALSE,TRUE)</formula>
    </cfRule>
    <cfRule type="expression" dxfId="1804" priority="4664">
      <formula>IF(RIGHT(TEXT(AU92,"0.#"),1)=".",TRUE,FALSE)</formula>
    </cfRule>
  </conditionalFormatting>
  <conditionalFormatting sqref="AQ97:AQ99">
    <cfRule type="expression" dxfId="1803" priority="4661">
      <formula>IF(RIGHT(TEXT(AQ97,"0.#"),1)=".",FALSE,TRUE)</formula>
    </cfRule>
    <cfRule type="expression" dxfId="1802" priority="4662">
      <formula>IF(RIGHT(TEXT(AQ97,"0.#"),1)=".",TRUE,FALSE)</formula>
    </cfRule>
  </conditionalFormatting>
  <conditionalFormatting sqref="AU97:AU99">
    <cfRule type="expression" dxfId="1801" priority="4659">
      <formula>IF(RIGHT(TEXT(AU97,"0.#"),1)=".",FALSE,TRUE)</formula>
    </cfRule>
    <cfRule type="expression" dxfId="1800" priority="4660">
      <formula>IF(RIGHT(TEXT(AU97,"0.#"),1)=".",TRUE,FALSE)</formula>
    </cfRule>
  </conditionalFormatting>
  <conditionalFormatting sqref="AE458">
    <cfRule type="expression" dxfId="1799" priority="4353">
      <formula>IF(RIGHT(TEXT(AE458,"0.#"),1)=".",FALSE,TRUE)</formula>
    </cfRule>
    <cfRule type="expression" dxfId="1798" priority="4354">
      <formula>IF(RIGHT(TEXT(AE458,"0.#"),1)=".",TRUE,FALSE)</formula>
    </cfRule>
  </conditionalFormatting>
  <conditionalFormatting sqref="AM460">
    <cfRule type="expression" dxfId="1797" priority="4343">
      <formula>IF(RIGHT(TEXT(AM460,"0.#"),1)=".",FALSE,TRUE)</formula>
    </cfRule>
    <cfRule type="expression" dxfId="1796" priority="4344">
      <formula>IF(RIGHT(TEXT(AM460,"0.#"),1)=".",TRUE,FALSE)</formula>
    </cfRule>
  </conditionalFormatting>
  <conditionalFormatting sqref="AE459">
    <cfRule type="expression" dxfId="1795" priority="4351">
      <formula>IF(RIGHT(TEXT(AE459,"0.#"),1)=".",FALSE,TRUE)</formula>
    </cfRule>
    <cfRule type="expression" dxfId="1794" priority="4352">
      <formula>IF(RIGHT(TEXT(AE459,"0.#"),1)=".",TRUE,FALSE)</formula>
    </cfRule>
  </conditionalFormatting>
  <conditionalFormatting sqref="AE460">
    <cfRule type="expression" dxfId="1793" priority="4349">
      <formula>IF(RIGHT(TEXT(AE460,"0.#"),1)=".",FALSE,TRUE)</formula>
    </cfRule>
    <cfRule type="expression" dxfId="1792" priority="4350">
      <formula>IF(RIGHT(TEXT(AE460,"0.#"),1)=".",TRUE,FALSE)</formula>
    </cfRule>
  </conditionalFormatting>
  <conditionalFormatting sqref="AM458">
    <cfRule type="expression" dxfId="1791" priority="4347">
      <formula>IF(RIGHT(TEXT(AM458,"0.#"),1)=".",FALSE,TRUE)</formula>
    </cfRule>
    <cfRule type="expression" dxfId="1790" priority="4348">
      <formula>IF(RIGHT(TEXT(AM458,"0.#"),1)=".",TRUE,FALSE)</formula>
    </cfRule>
  </conditionalFormatting>
  <conditionalFormatting sqref="AM459">
    <cfRule type="expression" dxfId="1789" priority="4345">
      <formula>IF(RIGHT(TEXT(AM459,"0.#"),1)=".",FALSE,TRUE)</formula>
    </cfRule>
    <cfRule type="expression" dxfId="1788" priority="4346">
      <formula>IF(RIGHT(TEXT(AM459,"0.#"),1)=".",TRUE,FALSE)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cfRule type="expression" dxfId="1781" priority="4331">
      <formula>IF(RIGHT(TEXT(AI460,"0.#"),1)=".",FALSE,TRUE)</formula>
    </cfRule>
    <cfRule type="expression" dxfId="1780" priority="4332">
      <formula>IF(RIGHT(TEXT(AI460,"0.#"),1)=".",TRUE,FALSE)</formula>
    </cfRule>
  </conditionalFormatting>
  <conditionalFormatting sqref="AI458">
    <cfRule type="expression" dxfId="1779" priority="4335">
      <formula>IF(RIGHT(TEXT(AI458,"0.#"),1)=".",FALSE,TRUE)</formula>
    </cfRule>
    <cfRule type="expression" dxfId="1778" priority="4336">
      <formula>IF(RIGHT(TEXT(AI458,"0.#"),1)=".",TRUE,FALSE)</formula>
    </cfRule>
  </conditionalFormatting>
  <conditionalFormatting sqref="AI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0:Y867">
    <cfRule type="expression" dxfId="1753" priority="2987">
      <formula>IF(RIGHT(TEXT(Y840,"0.#"),1)=".",FALSE,TRUE)</formula>
    </cfRule>
    <cfRule type="expression" dxfId="1752" priority="2988">
      <formula>IF(RIGHT(TEXT(Y840,"0.#"),1)=".",TRUE,FALSE)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03:AO1132">
    <cfRule type="expression" dxfId="1723" priority="2893">
      <formula>IF(AND(AL1103&gt;=0,RIGHT(TEXT(AL1103,"0.#"),1)&lt;&gt;"."),TRUE,FALSE)</formula>
    </cfRule>
    <cfRule type="expression" dxfId="1722" priority="2894">
      <formula>IF(AND(AL1103&gt;=0,RIGHT(TEXT(AL1103,"0.#"),1)="."),TRUE,FALSE)</formula>
    </cfRule>
    <cfRule type="expression" dxfId="1721" priority="2895">
      <formula>IF(AND(AL1103&lt;0,RIGHT(TEXT(AL1103,"0.#"),1)&lt;&gt;"."),TRUE,FALSE)</formula>
    </cfRule>
    <cfRule type="expression" dxfId="1720" priority="2896">
      <formula>IF(AND(AL1103&lt;0,RIGHT(TEXT(AL1103,"0.#"),1)="."),TRUE,FALSE)</formula>
    </cfRule>
  </conditionalFormatting>
  <conditionalFormatting sqref="Y1103:Y1132">
    <cfRule type="expression" dxfId="1719" priority="2891">
      <formula>IF(RIGHT(TEXT(Y1103,"0.#"),1)=".",FALSE,TRUE)</formula>
    </cfRule>
    <cfRule type="expression" dxfId="1718" priority="2892">
      <formula>IF(RIGHT(TEXT(Y1103,"0.#"),1)=".",TRUE,FALSE)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AC14">
    <cfRule type="expression" dxfId="33" priority="33">
      <formula>IF(RIGHT(TEXT(P14,"0.#"),1)=".",FALSE,TRUE)</formula>
    </cfRule>
    <cfRule type="expression" dxfId="32" priority="34">
      <formula>IF(RIGHT(TEXT(P14,"0.#"),1)=".",TRUE,FALSE)</formula>
    </cfRule>
  </conditionalFormatting>
  <conditionalFormatting sqref="P15:AC17 P13:AC13">
    <cfRule type="expression" dxfId="31" priority="31">
      <formula>IF(RIGHT(TEXT(P13,"0.#"),1)=".",FALSE,TRUE)</formula>
    </cfRule>
    <cfRule type="expression" dxfId="30" priority="32">
      <formula>IF(RIGHT(TEXT(P13,"0.#"),1)=".",TRUE,FALSE)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AD13:AJ13">
    <cfRule type="expression" dxfId="27" priority="27">
      <formula>IF(RIGHT(TEXT(AD13,"0.#"),1)=".",FALSE,TRUE)</formula>
    </cfRule>
    <cfRule type="expression" dxfId="26" priority="28">
      <formula>IF(RIGHT(TEXT(AD13,"0.#"),1)=".",TRUE,FALSE)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34:AE135 AI134:AI135 AM134:AM135 AQ134:AQ135 AU134:AU135">
    <cfRule type="expression" dxfId="15" priority="15">
      <formula>IF(RIGHT(TEXT(AE134,"0.#"),1)=".",FALSE,TRUE)</formula>
    </cfRule>
    <cfRule type="expression" dxfId="14" priority="16">
      <formula>IF(RIGHT(TEXT(AE134,"0.#"),1)=".",TRUE,FALSE)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AL840:AO846">
    <cfRule type="expression" dxfId="11" priority="9">
      <formula>IF(AND(AL840&gt;=0,RIGHT(TEXT(AL840,"0.#"),1)&lt;&gt;"."),TRUE,FALSE)</formula>
    </cfRule>
    <cfRule type="expression" dxfId="10" priority="10">
      <formula>IF(AND(AL840&gt;=0,RIGHT(TEXT(AL840,"0.#"),1)="."),TRUE,FALSE)</formula>
    </cfRule>
    <cfRule type="expression" dxfId="9" priority="11">
      <formula>IF(AND(AL840&lt;0,RIGHT(TEXT(AL840,"0.#"),1)&lt;&gt;"."),TRUE,FALSE)</formula>
    </cfRule>
    <cfRule type="expression" dxfId="8" priority="12">
      <formula>IF(AND(AL840&lt;0,RIGHT(TEXT(AL840,"0.#"),1)="."),TRUE,FALSE)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AL839:AO839">
    <cfRule type="expression" dxfId="3" priority="1">
      <formula>IF(AND(AL839&gt;=0,RIGHT(TEXT(AL839,"0.#"),1)&lt;&gt;"."),TRUE,FALSE)</formula>
    </cfRule>
    <cfRule type="expression" dxfId="2" priority="2">
      <formula>IF(AND(AL839&gt;=0,RIGHT(TEXT(AL839,"0.#"),1)="."),TRUE,FALSE)</formula>
    </cfRule>
    <cfRule type="expression" dxfId="1" priority="3">
      <formula>IF(AND(AL839&lt;0,RIGHT(TEXT(AL839,"0.#"),1)&lt;&gt;"."),TRUE,FALSE)</formula>
    </cfRule>
    <cfRule type="expression" dxfId="0" priority="4">
      <formula>IF(AND(AL839&lt;0,RIGHT(TEXT(AL839,"0.#"),1)="."),TRUE,FALSE)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9"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135</v>
      </c>
      <c r="B1" s="52" t="s">
        <v>122</v>
      </c>
      <c r="F1" s="59" t="s">
        <v>22</v>
      </c>
      <c r="G1" s="59" t="s">
        <v>122</v>
      </c>
      <c r="K1" s="64" t="s">
        <v>156</v>
      </c>
      <c r="L1" s="52" t="s">
        <v>122</v>
      </c>
      <c r="O1" s="49"/>
      <c r="P1" s="59" t="s">
        <v>17</v>
      </c>
      <c r="Q1" s="59" t="s">
        <v>122</v>
      </c>
      <c r="T1" s="49"/>
      <c r="U1" s="65" t="s">
        <v>247</v>
      </c>
      <c r="W1" s="65" t="s">
        <v>246</v>
      </c>
      <c r="Y1" s="65" t="s">
        <v>25</v>
      </c>
      <c r="Z1" s="67"/>
      <c r="AA1" s="65" t="s">
        <v>134</v>
      </c>
      <c r="AB1" s="69"/>
      <c r="AC1" s="65" t="s">
        <v>63</v>
      </c>
      <c r="AD1" s="50"/>
      <c r="AE1" s="65" t="s">
        <v>99</v>
      </c>
      <c r="AF1" s="67"/>
      <c r="AG1" s="71" t="s">
        <v>289</v>
      </c>
      <c r="AI1" s="71" t="s">
        <v>301</v>
      </c>
      <c r="AK1" s="71" t="s">
        <v>309</v>
      </c>
      <c r="AM1" s="74"/>
      <c r="AN1" s="74"/>
      <c r="AP1" s="50" t="s">
        <v>369</v>
      </c>
    </row>
    <row r="2" spans="1:42" ht="13.5" customHeight="1">
      <c r="A2" s="53" t="s">
        <v>136</v>
      </c>
      <c r="B2" s="56"/>
      <c r="C2" s="49" t="str">
        <f t="shared" ref="C2:C24" si="0">IF(B2="","",A2)</f>
        <v/>
      </c>
      <c r="D2" s="49" t="str">
        <f>IF(C2="","",IF(D1&lt;&gt;"",CONCATENATE(D1,"、",C2),C2))</f>
        <v/>
      </c>
      <c r="F2" s="60" t="s">
        <v>119</v>
      </c>
      <c r="G2" s="62" t="s">
        <v>491</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491</v>
      </c>
      <c r="R2" s="49" t="str">
        <f t="shared" ref="R2:R8" si="3">IF(Q2="","",P2)</f>
        <v>直接実施</v>
      </c>
      <c r="S2" s="49" t="str">
        <f>IF(R2="","",IF(S1&lt;&gt;"",CONCATENATE(S1,"、",R2),R2))</f>
        <v>直接実施</v>
      </c>
      <c r="T2" s="49"/>
      <c r="U2" s="66" t="s">
        <v>241</v>
      </c>
      <c r="W2" s="66" t="s">
        <v>170</v>
      </c>
      <c r="Y2" s="66" t="s">
        <v>116</v>
      </c>
      <c r="Z2" s="67"/>
      <c r="AA2" s="66" t="s">
        <v>328</v>
      </c>
      <c r="AB2" s="69"/>
      <c r="AC2" s="70" t="s">
        <v>203</v>
      </c>
      <c r="AD2" s="50"/>
      <c r="AE2" s="66" t="s">
        <v>151</v>
      </c>
      <c r="AF2" s="67"/>
      <c r="AG2" s="72" t="s">
        <v>19</v>
      </c>
      <c r="AI2" s="71" t="s">
        <v>400</v>
      </c>
      <c r="AK2" s="71" t="s">
        <v>310</v>
      </c>
      <c r="AM2" s="74"/>
      <c r="AN2" s="74"/>
      <c r="AP2" s="72" t="s">
        <v>19</v>
      </c>
    </row>
    <row r="3" spans="1:42" ht="13.5" customHeight="1">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124</v>
      </c>
      <c r="Q3" s="62"/>
      <c r="R3" s="49" t="str">
        <f t="shared" si="3"/>
        <v/>
      </c>
      <c r="S3" s="49" t="str">
        <f t="shared" ref="S3:S8" si="7">IF(R3="",S2,IF(S2&lt;&gt;"",CONCATENATE(S2,"、",R3),R3))</f>
        <v>直接実施</v>
      </c>
      <c r="T3" s="49"/>
      <c r="U3" s="66" t="s">
        <v>402</v>
      </c>
      <c r="W3" s="66" t="s">
        <v>215</v>
      </c>
      <c r="Y3" s="66" t="s">
        <v>117</v>
      </c>
      <c r="Z3" s="67"/>
      <c r="AA3" s="66" t="s">
        <v>468</v>
      </c>
      <c r="AB3" s="69"/>
      <c r="AC3" s="70" t="s">
        <v>194</v>
      </c>
      <c r="AD3" s="50"/>
      <c r="AE3" s="66" t="s">
        <v>249</v>
      </c>
      <c r="AF3" s="67"/>
      <c r="AG3" s="72" t="s">
        <v>330</v>
      </c>
      <c r="AI3" s="71" t="s">
        <v>113</v>
      </c>
      <c r="AK3" s="71" t="str">
        <f t="shared" ref="AK3:AK27" si="8">CHAR(CODE(AK2)+1)</f>
        <v>B</v>
      </c>
      <c r="AM3" s="74"/>
      <c r="AN3" s="74"/>
      <c r="AP3" s="72" t="s">
        <v>330</v>
      </c>
    </row>
    <row r="4" spans="1:42" ht="13.5" customHeight="1">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直接実施</v>
      </c>
      <c r="T4" s="49"/>
      <c r="U4" s="66" t="s">
        <v>158</v>
      </c>
      <c r="W4" s="66" t="s">
        <v>217</v>
      </c>
      <c r="Y4" s="66" t="s">
        <v>8</v>
      </c>
      <c r="Z4" s="67"/>
      <c r="AA4" s="66" t="s">
        <v>107</v>
      </c>
      <c r="AB4" s="69"/>
      <c r="AC4" s="66" t="s">
        <v>177</v>
      </c>
      <c r="AD4" s="50"/>
      <c r="AE4" s="66" t="s">
        <v>207</v>
      </c>
      <c r="AF4" s="67"/>
      <c r="AG4" s="72" t="s">
        <v>185</v>
      </c>
      <c r="AI4" s="71" t="s">
        <v>303</v>
      </c>
      <c r="AK4" s="71" t="str">
        <f t="shared" si="8"/>
        <v>C</v>
      </c>
      <c r="AM4" s="74"/>
      <c r="AN4" s="74"/>
      <c r="AP4" s="72" t="s">
        <v>185</v>
      </c>
    </row>
    <row r="5" spans="1:42" ht="13.5" customHeight="1">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直接実施</v>
      </c>
      <c r="T5" s="49"/>
      <c r="W5" s="66" t="s">
        <v>355</v>
      </c>
      <c r="Y5" s="66" t="s">
        <v>312</v>
      </c>
      <c r="Z5" s="67"/>
      <c r="AA5" s="66" t="s">
        <v>228</v>
      </c>
      <c r="AB5" s="69"/>
      <c r="AC5" s="66" t="s">
        <v>32</v>
      </c>
      <c r="AD5" s="69"/>
      <c r="AE5" s="66" t="s">
        <v>376</v>
      </c>
      <c r="AF5" s="67"/>
      <c r="AG5" s="72" t="s">
        <v>319</v>
      </c>
      <c r="AI5" s="71" t="s">
        <v>346</v>
      </c>
      <c r="AK5" s="71" t="str">
        <f t="shared" si="8"/>
        <v>D</v>
      </c>
      <c r="AP5" s="72" t="s">
        <v>319</v>
      </c>
    </row>
    <row r="6" spans="1:42" ht="13.5" customHeight="1">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直接実施</v>
      </c>
      <c r="T6" s="49"/>
      <c r="U6" s="66" t="s">
        <v>387</v>
      </c>
      <c r="W6" s="66" t="s">
        <v>218</v>
      </c>
      <c r="Y6" s="66" t="s">
        <v>410</v>
      </c>
      <c r="Z6" s="67"/>
      <c r="AA6" s="66" t="s">
        <v>281</v>
      </c>
      <c r="AB6" s="69"/>
      <c r="AC6" s="66" t="s">
        <v>204</v>
      </c>
      <c r="AD6" s="69"/>
      <c r="AE6" s="66" t="s">
        <v>383</v>
      </c>
      <c r="AF6" s="67"/>
      <c r="AG6" s="72" t="s">
        <v>381</v>
      </c>
      <c r="AI6" s="71" t="s">
        <v>403</v>
      </c>
      <c r="AK6" s="71" t="str">
        <f t="shared" si="8"/>
        <v>E</v>
      </c>
      <c r="AP6" s="72" t="s">
        <v>381</v>
      </c>
    </row>
    <row r="7" spans="1:42" ht="13.5" customHeight="1">
      <c r="A7" s="53" t="s">
        <v>106</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直接実施</v>
      </c>
      <c r="T7" s="49"/>
      <c r="U7" s="66" t="s">
        <v>241</v>
      </c>
      <c r="W7" s="66" t="s">
        <v>219</v>
      </c>
      <c r="Y7" s="66" t="s">
        <v>378</v>
      </c>
      <c r="Z7" s="67"/>
      <c r="AA7" s="66" t="s">
        <v>335</v>
      </c>
      <c r="AB7" s="69"/>
      <c r="AC7" s="69"/>
      <c r="AD7" s="69"/>
      <c r="AE7" s="66" t="s">
        <v>204</v>
      </c>
      <c r="AF7" s="67"/>
      <c r="AG7" s="72" t="s">
        <v>358</v>
      </c>
      <c r="AH7" s="75"/>
      <c r="AI7" s="72" t="s">
        <v>262</v>
      </c>
      <c r="AK7" s="71" t="str">
        <f t="shared" si="8"/>
        <v>F</v>
      </c>
      <c r="AP7" s="72" t="s">
        <v>358</v>
      </c>
    </row>
    <row r="8" spans="1:42" ht="13.5" customHeight="1">
      <c r="A8" s="53" t="s">
        <v>60</v>
      </c>
      <c r="B8" s="56"/>
      <c r="C8" s="49" t="str">
        <f t="shared" si="0"/>
        <v/>
      </c>
      <c r="D8" s="49" t="str">
        <f t="shared" si="4"/>
        <v/>
      </c>
      <c r="F8" s="61" t="s">
        <v>178</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v>
      </c>
      <c r="T8" s="49"/>
      <c r="U8" s="66" t="s">
        <v>347</v>
      </c>
      <c r="W8" s="66" t="s">
        <v>221</v>
      </c>
      <c r="Y8" s="66" t="s">
        <v>411</v>
      </c>
      <c r="Z8" s="67"/>
      <c r="AA8" s="66" t="s">
        <v>469</v>
      </c>
      <c r="AB8" s="69"/>
      <c r="AC8" s="69"/>
      <c r="AD8" s="69"/>
      <c r="AE8" s="69"/>
      <c r="AF8" s="67"/>
      <c r="AG8" s="72" t="s">
        <v>223</v>
      </c>
      <c r="AI8" s="71" t="s">
        <v>342</v>
      </c>
      <c r="AK8" s="71" t="str">
        <f t="shared" si="8"/>
        <v>G</v>
      </c>
      <c r="AP8" s="72" t="s">
        <v>223</v>
      </c>
    </row>
    <row r="9" spans="1:42" ht="13.5" customHeight="1">
      <c r="A9" s="53" t="s">
        <v>143</v>
      </c>
      <c r="B9" s="56"/>
      <c r="C9" s="49" t="str">
        <f t="shared" si="0"/>
        <v/>
      </c>
      <c r="D9" s="49" t="str">
        <f t="shared" si="4"/>
        <v/>
      </c>
      <c r="F9" s="61" t="s">
        <v>333</v>
      </c>
      <c r="G9" s="62"/>
      <c r="H9" s="49" t="str">
        <f t="shared" si="1"/>
        <v/>
      </c>
      <c r="I9" s="49" t="str">
        <f t="shared" si="5"/>
        <v>一般会計</v>
      </c>
      <c r="K9" s="53" t="s">
        <v>169</v>
      </c>
      <c r="L9" s="56"/>
      <c r="M9" s="49" t="str">
        <f t="shared" si="2"/>
        <v/>
      </c>
      <c r="N9" s="49" t="str">
        <f t="shared" si="6"/>
        <v/>
      </c>
      <c r="O9" s="49"/>
      <c r="P9" s="49"/>
      <c r="Q9" s="63"/>
      <c r="T9" s="49"/>
      <c r="U9" s="66" t="s">
        <v>393</v>
      </c>
      <c r="W9" s="66" t="s">
        <v>222</v>
      </c>
      <c r="Y9" s="66" t="s">
        <v>325</v>
      </c>
      <c r="Z9" s="67"/>
      <c r="AA9" s="66" t="s">
        <v>470</v>
      </c>
      <c r="AB9" s="69"/>
      <c r="AC9" s="69"/>
      <c r="AD9" s="69"/>
      <c r="AE9" s="69"/>
      <c r="AF9" s="67"/>
      <c r="AG9" s="72" t="s">
        <v>382</v>
      </c>
      <c r="AI9" s="73"/>
      <c r="AK9" s="71" t="str">
        <f t="shared" si="8"/>
        <v>H</v>
      </c>
      <c r="AP9" s="72" t="s">
        <v>382</v>
      </c>
    </row>
    <row r="10" spans="1:42" ht="13.5" customHeight="1">
      <c r="A10" s="53" t="s">
        <v>242</v>
      </c>
      <c r="B10" s="56"/>
      <c r="C10" s="49" t="str">
        <f t="shared" si="0"/>
        <v/>
      </c>
      <c r="D10" s="49" t="str">
        <f t="shared" si="4"/>
        <v/>
      </c>
      <c r="F10" s="61" t="s">
        <v>179</v>
      </c>
      <c r="G10" s="62"/>
      <c r="H10" s="49" t="str">
        <f t="shared" si="1"/>
        <v/>
      </c>
      <c r="I10" s="49" t="str">
        <f t="shared" si="5"/>
        <v>一般会計</v>
      </c>
      <c r="K10" s="53" t="s">
        <v>357</v>
      </c>
      <c r="L10" s="56"/>
      <c r="M10" s="49" t="str">
        <f t="shared" si="2"/>
        <v/>
      </c>
      <c r="N10" s="49" t="str">
        <f t="shared" si="6"/>
        <v/>
      </c>
      <c r="O10" s="49"/>
      <c r="P10" s="49" t="str">
        <f>S8</f>
        <v>直接実施</v>
      </c>
      <c r="Q10" s="63"/>
      <c r="T10" s="49"/>
      <c r="W10" s="66" t="s">
        <v>224</v>
      </c>
      <c r="Y10" s="66" t="s">
        <v>412</v>
      </c>
      <c r="Z10" s="67"/>
      <c r="AA10" s="66" t="s">
        <v>471</v>
      </c>
      <c r="AB10" s="69"/>
      <c r="AC10" s="69"/>
      <c r="AD10" s="69"/>
      <c r="AE10" s="69"/>
      <c r="AF10" s="67"/>
      <c r="AG10" s="72" t="s">
        <v>373</v>
      </c>
      <c r="AK10" s="71" t="str">
        <f t="shared" si="8"/>
        <v>I</v>
      </c>
      <c r="AP10" s="71" t="s">
        <v>130</v>
      </c>
    </row>
    <row r="11" spans="1:42" ht="13.5" customHeight="1">
      <c r="A11" s="53" t="s">
        <v>146</v>
      </c>
      <c r="B11" s="56"/>
      <c r="C11" s="49" t="str">
        <f t="shared" si="0"/>
        <v/>
      </c>
      <c r="D11" s="49" t="str">
        <f t="shared" si="4"/>
        <v/>
      </c>
      <c r="F11" s="61" t="s">
        <v>180</v>
      </c>
      <c r="G11" s="62"/>
      <c r="H11" s="49" t="str">
        <f t="shared" si="1"/>
        <v/>
      </c>
      <c r="I11" s="49" t="str">
        <f t="shared" si="5"/>
        <v>一般会計</v>
      </c>
      <c r="K11" s="53" t="s">
        <v>171</v>
      </c>
      <c r="L11" s="56" t="s">
        <v>491</v>
      </c>
      <c r="M11" s="49" t="str">
        <f t="shared" si="2"/>
        <v>その他の事項経費</v>
      </c>
      <c r="N11" s="49" t="str">
        <f t="shared" si="6"/>
        <v>その他の事項経費</v>
      </c>
      <c r="O11" s="49"/>
      <c r="P11" s="49"/>
      <c r="Q11" s="63"/>
      <c r="T11" s="49"/>
      <c r="W11" s="66" t="s">
        <v>227</v>
      </c>
      <c r="Y11" s="66" t="s">
        <v>110</v>
      </c>
      <c r="Z11" s="67"/>
      <c r="AA11" s="66" t="s">
        <v>472</v>
      </c>
      <c r="AB11" s="69"/>
      <c r="AC11" s="69"/>
      <c r="AD11" s="69"/>
      <c r="AE11" s="69"/>
      <c r="AF11" s="67"/>
      <c r="AG11" s="71" t="s">
        <v>374</v>
      </c>
      <c r="AK11" s="71" t="str">
        <f t="shared" si="8"/>
        <v>J</v>
      </c>
    </row>
    <row r="12" spans="1:42" ht="13.5" customHeight="1">
      <c r="A12" s="53" t="s">
        <v>148</v>
      </c>
      <c r="B12" s="56"/>
      <c r="C12" s="49" t="str">
        <f t="shared" si="0"/>
        <v/>
      </c>
      <c r="D12" s="49" t="str">
        <f t="shared" si="4"/>
        <v/>
      </c>
      <c r="F12" s="61" t="s">
        <v>58</v>
      </c>
      <c r="G12" s="62"/>
      <c r="H12" s="49" t="str">
        <f t="shared" si="1"/>
        <v/>
      </c>
      <c r="I12" s="49" t="str">
        <f t="shared" si="5"/>
        <v>一般会計</v>
      </c>
      <c r="K12" s="49"/>
      <c r="L12" s="49"/>
      <c r="O12" s="49"/>
      <c r="P12" s="49"/>
      <c r="Q12" s="63"/>
      <c r="T12" s="49"/>
      <c r="W12" s="66" t="s">
        <v>132</v>
      </c>
      <c r="Y12" s="66" t="s">
        <v>415</v>
      </c>
      <c r="Z12" s="67"/>
      <c r="AA12" s="66" t="s">
        <v>473</v>
      </c>
      <c r="AB12" s="69"/>
      <c r="AC12" s="69"/>
      <c r="AD12" s="69"/>
      <c r="AE12" s="69"/>
      <c r="AF12" s="67"/>
      <c r="AG12" s="71" t="s">
        <v>321</v>
      </c>
      <c r="AK12" s="71" t="str">
        <f t="shared" si="8"/>
        <v>K</v>
      </c>
    </row>
    <row r="13" spans="1:42" ht="13.5" customHeight="1">
      <c r="A13" s="53" t="s">
        <v>152</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229</v>
      </c>
      <c r="Y13" s="66" t="s">
        <v>416</v>
      </c>
      <c r="Z13" s="67"/>
      <c r="AA13" s="66" t="s">
        <v>428</v>
      </c>
      <c r="AB13" s="69"/>
      <c r="AC13" s="69"/>
      <c r="AD13" s="69"/>
      <c r="AE13" s="69"/>
      <c r="AF13" s="67"/>
      <c r="AG13" s="71" t="s">
        <v>130</v>
      </c>
      <c r="AK13" s="71" t="str">
        <f t="shared" si="8"/>
        <v>L</v>
      </c>
    </row>
    <row r="14" spans="1:42" ht="13.5" customHeight="1">
      <c r="A14" s="53" t="s">
        <v>10</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417</v>
      </c>
      <c r="Z14" s="67"/>
      <c r="AA14" s="66" t="s">
        <v>464</v>
      </c>
      <c r="AB14" s="69"/>
      <c r="AC14" s="69"/>
      <c r="AD14" s="69"/>
      <c r="AE14" s="69"/>
      <c r="AF14" s="67"/>
      <c r="AG14" s="73"/>
      <c r="AK14" s="71" t="str">
        <f t="shared" si="8"/>
        <v>M</v>
      </c>
    </row>
    <row r="15" spans="1:42" ht="13.5" customHeight="1">
      <c r="A15" s="53" t="s">
        <v>153</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232</v>
      </c>
      <c r="Y15" s="66" t="s">
        <v>187</v>
      </c>
      <c r="Z15" s="67"/>
      <c r="AA15" s="66" t="s">
        <v>475</v>
      </c>
      <c r="AB15" s="69"/>
      <c r="AC15" s="69"/>
      <c r="AD15" s="69"/>
      <c r="AE15" s="69"/>
      <c r="AF15" s="67"/>
      <c r="AG15" s="74"/>
      <c r="AK15" s="71" t="str">
        <f t="shared" si="8"/>
        <v>N</v>
      </c>
    </row>
    <row r="16" spans="1:42" ht="13.5" customHeight="1">
      <c r="A16" s="53" t="s">
        <v>154</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234</v>
      </c>
      <c r="Y16" s="66" t="s">
        <v>92</v>
      </c>
      <c r="Z16" s="67"/>
      <c r="AA16" s="66" t="s">
        <v>476</v>
      </c>
      <c r="AB16" s="69"/>
      <c r="AC16" s="69"/>
      <c r="AD16" s="69"/>
      <c r="AE16" s="69"/>
      <c r="AF16" s="67"/>
      <c r="AG16" s="74"/>
      <c r="AK16" s="71" t="str">
        <f t="shared" si="8"/>
        <v>O</v>
      </c>
    </row>
    <row r="17" spans="1:37" ht="13.5" customHeight="1">
      <c r="A17" s="53" t="s">
        <v>0</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418</v>
      </c>
      <c r="Z17" s="67"/>
      <c r="AA17" s="66" t="s">
        <v>257</v>
      </c>
      <c r="AB17" s="69"/>
      <c r="AC17" s="69"/>
      <c r="AD17" s="69"/>
      <c r="AE17" s="69"/>
      <c r="AF17" s="67"/>
      <c r="AG17" s="74"/>
      <c r="AK17" s="71" t="str">
        <f t="shared" si="8"/>
        <v>P</v>
      </c>
    </row>
    <row r="18" spans="1:37" ht="13.5" customHeight="1">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23</v>
      </c>
      <c r="Y18" s="66" t="s">
        <v>390</v>
      </c>
      <c r="Z18" s="67"/>
      <c r="AA18" s="66" t="s">
        <v>477</v>
      </c>
      <c r="AB18" s="69"/>
      <c r="AC18" s="69"/>
      <c r="AD18" s="69"/>
      <c r="AE18" s="69"/>
      <c r="AF18" s="67"/>
      <c r="AK18" s="71" t="str">
        <f t="shared" si="8"/>
        <v>Q</v>
      </c>
    </row>
    <row r="19" spans="1:37" ht="13.5" customHeight="1">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237</v>
      </c>
      <c r="Y19" s="66" t="s">
        <v>299</v>
      </c>
      <c r="Z19" s="67"/>
      <c r="AA19" s="66" t="s">
        <v>478</v>
      </c>
      <c r="AB19" s="69"/>
      <c r="AC19" s="69"/>
      <c r="AD19" s="69"/>
      <c r="AE19" s="69"/>
      <c r="AF19" s="67"/>
      <c r="AK19" s="71" t="str">
        <f t="shared" si="8"/>
        <v>R</v>
      </c>
    </row>
    <row r="20" spans="1:37" ht="13.5" customHeight="1">
      <c r="A20" s="53" t="s">
        <v>273</v>
      </c>
      <c r="B20" s="56"/>
      <c r="C20" s="49" t="str">
        <f t="shared" si="0"/>
        <v/>
      </c>
      <c r="D20" s="49" t="str">
        <f t="shared" si="4"/>
        <v/>
      </c>
      <c r="F20" s="61" t="s">
        <v>21</v>
      </c>
      <c r="G20" s="62"/>
      <c r="H20" s="49" t="str">
        <f t="shared" si="1"/>
        <v/>
      </c>
      <c r="I20" s="49" t="str">
        <f t="shared" si="5"/>
        <v>一般会計</v>
      </c>
      <c r="K20" s="49"/>
      <c r="L20" s="49"/>
      <c r="O20" s="49"/>
      <c r="P20" s="49"/>
      <c r="Q20" s="63"/>
      <c r="T20" s="49"/>
      <c r="W20" s="66" t="s">
        <v>239</v>
      </c>
      <c r="Y20" s="66" t="s">
        <v>236</v>
      </c>
      <c r="Z20" s="67"/>
      <c r="AA20" s="66" t="s">
        <v>479</v>
      </c>
      <c r="AB20" s="69"/>
      <c r="AC20" s="69"/>
      <c r="AD20" s="69"/>
      <c r="AE20" s="69"/>
      <c r="AF20" s="67"/>
      <c r="AK20" s="71" t="str">
        <f t="shared" si="8"/>
        <v>S</v>
      </c>
    </row>
    <row r="21" spans="1:37" ht="13.5" customHeight="1">
      <c r="A21" s="53" t="s">
        <v>340</v>
      </c>
      <c r="B21" s="56"/>
      <c r="C21" s="49" t="str">
        <f t="shared" si="0"/>
        <v/>
      </c>
      <c r="D21" s="49" t="str">
        <f t="shared" si="4"/>
        <v/>
      </c>
      <c r="F21" s="61" t="s">
        <v>195</v>
      </c>
      <c r="G21" s="62"/>
      <c r="H21" s="49" t="str">
        <f t="shared" si="1"/>
        <v/>
      </c>
      <c r="I21" s="49" t="str">
        <f t="shared" si="5"/>
        <v>一般会計</v>
      </c>
      <c r="K21" s="49"/>
      <c r="L21" s="49"/>
      <c r="O21" s="49"/>
      <c r="P21" s="49"/>
      <c r="Q21" s="63"/>
      <c r="T21" s="49"/>
      <c r="W21" s="66" t="s">
        <v>84</v>
      </c>
      <c r="Y21" s="66" t="s">
        <v>292</v>
      </c>
      <c r="Z21" s="67"/>
      <c r="AA21" s="66" t="s">
        <v>480</v>
      </c>
      <c r="AB21" s="69"/>
      <c r="AC21" s="69"/>
      <c r="AD21" s="69"/>
      <c r="AE21" s="69"/>
      <c r="AF21" s="67"/>
      <c r="AK21" s="71" t="str">
        <f t="shared" si="8"/>
        <v>T</v>
      </c>
    </row>
    <row r="22" spans="1:37" ht="13.5" customHeight="1">
      <c r="A22" s="53" t="s">
        <v>341</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240</v>
      </c>
      <c r="Y22" s="66" t="s">
        <v>419</v>
      </c>
      <c r="Z22" s="67"/>
      <c r="AA22" s="66" t="s">
        <v>78</v>
      </c>
      <c r="AB22" s="69"/>
      <c r="AC22" s="69"/>
      <c r="AD22" s="69"/>
      <c r="AE22" s="69"/>
      <c r="AF22" s="67"/>
      <c r="AK22" s="71" t="str">
        <f t="shared" si="8"/>
        <v>U</v>
      </c>
    </row>
    <row r="23" spans="1:37" ht="13.5" customHeight="1">
      <c r="A23" s="53" t="s">
        <v>344</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421</v>
      </c>
      <c r="Z23" s="67"/>
      <c r="AA23" s="66" t="s">
        <v>481</v>
      </c>
      <c r="AB23" s="69"/>
      <c r="AC23" s="69"/>
      <c r="AD23" s="69"/>
      <c r="AE23" s="69"/>
      <c r="AF23" s="67"/>
      <c r="AK23" s="71" t="str">
        <f t="shared" si="8"/>
        <v>V</v>
      </c>
    </row>
    <row r="24" spans="1:37" ht="13.5" customHeight="1">
      <c r="A24" s="53" t="s">
        <v>399</v>
      </c>
      <c r="B24" s="56"/>
      <c r="C24" s="49" t="str">
        <f t="shared" si="0"/>
        <v/>
      </c>
      <c r="D24" s="49" t="str">
        <f t="shared" si="4"/>
        <v/>
      </c>
      <c r="F24" s="61" t="s">
        <v>243</v>
      </c>
      <c r="G24" s="62"/>
      <c r="H24" s="49" t="str">
        <f t="shared" si="1"/>
        <v/>
      </c>
      <c r="I24" s="49" t="str">
        <f t="shared" si="5"/>
        <v>一般会計</v>
      </c>
      <c r="K24" s="49"/>
      <c r="L24" s="49"/>
      <c r="O24" s="49"/>
      <c r="P24" s="49"/>
      <c r="Q24" s="63"/>
      <c r="T24" s="49"/>
      <c r="Y24" s="66" t="s">
        <v>422</v>
      </c>
      <c r="Z24" s="67"/>
      <c r="AA24" s="66" t="s">
        <v>482</v>
      </c>
      <c r="AB24" s="69"/>
      <c r="AC24" s="69"/>
      <c r="AD24" s="69"/>
      <c r="AE24" s="69"/>
      <c r="AF24" s="67"/>
      <c r="AK24" s="71" t="str">
        <f t="shared" si="8"/>
        <v>W</v>
      </c>
    </row>
    <row r="25" spans="1:37" ht="13.5" customHeight="1">
      <c r="A25" s="54"/>
      <c r="B25" s="57"/>
      <c r="F25" s="61" t="s">
        <v>196</v>
      </c>
      <c r="G25" s="62"/>
      <c r="H25" s="49" t="str">
        <f t="shared" si="1"/>
        <v/>
      </c>
      <c r="I25" s="49" t="str">
        <f t="shared" si="5"/>
        <v>一般会計</v>
      </c>
      <c r="K25" s="49"/>
      <c r="L25" s="49"/>
      <c r="O25" s="49"/>
      <c r="P25" s="49"/>
      <c r="Q25" s="63"/>
      <c r="T25" s="49"/>
      <c r="Y25" s="66" t="s">
        <v>423</v>
      </c>
      <c r="Z25" s="67"/>
      <c r="AA25" s="66" t="s">
        <v>483</v>
      </c>
      <c r="AB25" s="69"/>
      <c r="AC25" s="69"/>
      <c r="AD25" s="69"/>
      <c r="AE25" s="69"/>
      <c r="AF25" s="67"/>
      <c r="AK25" s="71" t="str">
        <f t="shared" si="8"/>
        <v>X</v>
      </c>
    </row>
    <row r="26" spans="1:37" ht="13.5" customHeight="1">
      <c r="A26" s="55"/>
      <c r="B26" s="58"/>
      <c r="F26" s="61" t="s">
        <v>197</v>
      </c>
      <c r="G26" s="62"/>
      <c r="H26" s="49" t="str">
        <f t="shared" si="1"/>
        <v/>
      </c>
      <c r="I26" s="49" t="str">
        <f t="shared" si="5"/>
        <v>一般会計</v>
      </c>
      <c r="K26" s="49"/>
      <c r="L26" s="49"/>
      <c r="O26" s="49"/>
      <c r="P26" s="49"/>
      <c r="Q26" s="63"/>
      <c r="T26" s="49"/>
      <c r="Y26" s="66" t="s">
        <v>424</v>
      </c>
      <c r="Z26" s="67"/>
      <c r="AA26" s="66" t="s">
        <v>484</v>
      </c>
      <c r="AB26" s="69"/>
      <c r="AC26" s="69"/>
      <c r="AD26" s="69"/>
      <c r="AE26" s="69"/>
      <c r="AF26" s="67"/>
      <c r="AK26" s="71" t="str">
        <f t="shared" si="8"/>
        <v>Y</v>
      </c>
    </row>
    <row r="27" spans="1:37" ht="13.5" customHeight="1">
      <c r="A27" s="49" t="str">
        <f>IF(D24="","-",D24)</f>
        <v>-</v>
      </c>
      <c r="B27" s="49"/>
      <c r="F27" s="61" t="s">
        <v>198</v>
      </c>
      <c r="G27" s="62"/>
      <c r="H27" s="49" t="str">
        <f t="shared" si="1"/>
        <v/>
      </c>
      <c r="I27" s="49" t="str">
        <f t="shared" si="5"/>
        <v>一般会計</v>
      </c>
      <c r="K27" s="49"/>
      <c r="L27" s="49"/>
      <c r="O27" s="49"/>
      <c r="P27" s="49"/>
      <c r="Q27" s="63"/>
      <c r="T27" s="49"/>
      <c r="Y27" s="66" t="s">
        <v>425</v>
      </c>
      <c r="Z27" s="67"/>
      <c r="AA27" s="66" t="s">
        <v>250</v>
      </c>
      <c r="AB27" s="69"/>
      <c r="AC27" s="69"/>
      <c r="AD27" s="69"/>
      <c r="AE27" s="69"/>
      <c r="AF27" s="67"/>
      <c r="AK27" s="71" t="str">
        <f t="shared" si="8"/>
        <v>Z</v>
      </c>
    </row>
    <row r="28" spans="1:37" ht="13.5" customHeight="1">
      <c r="B28" s="49"/>
      <c r="F28" s="61" t="s">
        <v>200</v>
      </c>
      <c r="G28" s="62"/>
      <c r="H28" s="49" t="str">
        <f t="shared" si="1"/>
        <v/>
      </c>
      <c r="I28" s="49" t="str">
        <f t="shared" si="5"/>
        <v>一般会計</v>
      </c>
      <c r="K28" s="49"/>
      <c r="L28" s="49"/>
      <c r="O28" s="49"/>
      <c r="P28" s="49"/>
      <c r="Q28" s="63"/>
      <c r="T28" s="49"/>
      <c r="Y28" s="66" t="s">
        <v>413</v>
      </c>
      <c r="Z28" s="67"/>
      <c r="AA28" s="66" t="s">
        <v>485</v>
      </c>
      <c r="AB28" s="69"/>
      <c r="AC28" s="69"/>
      <c r="AD28" s="69"/>
      <c r="AE28" s="69"/>
      <c r="AF28" s="67"/>
      <c r="AK28" s="71" t="s">
        <v>268</v>
      </c>
    </row>
    <row r="29" spans="1:37" ht="13.5" customHeight="1">
      <c r="A29" s="49"/>
      <c r="B29" s="49"/>
      <c r="F29" s="61" t="s">
        <v>190</v>
      </c>
      <c r="G29" s="62"/>
      <c r="H29" s="49" t="str">
        <f t="shared" si="1"/>
        <v/>
      </c>
      <c r="I29" s="49" t="str">
        <f t="shared" si="5"/>
        <v>一般会計</v>
      </c>
      <c r="K29" s="49"/>
      <c r="L29" s="49"/>
      <c r="O29" s="49"/>
      <c r="P29" s="49"/>
      <c r="Q29" s="63"/>
      <c r="T29" s="49"/>
      <c r="Y29" s="66" t="s">
        <v>293</v>
      </c>
      <c r="Z29" s="67"/>
      <c r="AA29" s="66" t="s">
        <v>486</v>
      </c>
      <c r="AB29" s="69"/>
      <c r="AC29" s="69"/>
      <c r="AD29" s="69"/>
      <c r="AE29" s="69"/>
      <c r="AF29" s="67"/>
      <c r="AK29" s="71" t="str">
        <f t="shared" ref="AK29:AK49" si="9">CHAR(CODE(AK28)+1)</f>
        <v>b</v>
      </c>
    </row>
    <row r="30" spans="1:37" ht="13.5" customHeight="1">
      <c r="A30" s="49"/>
      <c r="B30" s="49"/>
      <c r="F30" s="61" t="s">
        <v>115</v>
      </c>
      <c r="G30" s="62"/>
      <c r="H30" s="49" t="str">
        <f t="shared" si="1"/>
        <v/>
      </c>
      <c r="I30" s="49" t="str">
        <f t="shared" si="5"/>
        <v>一般会計</v>
      </c>
      <c r="K30" s="49"/>
      <c r="L30" s="49"/>
      <c r="O30" s="49"/>
      <c r="P30" s="49"/>
      <c r="Q30" s="63"/>
      <c r="T30" s="49"/>
      <c r="Y30" s="66" t="s">
        <v>351</v>
      </c>
      <c r="Z30" s="67"/>
      <c r="AA30" s="66" t="s">
        <v>488</v>
      </c>
      <c r="AB30" s="69"/>
      <c r="AC30" s="69"/>
      <c r="AD30" s="69"/>
      <c r="AE30" s="69"/>
      <c r="AF30" s="67"/>
      <c r="AK30" s="71" t="str">
        <f t="shared" si="9"/>
        <v>c</v>
      </c>
    </row>
    <row r="31" spans="1:37" ht="13.5" customHeight="1">
      <c r="A31" s="49"/>
      <c r="B31" s="49"/>
      <c r="F31" s="61" t="s">
        <v>165</v>
      </c>
      <c r="G31" s="62"/>
      <c r="H31" s="49" t="str">
        <f t="shared" si="1"/>
        <v/>
      </c>
      <c r="I31" s="49" t="str">
        <f t="shared" si="5"/>
        <v>一般会計</v>
      </c>
      <c r="K31" s="49"/>
      <c r="L31" s="49"/>
      <c r="O31" s="49"/>
      <c r="P31" s="49"/>
      <c r="Q31" s="63"/>
      <c r="T31" s="49"/>
      <c r="Y31" s="66" t="s">
        <v>48</v>
      </c>
      <c r="Z31" s="67"/>
      <c r="AA31" s="66" t="s">
        <v>443</v>
      </c>
      <c r="AB31" s="69"/>
      <c r="AC31" s="69"/>
      <c r="AD31" s="69"/>
      <c r="AE31" s="69"/>
      <c r="AF31" s="67"/>
      <c r="AK31" s="71" t="str">
        <f t="shared" si="9"/>
        <v>d</v>
      </c>
    </row>
    <row r="32" spans="1:37" ht="13.5" customHeight="1">
      <c r="A32" s="49"/>
      <c r="B32" s="49"/>
      <c r="F32" s="61" t="s">
        <v>334</v>
      </c>
      <c r="G32" s="62"/>
      <c r="H32" s="49" t="str">
        <f t="shared" si="1"/>
        <v/>
      </c>
      <c r="I32" s="49" t="str">
        <f t="shared" si="5"/>
        <v>一般会計</v>
      </c>
      <c r="K32" s="49"/>
      <c r="L32" s="49"/>
      <c r="O32" s="49"/>
      <c r="P32" s="49"/>
      <c r="Q32" s="63"/>
      <c r="T32" s="49"/>
      <c r="Y32" s="66" t="s">
        <v>261</v>
      </c>
      <c r="Z32" s="67"/>
      <c r="AA32" s="66" t="s">
        <v>26</v>
      </c>
      <c r="AB32" s="69"/>
      <c r="AC32" s="69"/>
      <c r="AD32" s="69"/>
      <c r="AE32" s="69"/>
      <c r="AF32" s="67"/>
      <c r="AK32" s="71" t="str">
        <f t="shared" si="9"/>
        <v>e</v>
      </c>
    </row>
    <row r="33" spans="1:37" ht="13.5" customHeight="1">
      <c r="A33" s="49"/>
      <c r="B33" s="49"/>
      <c r="F33" s="61" t="s">
        <v>324</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c r="A34" s="49"/>
      <c r="B34" s="49"/>
      <c r="F34" s="61" t="s">
        <v>336</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c r="A35" s="49"/>
      <c r="B35" s="49"/>
      <c r="F35" s="61" t="s">
        <v>337</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c r="A36" s="49"/>
      <c r="B36" s="49"/>
      <c r="F36" s="61" t="s">
        <v>338</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c r="A38" s="49"/>
      <c r="B38" s="49"/>
      <c r="F38" s="49"/>
      <c r="G38" s="63"/>
      <c r="K38" s="49"/>
      <c r="L38" s="49"/>
      <c r="O38" s="49"/>
      <c r="P38" s="49"/>
      <c r="Q38" s="63"/>
      <c r="T38" s="49"/>
      <c r="Y38" s="66" t="s">
        <v>414</v>
      </c>
      <c r="Z38" s="67"/>
      <c r="AF38" s="67"/>
      <c r="AK38" s="71" t="str">
        <f t="shared" si="9"/>
        <v>k</v>
      </c>
    </row>
    <row r="39" spans="1:37">
      <c r="A39" s="49"/>
      <c r="B39" s="49"/>
      <c r="F39" s="49" t="str">
        <f>I37</f>
        <v>一般会計</v>
      </c>
      <c r="G39" s="63"/>
      <c r="K39" s="49"/>
      <c r="L39" s="49"/>
      <c r="O39" s="49"/>
      <c r="P39" s="49"/>
      <c r="Q39" s="63"/>
      <c r="T39" s="49"/>
      <c r="Y39" s="66" t="s">
        <v>433</v>
      </c>
      <c r="Z39" s="67"/>
      <c r="AF39" s="67"/>
      <c r="AK39" s="71" t="str">
        <f t="shared" si="9"/>
        <v>l</v>
      </c>
    </row>
    <row r="40" spans="1:37">
      <c r="A40" s="49"/>
      <c r="B40" s="49"/>
      <c r="F40" s="49"/>
      <c r="G40" s="63"/>
      <c r="K40" s="49"/>
      <c r="L40" s="49"/>
      <c r="O40" s="49"/>
      <c r="P40" s="49"/>
      <c r="Q40" s="63"/>
      <c r="T40" s="49"/>
      <c r="Y40" s="66" t="s">
        <v>434</v>
      </c>
      <c r="Z40" s="67"/>
      <c r="AF40" s="67"/>
      <c r="AK40" s="71" t="str">
        <f t="shared" si="9"/>
        <v>m</v>
      </c>
    </row>
    <row r="41" spans="1:37">
      <c r="A41" s="49"/>
      <c r="B41" s="49"/>
      <c r="F41" s="49"/>
      <c r="G41" s="63"/>
      <c r="K41" s="49"/>
      <c r="L41" s="49"/>
      <c r="O41" s="49"/>
      <c r="P41" s="49"/>
      <c r="Q41" s="63"/>
      <c r="T41" s="49"/>
      <c r="Y41" s="66" t="s">
        <v>269</v>
      </c>
      <c r="Z41" s="67"/>
      <c r="AF41" s="67"/>
      <c r="AK41" s="71" t="str">
        <f t="shared" si="9"/>
        <v>n</v>
      </c>
    </row>
    <row r="42" spans="1:37">
      <c r="A42" s="49"/>
      <c r="B42" s="49"/>
      <c r="F42" s="49"/>
      <c r="G42" s="63"/>
      <c r="K42" s="49"/>
      <c r="L42" s="49"/>
      <c r="O42" s="49"/>
      <c r="P42" s="49"/>
      <c r="Q42" s="63"/>
      <c r="T42" s="49"/>
      <c r="Y42" s="66" t="s">
        <v>435</v>
      </c>
      <c r="Z42" s="67"/>
      <c r="AF42" s="67"/>
      <c r="AK42" s="71" t="str">
        <f t="shared" si="9"/>
        <v>o</v>
      </c>
    </row>
    <row r="43" spans="1:37">
      <c r="A43" s="49"/>
      <c r="B43" s="49"/>
      <c r="F43" s="49"/>
      <c r="G43" s="63"/>
      <c r="K43" s="49"/>
      <c r="L43" s="49"/>
      <c r="O43" s="49"/>
      <c r="P43" s="49"/>
      <c r="Q43" s="63"/>
      <c r="T43" s="49"/>
      <c r="Y43" s="66" t="s">
        <v>405</v>
      </c>
      <c r="Z43" s="67"/>
      <c r="AF43" s="67"/>
      <c r="AK43" s="71" t="str">
        <f t="shared" si="9"/>
        <v>p</v>
      </c>
    </row>
    <row r="44" spans="1:37">
      <c r="A44" s="49"/>
      <c r="B44" s="49"/>
      <c r="F44" s="49"/>
      <c r="G44" s="63"/>
      <c r="K44" s="49"/>
      <c r="L44" s="49"/>
      <c r="O44" s="49"/>
      <c r="P44" s="49"/>
      <c r="Q44" s="63"/>
      <c r="T44" s="49"/>
      <c r="Y44" s="66" t="s">
        <v>437</v>
      </c>
      <c r="Z44" s="67"/>
      <c r="AF44" s="67"/>
      <c r="AK44" s="71" t="str">
        <f t="shared" si="9"/>
        <v>q</v>
      </c>
    </row>
    <row r="45" spans="1:37">
      <c r="A45" s="49"/>
      <c r="B45" s="49"/>
      <c r="F45" s="49"/>
      <c r="G45" s="63"/>
      <c r="K45" s="49"/>
      <c r="L45" s="49"/>
      <c r="O45" s="49"/>
      <c r="P45" s="49"/>
      <c r="Q45" s="63"/>
      <c r="T45" s="49"/>
      <c r="Y45" s="66" t="s">
        <v>248</v>
      </c>
      <c r="Z45" s="67"/>
      <c r="AF45" s="67"/>
      <c r="AK45" s="71" t="str">
        <f t="shared" si="9"/>
        <v>r</v>
      </c>
    </row>
    <row r="46" spans="1:37">
      <c r="A46" s="49"/>
      <c r="B46" s="49"/>
      <c r="F46" s="49"/>
      <c r="G46" s="63"/>
      <c r="K46" s="49"/>
      <c r="L46" s="49"/>
      <c r="O46" s="49"/>
      <c r="P46" s="49"/>
      <c r="Q46" s="63"/>
      <c r="T46" s="49"/>
      <c r="Y46" s="66" t="s">
        <v>318</v>
      </c>
      <c r="Z46" s="67"/>
      <c r="AF46" s="67"/>
      <c r="AK46" s="71" t="str">
        <f t="shared" si="9"/>
        <v>s</v>
      </c>
    </row>
    <row r="47" spans="1:37">
      <c r="A47" s="49"/>
      <c r="B47" s="49"/>
      <c r="F47" s="49"/>
      <c r="G47" s="63"/>
      <c r="K47" s="49"/>
      <c r="L47" s="49"/>
      <c r="O47" s="49"/>
      <c r="P47" s="49"/>
      <c r="Q47" s="63"/>
      <c r="T47" s="49"/>
      <c r="Y47" s="66" t="s">
        <v>199</v>
      </c>
      <c r="Z47" s="67"/>
      <c r="AF47" s="67"/>
      <c r="AK47" s="71" t="str">
        <f t="shared" si="9"/>
        <v>t</v>
      </c>
    </row>
    <row r="48" spans="1:37">
      <c r="A48" s="49"/>
      <c r="B48" s="49"/>
      <c r="F48" s="49"/>
      <c r="G48" s="63"/>
      <c r="K48" s="49"/>
      <c r="L48" s="49"/>
      <c r="O48" s="49"/>
      <c r="P48" s="49"/>
      <c r="Q48" s="63"/>
      <c r="T48" s="49"/>
      <c r="Y48" s="66" t="s">
        <v>41</v>
      </c>
      <c r="Z48" s="67"/>
      <c r="AF48" s="67"/>
      <c r="AK48" s="71" t="str">
        <f t="shared" si="9"/>
        <v>u</v>
      </c>
    </row>
    <row r="49" spans="1:37">
      <c r="A49" s="49"/>
      <c r="B49" s="49"/>
      <c r="F49" s="49"/>
      <c r="G49" s="63"/>
      <c r="K49" s="49"/>
      <c r="L49" s="49"/>
      <c r="O49" s="49"/>
      <c r="P49" s="49"/>
      <c r="Q49" s="63"/>
      <c r="T49" s="49"/>
      <c r="Y49" s="66" t="s">
        <v>439</v>
      </c>
      <c r="Z49" s="67"/>
      <c r="AF49" s="67"/>
      <c r="AK49" s="71" t="str">
        <f t="shared" si="9"/>
        <v>v</v>
      </c>
    </row>
    <row r="50" spans="1:37">
      <c r="A50" s="49"/>
      <c r="B50" s="49"/>
      <c r="F50" s="49"/>
      <c r="G50" s="63"/>
      <c r="K50" s="49"/>
      <c r="L50" s="49"/>
      <c r="O50" s="49"/>
      <c r="P50" s="49"/>
      <c r="Q50" s="63"/>
      <c r="T50" s="49"/>
      <c r="Y50" s="66" t="s">
        <v>440</v>
      </c>
      <c r="Z50" s="67"/>
      <c r="AF50" s="67"/>
    </row>
    <row r="51" spans="1:37">
      <c r="A51" s="49"/>
      <c r="B51" s="49"/>
      <c r="F51" s="49"/>
      <c r="G51" s="63"/>
      <c r="K51" s="49"/>
      <c r="L51" s="49"/>
      <c r="O51" s="49"/>
      <c r="P51" s="49"/>
      <c r="Q51" s="63"/>
      <c r="T51" s="49"/>
      <c r="Y51" s="66" t="s">
        <v>441</v>
      </c>
      <c r="Z51" s="67"/>
      <c r="AF51" s="67"/>
    </row>
    <row r="52" spans="1:37">
      <c r="A52" s="49"/>
      <c r="B52" s="49"/>
      <c r="F52" s="49"/>
      <c r="G52" s="63"/>
      <c r="K52" s="49"/>
      <c r="L52" s="49"/>
      <c r="O52" s="49"/>
      <c r="P52" s="49"/>
      <c r="Q52" s="63"/>
      <c r="T52" s="49"/>
      <c r="Y52" s="66" t="s">
        <v>444</v>
      </c>
      <c r="Z52" s="67"/>
      <c r="AF52" s="67"/>
    </row>
    <row r="53" spans="1:37">
      <c r="A53" s="49"/>
      <c r="B53" s="49"/>
      <c r="F53" s="49"/>
      <c r="G53" s="63"/>
      <c r="K53" s="49"/>
      <c r="L53" s="49"/>
      <c r="O53" s="49"/>
      <c r="P53" s="49"/>
      <c r="Q53" s="63"/>
      <c r="T53" s="49"/>
      <c r="Y53" s="66" t="s">
        <v>253</v>
      </c>
      <c r="Z53" s="67"/>
      <c r="AF53" s="67"/>
    </row>
    <row r="54" spans="1:37">
      <c r="A54" s="49"/>
      <c r="B54" s="49"/>
      <c r="F54" s="49"/>
      <c r="G54" s="63"/>
      <c r="K54" s="49"/>
      <c r="L54" s="49"/>
      <c r="O54" s="49"/>
      <c r="P54" s="55"/>
      <c r="Q54" s="63"/>
      <c r="T54" s="49"/>
      <c r="Y54" s="66" t="s">
        <v>271</v>
      </c>
      <c r="Z54" s="67"/>
      <c r="AF54" s="67"/>
    </row>
    <row r="55" spans="1:37">
      <c r="A55" s="49"/>
      <c r="B55" s="49"/>
      <c r="F55" s="49"/>
      <c r="G55" s="63"/>
      <c r="K55" s="49"/>
      <c r="L55" s="49"/>
      <c r="O55" s="49"/>
      <c r="P55" s="49"/>
      <c r="Q55" s="63"/>
      <c r="T55" s="49"/>
      <c r="Y55" s="66" t="s">
        <v>445</v>
      </c>
      <c r="Z55" s="67"/>
      <c r="AF55" s="67"/>
    </row>
    <row r="56" spans="1:37">
      <c r="A56" s="49"/>
      <c r="B56" s="49"/>
      <c r="F56" s="49"/>
      <c r="G56" s="63"/>
      <c r="K56" s="49"/>
      <c r="L56" s="49"/>
      <c r="O56" s="49"/>
      <c r="P56" s="49"/>
      <c r="Q56" s="63"/>
      <c r="T56" s="49"/>
      <c r="Y56" s="66" t="s">
        <v>448</v>
      </c>
      <c r="Z56" s="67"/>
      <c r="AF56" s="67"/>
    </row>
    <row r="57" spans="1:37">
      <c r="A57" s="49"/>
      <c r="B57" s="49"/>
      <c r="F57" s="49"/>
      <c r="G57" s="63"/>
      <c r="K57" s="49"/>
      <c r="L57" s="49"/>
      <c r="O57" s="49"/>
      <c r="P57" s="49"/>
      <c r="Q57" s="63"/>
      <c r="T57" s="49"/>
      <c r="Y57" s="66" t="s">
        <v>446</v>
      </c>
      <c r="Z57" s="67"/>
      <c r="AF57" s="67"/>
    </row>
    <row r="58" spans="1:37">
      <c r="A58" s="49"/>
      <c r="B58" s="49"/>
      <c r="F58" s="49"/>
      <c r="G58" s="63"/>
      <c r="K58" s="49"/>
      <c r="L58" s="49"/>
      <c r="O58" s="49"/>
      <c r="P58" s="49"/>
      <c r="Q58" s="63"/>
      <c r="T58" s="49"/>
      <c r="Y58" s="66" t="s">
        <v>449</v>
      </c>
      <c r="Z58" s="67"/>
      <c r="AF58" s="67"/>
    </row>
    <row r="59" spans="1:37">
      <c r="A59" s="49"/>
      <c r="B59" s="49"/>
      <c r="F59" s="49"/>
      <c r="G59" s="63"/>
      <c r="K59" s="49"/>
      <c r="L59" s="49"/>
      <c r="O59" s="49"/>
      <c r="P59" s="49"/>
      <c r="Q59" s="63"/>
      <c r="T59" s="49"/>
      <c r="Y59" s="66" t="s">
        <v>450</v>
      </c>
      <c r="Z59" s="67"/>
      <c r="AF59" s="67"/>
    </row>
    <row r="60" spans="1:37">
      <c r="A60" s="49"/>
      <c r="B60" s="49"/>
      <c r="F60" s="49"/>
      <c r="G60" s="63"/>
      <c r="K60" s="49"/>
      <c r="L60" s="49"/>
      <c r="O60" s="49"/>
      <c r="P60" s="49"/>
      <c r="Q60" s="63"/>
      <c r="T60" s="49"/>
      <c r="Y60" s="66" t="s">
        <v>370</v>
      </c>
      <c r="Z60" s="67"/>
      <c r="AF60" s="67"/>
    </row>
    <row r="61" spans="1:37">
      <c r="A61" s="49"/>
      <c r="B61" s="49"/>
      <c r="F61" s="49"/>
      <c r="G61" s="63"/>
      <c r="K61" s="49"/>
      <c r="L61" s="49"/>
      <c r="O61" s="49"/>
      <c r="P61" s="49"/>
      <c r="Q61" s="63"/>
      <c r="T61" s="49"/>
      <c r="Y61" s="66" t="s">
        <v>27</v>
      </c>
      <c r="Z61" s="67"/>
      <c r="AF61" s="67"/>
    </row>
    <row r="62" spans="1:37">
      <c r="A62" s="49"/>
      <c r="B62" s="49"/>
      <c r="F62" s="49"/>
      <c r="G62" s="63"/>
      <c r="K62" s="49"/>
      <c r="L62" s="49"/>
      <c r="O62" s="49"/>
      <c r="P62" s="49"/>
      <c r="Q62" s="63"/>
      <c r="T62" s="49"/>
      <c r="Y62" s="66" t="s">
        <v>65</v>
      </c>
      <c r="Z62" s="67"/>
      <c r="AF62" s="67"/>
    </row>
    <row r="63" spans="1:37">
      <c r="A63" s="49"/>
      <c r="B63" s="49"/>
      <c r="F63" s="49"/>
      <c r="G63" s="63"/>
      <c r="K63" s="49"/>
      <c r="L63" s="49"/>
      <c r="O63" s="49"/>
      <c r="P63" s="49"/>
      <c r="Q63" s="63"/>
      <c r="T63" s="49"/>
      <c r="Y63" s="66" t="s">
        <v>210</v>
      </c>
      <c r="Z63" s="67"/>
      <c r="AF63" s="67"/>
    </row>
    <row r="64" spans="1:37">
      <c r="A64" s="49"/>
      <c r="B64" s="49"/>
      <c r="F64" s="49"/>
      <c r="G64" s="63"/>
      <c r="K64" s="49"/>
      <c r="L64" s="49"/>
      <c r="O64" s="49"/>
      <c r="P64" s="49"/>
      <c r="Q64" s="63"/>
      <c r="T64" s="49"/>
      <c r="Y64" s="66" t="s">
        <v>315</v>
      </c>
      <c r="Z64" s="67"/>
      <c r="AF64" s="67"/>
    </row>
    <row r="65" spans="1:32">
      <c r="A65" s="49"/>
      <c r="B65" s="49"/>
      <c r="F65" s="49"/>
      <c r="G65" s="63"/>
      <c r="K65" s="49"/>
      <c r="L65" s="49"/>
      <c r="O65" s="49"/>
      <c r="P65" s="49"/>
      <c r="Q65" s="63"/>
      <c r="T65" s="49"/>
      <c r="Y65" s="66" t="s">
        <v>406</v>
      </c>
      <c r="Z65" s="67"/>
      <c r="AF65" s="67"/>
    </row>
    <row r="66" spans="1:32">
      <c r="A66" s="49"/>
      <c r="B66" s="49"/>
      <c r="F66" s="49"/>
      <c r="G66" s="63"/>
      <c r="K66" s="49"/>
      <c r="L66" s="49"/>
      <c r="O66" s="49"/>
      <c r="P66" s="49"/>
      <c r="Q66" s="63"/>
      <c r="T66" s="49"/>
      <c r="Y66" s="66" t="s">
        <v>118</v>
      </c>
      <c r="Z66" s="67"/>
      <c r="AF66" s="67"/>
    </row>
    <row r="67" spans="1:32">
      <c r="A67" s="49"/>
      <c r="B67" s="49"/>
      <c r="F67" s="49"/>
      <c r="G67" s="63"/>
      <c r="K67" s="49"/>
      <c r="L67" s="49"/>
      <c r="O67" s="49"/>
      <c r="P67" s="49"/>
      <c r="Q67" s="63"/>
      <c r="T67" s="49"/>
      <c r="Y67" s="66" t="s">
        <v>451</v>
      </c>
      <c r="Z67" s="67"/>
      <c r="AF67" s="67"/>
    </row>
    <row r="68" spans="1:32">
      <c r="A68" s="49"/>
      <c r="B68" s="49"/>
      <c r="F68" s="49"/>
      <c r="G68" s="63"/>
      <c r="K68" s="49"/>
      <c r="L68" s="49"/>
      <c r="O68" s="49"/>
      <c r="P68" s="49"/>
      <c r="Q68" s="63"/>
      <c r="T68" s="49"/>
      <c r="Y68" s="66" t="s">
        <v>302</v>
      </c>
      <c r="Z68" s="67"/>
      <c r="AF68" s="67"/>
    </row>
    <row r="69" spans="1:32">
      <c r="A69" s="49"/>
      <c r="B69" s="49"/>
      <c r="F69" s="49"/>
      <c r="G69" s="63"/>
      <c r="K69" s="49"/>
      <c r="L69" s="49"/>
      <c r="O69" s="49"/>
      <c r="P69" s="49"/>
      <c r="Q69" s="63"/>
      <c r="T69" s="49"/>
      <c r="Y69" s="66" t="s">
        <v>386</v>
      </c>
      <c r="Z69" s="67"/>
      <c r="AF69" s="67"/>
    </row>
    <row r="70" spans="1:32">
      <c r="A70" s="49"/>
      <c r="B70" s="49"/>
      <c r="Y70" s="66" t="s">
        <v>101</v>
      </c>
    </row>
    <row r="71" spans="1:32">
      <c r="Y71" s="66" t="s">
        <v>452</v>
      </c>
    </row>
    <row r="72" spans="1:32">
      <c r="Y72" s="66" t="s">
        <v>453</v>
      </c>
    </row>
    <row r="73" spans="1:32">
      <c r="Y73" s="66" t="s">
        <v>429</v>
      </c>
    </row>
    <row r="74" spans="1:32">
      <c r="Y74" s="66" t="s">
        <v>317</v>
      </c>
    </row>
    <row r="75" spans="1:32">
      <c r="Y75" s="66" t="s">
        <v>366</v>
      </c>
    </row>
    <row r="76" spans="1:32">
      <c r="Y76" s="66" t="s">
        <v>454</v>
      </c>
    </row>
    <row r="77" spans="1:32">
      <c r="Y77" s="66" t="s">
        <v>455</v>
      </c>
    </row>
    <row r="78" spans="1:32">
      <c r="Y78" s="66" t="s">
        <v>438</v>
      </c>
    </row>
    <row r="79" spans="1:32">
      <c r="Y79" s="66" t="s">
        <v>457</v>
      </c>
    </row>
    <row r="80" spans="1:32">
      <c r="Y80" s="66" t="s">
        <v>458</v>
      </c>
    </row>
    <row r="81" spans="25:25">
      <c r="Y81" s="66" t="s">
        <v>87</v>
      </c>
    </row>
    <row r="82" spans="25:25">
      <c r="Y82" s="66" t="s">
        <v>331</v>
      </c>
    </row>
    <row r="83" spans="25:25">
      <c r="Y83" s="66" t="s">
        <v>159</v>
      </c>
    </row>
    <row r="84" spans="25:25">
      <c r="Y84" s="66" t="s">
        <v>459</v>
      </c>
    </row>
    <row r="85" spans="25:25">
      <c r="Y85" s="66" t="s">
        <v>460</v>
      </c>
    </row>
    <row r="86" spans="25:25">
      <c r="Y86" s="66" t="s">
        <v>461</v>
      </c>
    </row>
    <row r="87" spans="25:25">
      <c r="Y87" s="66" t="s">
        <v>462</v>
      </c>
    </row>
    <row r="88" spans="25:25">
      <c r="Y88" s="66" t="s">
        <v>463</v>
      </c>
    </row>
    <row r="89" spans="25:25">
      <c r="Y89" s="66" t="s">
        <v>307</v>
      </c>
    </row>
    <row r="90" spans="25:25">
      <c r="Y90" s="66" t="s">
        <v>465</v>
      </c>
    </row>
    <row r="91" spans="25:25">
      <c r="Y91" s="66" t="s">
        <v>208</v>
      </c>
    </row>
    <row r="92" spans="25:25">
      <c r="Y92" s="66" t="s">
        <v>432</v>
      </c>
    </row>
    <row r="93" spans="25:25">
      <c r="Y93" s="66" t="s">
        <v>323</v>
      </c>
    </row>
    <row r="94" spans="25:25">
      <c r="Y94" s="66" t="s">
        <v>133</v>
      </c>
    </row>
    <row r="95" spans="25:25">
      <c r="Y95" s="66" t="s">
        <v>343</v>
      </c>
    </row>
    <row r="96" spans="25:25">
      <c r="Y96" s="66" t="s">
        <v>61</v>
      </c>
    </row>
    <row r="97" spans="25:25">
      <c r="Y97" s="66" t="s">
        <v>466</v>
      </c>
    </row>
    <row r="98" spans="25:25">
      <c r="Y98" s="66" t="s">
        <v>467</v>
      </c>
    </row>
    <row r="121" spans="25:25">
      <c r="Y121" s="51" t="s">
        <v>241</v>
      </c>
    </row>
    <row r="122" spans="25:2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2020-09-15T03:09:46Z</cp:lastPrinted>
  <dcterms:created xsi:type="dcterms:W3CDTF">2012-03-13T00:50:25Z</dcterms:created>
  <dcterms:modified xsi:type="dcterms:W3CDTF">2020-09-16T07:53:17Z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2020-06-12T10:27:08Z</vt:filetime>
  </property>
</Properties>
</file>