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toh-m82ap\Desktop\200911【作業依頼：９2５(金)1200〆】 最終公表に向けたレビューシート等の追記・修正等について\国総研（横須賀）\"/>
    </mc:Choice>
  </mc:AlternateContent>
  <bookViews>
    <workbookView xWindow="0" yWindow="0" windowWidth="19770" windowHeight="9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s="1"/>
  <c r="C2" i="4"/>
  <c r="D2" i="4" s="1"/>
  <c r="D3" i="4" s="1"/>
  <c r="D4" i="4" l="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<sst xmlns="http://schemas.openxmlformats.org/spreadsheetml/2006/main" count="2854" uniqueCount="623">
  <si>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</si>
  <si>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</si>
  <si>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</si>
  <si>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</si>
  <si>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</si>
  <si>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</si>
  <si>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</si>
  <si>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</si>
  <si>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</si>
  <si>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</si>
  <si>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</si>
  <si>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</si>
  <si>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</si>
  <si>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</si>
  <si>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</si>
  <si>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</si>
  <si>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</si>
  <si>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</si>
  <si>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</si>
  <si>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</si>
  <si>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</si>
  <si>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</si>
  <si>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</si>
  <si>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</si>
  <si>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</si>
  <si>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</si>
  <si>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</si>
  <si>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</si>
  <si>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</si>
  <si>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</si>
  <si>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</si>
  <si>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</si>
  <si>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</si>
  <si>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</si>
  <si>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</si>
  <si>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</si>
  <si>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</si>
  <si>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</si>
  <si>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</si>
  <si>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</si>
  <si>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</si>
  <si>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</si>
  <si>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</si>
  <si>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</si>
  <si>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</si>
  <si>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</si>
  <si>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</si>
  <si>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</si>
  <si>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</si>
  <si>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</si>
  <si>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</si>
  <si>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</si>
  <si>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</si>
  <si>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</si>
  <si>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</si>
  <si>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</si>
  <si>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</si>
  <si>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</si>
  <si>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</si>
  <si>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</si>
  <si>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</si>
  <si>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</si>
  <si>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</si>
  <si>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</si>
  <si>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</si>
  <si>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</si>
  <si>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</si>
  <si>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</si>
  <si>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</si>
  <si>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</si>
  <si>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</si>
  <si>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</si>
  <si>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</si>
  <si>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</si>
  <si>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</si>
  <si>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</si>
  <si>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</si>
  <si>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</si>
  <si>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</si>
  <si>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</si>
  <si>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</si>
  <si>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</si>
  <si>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</si>
  <si>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</si>
  <si>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</si>
  <si>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</si>
  <si>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</si>
  <si>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</si>
  <si>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</si>
  <si>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</si>
  <si>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</si>
  <si>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</si>
  <si>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</si>
  <si>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</si>
  <si>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</si>
  <si>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</si>
  <si>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</si>
  <si>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</si>
  <si>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</si>
  <si>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</si>
  <si>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</si>
  <si>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</si>
  <si>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</si>
  <si>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</si>
  <si>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</si>
  <si>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</si>
  <si>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</si>
  <si>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</si>
  <si>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</si>
  <si>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</si>
  <si>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</si>
  <si>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</si>
  <si>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</si>
  <si>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</si>
  <si>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</si>
  <si>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</si>
  <si>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</si>
  <si>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</si>
  <si>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</si>
  <si>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</si>
  <si>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</si>
  <si>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</si>
  <si>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</si>
  <si>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</si>
  <si>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</si>
  <si>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</si>
  <si>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</si>
  <si>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</si>
  <si>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</si>
  <si>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</si>
  <si>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</si>
  <si>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</si>
  <si>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</si>
  <si>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</si>
  <si>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</si>
  <si>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</si>
  <si>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</si>
  <si>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</si>
  <si>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</si>
  <si>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</si>
  <si>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</si>
  <si>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</si>
  <si>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</si>
  <si>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</si>
  <si>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</si>
  <si>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</si>
  <si>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</si>
  <si>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</si>
  <si>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</si>
  <si>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</si>
  <si>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</si>
  <si>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</si>
  <si>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</si>
  <si>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</si>
  <si>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</si>
  <si>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</si>
  <si>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</si>
  <si>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</si>
  <si>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</si>
  <si>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</si>
  <si>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</si>
  <si>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</si>
  <si>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</si>
  <si>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</si>
  <si>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</si>
  <si>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</si>
  <si>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</si>
  <si>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</si>
  <si>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</si>
  <si>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</si>
  <si>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</si>
  <si>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</si>
  <si>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</si>
  <si>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</si>
  <si>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</si>
  <si>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</si>
  <si>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</si>
  <si>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</si>
  <si>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</si>
  <si>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</si>
  <si>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</si>
  <si>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</si>
  <si>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</si>
  <si>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</si>
  <si>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</si>
  <si>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</si>
  <si>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</si>
  <si>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</si>
  <si>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</si>
  <si>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</si>
  <si>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</si>
  <si>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</si>
  <si>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</si>
  <si>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</si>
  <si>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</si>
  <si>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</si>
  <si>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</si>
  <si>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</si>
  <si>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</si>
  <si>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</si>
  <si>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</si>
  <si>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</si>
  <si>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</si>
  <si>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</si>
  <si>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</si>
  <si>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</si>
  <si>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</si>
  <si>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</si>
  <si>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</si>
  <si>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</si>
  <si>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</si>
  <si>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</si>
  <si>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</si>
  <si>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</si>
  <si>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</si>
  <si>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</si>
  <si>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</si>
  <si>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</si>
  <si>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</si>
  <si>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</si>
  <si>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</si>
  <si>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</si>
  <si>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</si>
  <si>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</si>
  <si>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</si>
  <si>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</si>
  <si>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</si>
  <si>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</si>
  <si>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</si>
  <si>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</si>
  <si>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</si>
  <si>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</si>
  <si>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</si>
  <si>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</si>
  <si>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</si>
  <si>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</si>
  <si>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</si>
  <si>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</si>
  <si>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</si>
  <si>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</si>
  <si>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</si>
  <si>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</si>
  <si>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</si>
  <si>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</si>
  <si>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</si>
  <si>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</si>
  <si>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</si>
  <si>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</si>
  <si>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</si>
  <si>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</si>
  <si>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</si>
  <si>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</si>
  <si>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</si>
  <si>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</si>
  <si>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</si>
  <si>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</si>
  <si>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</si>
  <si>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</si>
  <si>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</si>
  <si>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</si>
  <si>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</si>
  <si>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</si>
  <si>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</si>
  <si>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</si>
  <si>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</si>
  <si>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</si>
  <si>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</si>
  <si>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</si>
  <si>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</si>
  <si>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</si>
  <si>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</si>
  <si>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</si>
  <si>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</si>
  <si>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</si>
  <si>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</si>
  <si>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</si>
  <si>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</si>
  <si>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</si>
  <si>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</si>
  <si>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</si>
  <si>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</si>
  <si>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</si>
  <si>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</si>
  <si>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</si>
  <si>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</si>
  <si>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</si>
  <si>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</si>
  <si>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</si>
  <si>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</si>
  <si>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</si>
  <si>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</si>
  <si>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</si>
  <si>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</si>
  <si>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</si>
  <si>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</si>
  <si>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</si>
  <si>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</si>
  <si>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</si>
  <si>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</si>
  <si>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</si>
  <si>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</si>
  <si>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</si>
  <si>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</si>
  <si>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</si>
  <si>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</si>
  <si>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</si>
  <si>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</si>
  <si>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</si>
  <si>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</si>
  <si>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</si>
  <si>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</si>
  <si>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</si>
  <si>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</si>
  <si>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</si>
  <si>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</si>
  <si>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</si>
  <si>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</si>
  <si>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</si>
  <si>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</si>
  <si>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</si>
  <si>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</si>
  <si>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</si>
  <si>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</si>
  <si>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</si>
  <si>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</si>
  <si>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</si>
  <si>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</si>
  <si>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</si>
  <si>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</si>
  <si>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</si>
  <si>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</si>
  <si>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</si>
  <si>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</si>
  <si>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</si>
  <si>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</si>
  <si>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</si>
  <si>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</si>
  <si>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</si>
  <si>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</si>
  <si>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</si>
  <si>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</si>
  <si>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</si>
  <si>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</si>
  <si>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</si>
  <si>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</si>
  <si>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</si>
  <si>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</si>
  <si>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</si>
  <si>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</si>
  <si>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</si>
  <si>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</si>
  <si>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</si>
  <si>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</si>
  <si>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</si>
  <si>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</si>
  <si>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</si>
  <si>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</si>
  <si>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</si>
  <si>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</si>
  <si>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</si>
  <si>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</si>
  <si>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</si>
  <si>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</si>
  <si>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</si>
  <si>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</si>
  <si>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</si>
  <si>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</si>
  <si>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</si>
  <si>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</si>
  <si>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</si>
  <si>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</si>
  <si>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</si>
  <si>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</si>
  <si>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</si>
  <si>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</si>
  <si>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</si>
  <si>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</si>
  <si>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</si>
  <si>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</si>
  <si>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</si>
  <si>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</si>
  <si>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</si>
  <si>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</si>
  <si>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</si>
  <si>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</si>
  <si>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</si>
  <si>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</si>
  <si>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</si>
  <si>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</si>
  <si>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</si>
  <si>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</si>
  <si>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</si>
  <si>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</si>
  <si>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</si>
  <si>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</si>
  <si>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</si>
  <si>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</si>
  <si>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</si>
  <si>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</si>
  <si>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</si>
  <si>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</si>
  <si>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</si>
  <si>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</si>
  <si>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</si>
  <si>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</si>
  <si>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</si>
  <si>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</si>
  <si>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</si>
  <si>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</si>
  <si>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</si>
  <si>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</si>
  <si>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</si>
  <si>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</si>
  <si>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</si>
  <si>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</si>
  <si>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</si>
  <si>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</si>
  <si>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</si>
  <si>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</si>
  <si>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</si>
  <si>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</si>
  <si>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</si>
  <si>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</si>
  <si>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</si>
  <si>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</si>
  <si>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</si>
  <si>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</si>
  <si>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</si>
  <si>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</si>
  <si>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</si>
  <si>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</si>
  <si>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</si>
  <si>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</si>
  <si>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</si>
  <si>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</si>
  <si>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</si>
  <si>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</si>
  <si>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</si>
  <si>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</si>
  <si>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</si>
  <si>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</si>
  <si>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</si>
  <si>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</si>
  <si>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</si>
  <si>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</si>
  <si>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</si>
  <si>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</si>
  <si>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</si>
  <si>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</si>
  <si>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</si>
  <si>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</si>
  <si>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</si>
  <si>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</si>
  <si>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</si>
  <si>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</si>
  <si>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</si>
  <si>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</si>
  <si>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</si>
  <si>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</si>
  <si>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</si>
  <si>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</si>
  <si>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</si>
  <si>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</si>
  <si>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</si>
  <si>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</si>
  <si>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</si>
  <si>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</si>
  <si>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</si>
  <si>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</si>
  <si>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</si>
  <si>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</si>
  <si>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</si>
  <si>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</si>
  <si>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</si>
  <si>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</si>
  <si>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</si>
  <si>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</si>
  <si>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</si>
  <si>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</si>
  <si>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</si>
  <si>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</si>
  <si>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</si>
  <si>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</si>
  <si>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</si>
  <si>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</si>
  <si>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</si>
  <si>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</si>
  <si>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</si>
  <si>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</si>
  <si>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</si>
  <si>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</si>
  <si>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</si>
  <si>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</si>
  <si>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</si>
  <si>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</si>
  <si>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</si>
  <si>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</si>
  <si>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</si>
  <si>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</si>
  <si>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</si>
  <si>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</si>
  <si>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</si>
  <si>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</si>
  <si>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</si>
  <si>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</si>
  <si>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</si>
  <si>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</si>
  <si>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</si>
  <si>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</si>
  <si>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</si>
  <si>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</si>
  <si>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</si>
  <si>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</si>
  <si>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</si>
  <si>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</si>
  <si>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</si>
  <si>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</si>
  <si>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</si>
  <si>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</si>
  <si>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</si>
  <si>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</si>
  <si>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</si>
  <si>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</si>
  <si>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</si>
  <si>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</si>
  <si>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</si>
  <si>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</si>
  <si>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</si>
  <si>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</si>
  <si>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</si>
  <si>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</si>
  <si>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</si>
  <si>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</si>
  <si>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</si>
  <si>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</si>
  <si>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</si>
  <si>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</si>
  <si>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</si>
  <si>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</si>
  <si>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</si>
  <si>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</si>
  <si>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</si>
  <si>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</si>
  <si>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</si>
  <si>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</si>
  <si>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</si>
  <si>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</si>
  <si>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</si>
  <si>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</si>
  <si>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</si>
  <si>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</si>
  <si>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</si>
  <si>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</si>
  <si>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</si>
  <si>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</si>
  <si>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</si>
  <si>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</si>
  <si>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</si>
  <si>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</si>
  <si>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</si>
  <si>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</si>
  <si>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</si>
  <si>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</si>
  <si>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</si>
  <si>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</si>
  <si>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港湾研究部長</t>
    <rPh sb="0" eb="6">
      <t>コウワンケンキュウブチョウ</t>
    </rPh>
    <phoneticPr fontId="5"/>
  </si>
  <si>
    <t>○</t>
  </si>
  <si>
    <t>-</t>
  </si>
  <si>
    <t>-</t>
    <phoneticPr fontId="5"/>
  </si>
  <si>
    <t>我が国のコンテナターミナルの利用率の向上と寄港コンテナ船の定時性の確保を両立させるとともに、我が国の荷主が定時性の高い経路を選択可能とすることにより、もって産業・港湾の国際競争力の強化を図る。</t>
    <phoneticPr fontId="5"/>
  </si>
  <si>
    <t>超大型コンテナ船の大量就航により、特定ターミナルに混雑が集中し、コンテナ船の定時性を大幅に低下させている。我が国のターミナルにおいてコンテナ船の沖待ちが頻発しないように、かつ、我が国の荷主が定時性の高いコンテナ航路を選択できるように、世界の混雑が激しいターミナルの利用率や沖待ち状況を詳細に把握し、その関係性を評価することにより、定時性確保の目安となるターミナル混雑度指標を開発する。</t>
    <phoneticPr fontId="5"/>
  </si>
  <si>
    <t>-</t>
    <phoneticPr fontId="5"/>
  </si>
  <si>
    <t>試験研究費</t>
  </si>
  <si>
    <t>職員旅費</t>
  </si>
  <si>
    <t>-</t>
    <phoneticPr fontId="5"/>
  </si>
  <si>
    <t>ターミナル混雑度指標の開発</t>
  </si>
  <si>
    <t>開発手法</t>
    <rPh sb="0" eb="2">
      <t>カイハツ</t>
    </rPh>
    <rPh sb="2" eb="4">
      <t>シュホウ</t>
    </rPh>
    <phoneticPr fontId="5"/>
  </si>
  <si>
    <t>式</t>
    <rPh sb="0" eb="1">
      <t>シキ</t>
    </rPh>
    <phoneticPr fontId="5"/>
  </si>
  <si>
    <t>-</t>
    <phoneticPr fontId="5"/>
  </si>
  <si>
    <t>研究マネジメント方針</t>
  </si>
  <si>
    <t>本事業に関連する論文・報告発表、刊行物公表件数</t>
  </si>
  <si>
    <t>当初予算額／論文・報告発表、刊行物公表件数　</t>
  </si>
  <si>
    <t>件</t>
    <rPh sb="0" eb="1">
      <t>ケン</t>
    </rPh>
    <phoneticPr fontId="5"/>
  </si>
  <si>
    <t>百万円</t>
  </si>
  <si>
    <t>-</t>
    <phoneticPr fontId="5"/>
  </si>
  <si>
    <t>　百万円/件</t>
  </si>
  <si>
    <t>-</t>
    <phoneticPr fontId="5"/>
  </si>
  <si>
    <t>１１　ICTの利用活用及び技術研究開発の推進</t>
  </si>
  <si>
    <t>４１　技術研究開発を推進する</t>
  </si>
  <si>
    <t>目標を達成した技術研究開発の割合、「右記の数値以上とする」</t>
    <phoneticPr fontId="5"/>
  </si>
  <si>
    <t>国土交通省が実施している技術研究開発課題を効果的・効率的に推進することに資する。</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</si>
  <si>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</si>
  <si>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</si>
  <si>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国土交通省重点政策に位置付けられている「基盤・環境整備」に該当する。</t>
    <rPh sb="20" eb="22">
      <t>キバン</t>
    </rPh>
    <rPh sb="23" eb="25">
      <t>カンキョウ</t>
    </rPh>
    <rPh sb="25" eb="27">
      <t>セイビ</t>
    </rPh>
    <phoneticPr fontId="5"/>
  </si>
  <si>
    <t>‐</t>
  </si>
  <si>
    <t xml:space="preserve">類似事業はない。                 
</t>
    <phoneticPr fontId="5"/>
  </si>
  <si>
    <t>-</t>
    <phoneticPr fontId="5"/>
  </si>
  <si>
    <t>=AM116/AM101</t>
  </si>
  <si>
    <t>3.5</t>
    <phoneticPr fontId="5"/>
  </si>
  <si>
    <t>10</t>
    <phoneticPr fontId="5"/>
  </si>
  <si>
    <t>無</t>
  </si>
  <si>
    <t>有</t>
  </si>
  <si>
    <t>支出先の選定について企画競争により競争性の確保に努めており、支出先選定の妥当性については第三者機関である技術提案評価審査会により審議していただいている。</t>
    <phoneticPr fontId="5"/>
  </si>
  <si>
    <t>AISデータを用いた船舶動静把握ツールの開発</t>
    <rPh sb="10" eb="12">
      <t>センパク</t>
    </rPh>
    <rPh sb="12" eb="14">
      <t>ドウセイ</t>
    </rPh>
    <phoneticPr fontId="5"/>
  </si>
  <si>
    <t>世界の主要港湾・海域のAISデータ購入</t>
    <rPh sb="0" eb="2">
      <t>セカイ</t>
    </rPh>
    <rPh sb="3" eb="5">
      <t>シュヨウ</t>
    </rPh>
    <rPh sb="5" eb="7">
      <t>コウワン</t>
    </rPh>
    <rPh sb="8" eb="10">
      <t>カイイキ</t>
    </rPh>
    <rPh sb="17" eb="19">
      <t>コウニュウ</t>
    </rPh>
    <phoneticPr fontId="5"/>
  </si>
  <si>
    <t>(株)IMC</t>
    <rPh sb="0" eb="3">
      <t>カブ</t>
    </rPh>
    <phoneticPr fontId="5"/>
  </si>
  <si>
    <t>（一財）みなと総合研究財団</t>
    <rPh sb="1" eb="2">
      <t>イチ</t>
    </rPh>
    <rPh sb="2" eb="3">
      <t>ザイ</t>
    </rPh>
    <rPh sb="7" eb="9">
      <t>ソウゴウ</t>
    </rPh>
    <rPh sb="9" eb="11">
      <t>ケンキュウ</t>
    </rPh>
    <rPh sb="11" eb="13">
      <t>ザイダン</t>
    </rPh>
    <phoneticPr fontId="5"/>
  </si>
  <si>
    <t>試験研究費</t>
    <rPh sb="0" eb="5">
      <t>シケンケンキュウヒ</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</si>
  <si>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</si>
  <si>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</si>
  <si>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</si>
  <si>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</si>
  <si>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</si>
  <si>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</si>
  <si>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データの購入</t>
    <rPh sb="4" eb="6">
      <t>コウニュウ</t>
    </rPh>
    <phoneticPr fontId="5"/>
  </si>
  <si>
    <t>ツールの開発</t>
    <rPh sb="4" eb="6">
      <t>カイハツ</t>
    </rPh>
    <phoneticPr fontId="5"/>
  </si>
  <si>
    <t>渡部　富博</t>
    <rPh sb="0" eb="2">
      <t>ワタナベ</t>
    </rPh>
    <rPh sb="3" eb="5">
      <t>トミヒロ</t>
    </rPh>
    <phoneticPr fontId="5"/>
  </si>
  <si>
    <t>本書記載の数字等のみでは合理性妥当性を推し量るには限界があると思われますが、事前事後における「外部有識者における評価委員会」による適切なチェック機能が働いていることを前提とすれば妥当かと存じます。なお、本件における「目標を達成した技術研究開発の割合」（目標値90%、実績値約96%）の意味合いが何を指すのか、必ずしも明確ではないように思われ、ご説明を御願い致したく存じます。</t>
    <rPh sb="126" eb="129">
      <t>モクヒョウチ</t>
    </rPh>
    <rPh sb="133" eb="136">
      <t>ジッセキチ</t>
    </rPh>
    <rPh sb="136" eb="137">
      <t>ヤク</t>
    </rPh>
    <phoneticPr fontId="5"/>
  </si>
  <si>
    <t>執行等改善</t>
  </si>
  <si>
    <t>効果的・効率的な事業の執行に努め、着実な成果が上げられるよう取り組まれたい。</t>
    <phoneticPr fontId="5"/>
  </si>
  <si>
    <t>コンテナ船の定時性向上に資するターミナル混雑度指標の開発</t>
    <phoneticPr fontId="5"/>
  </si>
  <si>
    <t>競争性を確保した発注を行い、引き続き効果的・効率的な実施に努める。</t>
    <rPh sb="0" eb="3">
      <t>キョウソウセイ</t>
    </rPh>
    <rPh sb="4" eb="6">
      <t>カクホ</t>
    </rPh>
    <rPh sb="8" eb="10">
      <t>ハッチュウ</t>
    </rPh>
    <rPh sb="11" eb="12">
      <t>オコナ</t>
    </rPh>
    <rPh sb="14" eb="15">
      <t>ヒ</t>
    </rPh>
    <rPh sb="16" eb="17">
      <t>ツヅ</t>
    </rPh>
    <rPh sb="18" eb="21">
      <t>コウカテキ</t>
    </rPh>
    <rPh sb="22" eb="25">
      <t>コウリツテキ</t>
    </rPh>
    <rPh sb="26" eb="28">
      <t>ジッシ</t>
    </rPh>
    <rPh sb="29" eb="3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</si>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</sst>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142421</xdr:colOff>
      <xdr:row>750</xdr:row>
      <xdr:rowOff>324762</xdr:rowOff>
    </xdr:from>
    <xdr:to>
      <xdr:col>19</xdr:col>
      <xdr:colOff>76091</xdr:colOff>
      <xdr:row>753</xdr:row>
      <xdr:rowOff>37196</xdr:rowOff>
    </xdr:to>
    <xdr:sp macro="" textlink="">
      <xdr:nvSpPr>
        <xdr:cNvPr id="9" name="大かっこ 8">
          <a:extLst>
            <a:ext uri="{FF2B5EF4-FFF2-40B4-BE49-F238E27FC236}">
              <a16:creationId xmlns:a16="http://schemas.microsoft.com/office/drawing/2014/main" xmlns="" id="{4E959D95-354B-4B1D-AB9E-E89F3CF676B0}"/>
            </a:ext>
          </a:extLst>
        </xdr:cNvPr>
        <xdr:cNvSpPr>
          <a:spLocks noChangeArrowheads="1"/>
        </xdr:cNvSpPr>
      </xdr:nvSpPr>
      <xdr:spPr bwMode="auto">
        <a:xfrm>
          <a:off x="1971221" y="39859862"/>
          <a:ext cx="1965670" cy="7792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０．２</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8</xdr:col>
      <xdr:colOff>163286</xdr:colOff>
      <xdr:row>743</xdr:row>
      <xdr:rowOff>19204</xdr:rowOff>
    </xdr:from>
    <xdr:ext cx="2530927" cy="642484"/>
    <xdr:sp macro="" textlink="">
      <xdr:nvSpPr>
        <xdr:cNvPr id="10" name="正方形/長方形 9">
          <a:extLst>
            <a:ext uri="{FF2B5EF4-FFF2-40B4-BE49-F238E27FC236}">
              <a16:creationId xmlns:a16="http://schemas.microsoft.com/office/drawing/2014/main" xmlns="" id="{F3ED0C1A-CB94-4C40-9C0D-F49DB7B5040D}"/>
            </a:ext>
          </a:extLst>
        </xdr:cNvPr>
        <xdr:cNvSpPr/>
      </xdr:nvSpPr>
      <xdr:spPr>
        <a:xfrm>
          <a:off x="1796143" y="36867347"/>
          <a:ext cx="2530927"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７百万円</a:t>
          </a:r>
          <a:endParaRPr kumimoji="1" lang="en-US" altLang="ja-JP" sz="1100">
            <a:solidFill>
              <a:sysClr val="windowText" lastClr="000000"/>
            </a:solidFill>
            <a:latin typeface="+mn-ea"/>
            <a:ea typeface="+mn-ea"/>
          </a:endParaRPr>
        </a:p>
      </xdr:txBody>
    </xdr:sp>
    <xdr:clientData/>
  </xdr:oneCellAnchor>
  <xdr:twoCellAnchor>
    <xdr:from>
      <xdr:col>21</xdr:col>
      <xdr:colOff>136068</xdr:colOff>
      <xdr:row>743</xdr:row>
      <xdr:rowOff>339031</xdr:rowOff>
    </xdr:from>
    <xdr:to>
      <xdr:col>26</xdr:col>
      <xdr:colOff>6426</xdr:colOff>
      <xdr:row>743</xdr:row>
      <xdr:rowOff>339031</xdr:rowOff>
    </xdr:to>
    <xdr:cxnSp macro="">
      <xdr:nvCxnSpPr>
        <xdr:cNvPr id="11" name="直線矢印コネクタ 10">
          <a:extLst>
            <a:ext uri="{FF2B5EF4-FFF2-40B4-BE49-F238E27FC236}">
              <a16:creationId xmlns:a16="http://schemas.microsoft.com/office/drawing/2014/main" xmlns="" id="{C5E41E2D-7265-451F-903A-136B6DAC5EE5}"/>
            </a:ext>
          </a:extLst>
        </xdr:cNvPr>
        <xdr:cNvCxnSpPr/>
      </xdr:nvCxnSpPr>
      <xdr:spPr>
        <a:xfrm>
          <a:off x="4422318" y="37187174"/>
          <a:ext cx="8908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53627</xdr:colOff>
      <xdr:row>742</xdr:row>
      <xdr:rowOff>95251</xdr:rowOff>
    </xdr:from>
    <xdr:ext cx="1660873" cy="183384"/>
    <xdr:sp macro="" textlink="">
      <xdr:nvSpPr>
        <xdr:cNvPr id="12" name="テキスト ボックス 11">
          <a:extLst>
            <a:ext uri="{FF2B5EF4-FFF2-40B4-BE49-F238E27FC236}">
              <a16:creationId xmlns:a16="http://schemas.microsoft.com/office/drawing/2014/main" xmlns="" id="{487C62F1-D8D9-4C8F-839D-63F664E6B323}"/>
            </a:ext>
          </a:extLst>
        </xdr:cNvPr>
        <xdr:cNvSpPr txBox="1"/>
      </xdr:nvSpPr>
      <xdr:spPr>
        <a:xfrm>
          <a:off x="5336827" y="36785551"/>
          <a:ext cx="166087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42421</xdr:colOff>
      <xdr:row>743</xdr:row>
      <xdr:rowOff>32820</xdr:rowOff>
    </xdr:from>
    <xdr:to>
      <xdr:col>38</xdr:col>
      <xdr:colOff>170489</xdr:colOff>
      <xdr:row>744</xdr:row>
      <xdr:rowOff>317768</xdr:rowOff>
    </xdr:to>
    <xdr:sp macro="" textlink="">
      <xdr:nvSpPr>
        <xdr:cNvPr id="13" name="正方形/長方形 12">
          <a:extLst>
            <a:ext uri="{FF2B5EF4-FFF2-40B4-BE49-F238E27FC236}">
              <a16:creationId xmlns:a16="http://schemas.microsoft.com/office/drawing/2014/main" xmlns="" id="{7E548B5E-1A4E-41F5-B57B-D021B4B058DF}"/>
            </a:ext>
          </a:extLst>
        </xdr:cNvPr>
        <xdr:cNvSpPr/>
      </xdr:nvSpPr>
      <xdr:spPr>
        <a:xfrm>
          <a:off x="5349207" y="368809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Ａ．（一財）みなと総合研究財団</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9</xdr:col>
      <xdr:colOff>122465</xdr:colOff>
      <xdr:row>745</xdr:row>
      <xdr:rowOff>87247</xdr:rowOff>
    </xdr:from>
    <xdr:to>
      <xdr:col>20</xdr:col>
      <xdr:colOff>81642</xdr:colOff>
      <xdr:row>749</xdr:row>
      <xdr:rowOff>127000</xdr:rowOff>
    </xdr:to>
    <xdr:sp macro="" textlink="">
      <xdr:nvSpPr>
        <xdr:cNvPr id="14" name="大かっこ 13">
          <a:extLst>
            <a:ext uri="{FF2B5EF4-FFF2-40B4-BE49-F238E27FC236}">
              <a16:creationId xmlns:a16="http://schemas.microsoft.com/office/drawing/2014/main" xmlns="" id="{6EF8619F-687D-4913-9715-15EB6369FC18}"/>
            </a:ext>
          </a:extLst>
        </xdr:cNvPr>
        <xdr:cNvSpPr/>
      </xdr:nvSpPr>
      <xdr:spPr>
        <a:xfrm>
          <a:off x="1951265" y="37844347"/>
          <a:ext cx="2194377" cy="14621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solidFill>
                <a:sysClr val="windowText" lastClr="000000"/>
              </a:solidFill>
              <a:latin typeface="+mn-ea"/>
              <a:ea typeface="+mn-ea"/>
            </a:rPr>
            <a:t>調査・研究の総括，</a:t>
          </a:r>
          <a:r>
            <a:rPr lang="ja-JP" altLang="ja-JP" sz="1100">
              <a:solidFill>
                <a:schemeClr val="tx1"/>
              </a:solidFill>
              <a:effectLst/>
              <a:latin typeface="+mn-lt"/>
              <a:ea typeface="+mn-ea"/>
              <a:cs typeface="+mn-cs"/>
            </a:rPr>
            <a:t>基幹</a:t>
          </a:r>
          <a:r>
            <a:rPr lang="ja-JP" altLang="en-US" sz="1100">
              <a:solidFill>
                <a:schemeClr val="tx1"/>
              </a:solidFill>
              <a:effectLst/>
              <a:latin typeface="+mn-lt"/>
              <a:ea typeface="+mn-ea"/>
              <a:cs typeface="+mn-cs"/>
            </a:rPr>
            <a:t>コンテナ</a:t>
          </a:r>
          <a:r>
            <a:rPr lang="ja-JP" altLang="ja-JP" sz="1100">
              <a:solidFill>
                <a:schemeClr val="tx1"/>
              </a:solidFill>
              <a:effectLst/>
              <a:latin typeface="+mn-lt"/>
              <a:ea typeface="+mn-ea"/>
              <a:cs typeface="+mn-cs"/>
            </a:rPr>
            <a:t>航路の定時性分析と混雑ターミナルの把握</a:t>
          </a:r>
          <a:r>
            <a:rPr lang="ja-JP" altLang="en-US" sz="1100">
              <a:solidFill>
                <a:schemeClr val="tx1"/>
              </a:solidFill>
              <a:effectLst/>
              <a:latin typeface="+mn-lt"/>
              <a:ea typeface="+mn-ea"/>
              <a:cs typeface="+mn-cs"/>
            </a:rPr>
            <a:t>・分析、コンテナターミナルの利用率と沖待ち状況の関係性の分析</a:t>
          </a:r>
          <a:endParaRPr kumimoji="1" lang="ja-JP" altLang="en-US" sz="1100">
            <a:solidFill>
              <a:sysClr val="windowText" lastClr="000000"/>
            </a:solidFill>
            <a:latin typeface="+mn-ea"/>
            <a:ea typeface="+mn-ea"/>
          </a:endParaRPr>
        </a:p>
      </xdr:txBody>
    </xdr:sp>
    <xdr:clientData/>
  </xdr:twoCellAnchor>
  <xdr:twoCellAnchor>
    <xdr:from>
      <xdr:col>25</xdr:col>
      <xdr:colOff>190499</xdr:colOff>
      <xdr:row>745</xdr:row>
      <xdr:rowOff>87247</xdr:rowOff>
    </xdr:from>
    <xdr:to>
      <xdr:col>39</xdr:col>
      <xdr:colOff>112058</xdr:colOff>
      <xdr:row>747</xdr:row>
      <xdr:rowOff>244929</xdr:rowOff>
    </xdr:to>
    <xdr:sp macro="" textlink="">
      <xdr:nvSpPr>
        <xdr:cNvPr id="15" name="大かっこ 14">
          <a:extLst>
            <a:ext uri="{FF2B5EF4-FFF2-40B4-BE49-F238E27FC236}">
              <a16:creationId xmlns:a16="http://schemas.microsoft.com/office/drawing/2014/main" xmlns="" id="{A58C2B04-961B-48AB-BF6D-3CF3538B3886}"/>
            </a:ext>
          </a:extLst>
        </xdr:cNvPr>
        <xdr:cNvSpPr/>
      </xdr:nvSpPr>
      <xdr:spPr>
        <a:xfrm>
          <a:off x="5293178" y="37642961"/>
          <a:ext cx="2779059" cy="86525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latin typeface="+mn-ea"/>
              <a:ea typeface="+mn-ea"/>
            </a:rPr>
            <a:t>AIS</a:t>
          </a:r>
          <a:r>
            <a:rPr kumimoji="1" lang="ja-JP" altLang="en-US" sz="1100">
              <a:solidFill>
                <a:sysClr val="windowText" lastClr="000000"/>
              </a:solidFill>
              <a:latin typeface="+mn-ea"/>
              <a:ea typeface="+mn-ea"/>
            </a:rPr>
            <a:t>データを用いたコンテナターミナルの利用率及び沖待ち状況把握ツールの開発</a:t>
          </a:r>
          <a:endParaRPr kumimoji="1" lang="en-US" altLang="ja-JP" sz="1100">
            <a:solidFill>
              <a:sysClr val="windowText" lastClr="000000"/>
            </a:solidFill>
            <a:latin typeface="+mn-ea"/>
            <a:ea typeface="+mn-ea"/>
          </a:endParaRPr>
        </a:p>
      </xdr:txBody>
    </xdr:sp>
    <xdr:clientData/>
  </xdr:twoCellAnchor>
  <xdr:oneCellAnchor>
    <xdr:from>
      <xdr:col>26</xdr:col>
      <xdr:colOff>94446</xdr:colOff>
      <xdr:row>748</xdr:row>
      <xdr:rowOff>279401</xdr:rowOff>
    </xdr:from>
    <xdr:ext cx="1861354" cy="292100"/>
    <xdr:sp macro="" textlink="">
      <xdr:nvSpPr>
        <xdr:cNvPr id="16" name="テキスト ボックス 15">
          <a:extLst>
            <a:ext uri="{FF2B5EF4-FFF2-40B4-BE49-F238E27FC236}">
              <a16:creationId xmlns:a16="http://schemas.microsoft.com/office/drawing/2014/main" xmlns="" id="{D14910ED-DCD1-4D8D-BFF6-2D97C631839F}"/>
            </a:ext>
          </a:extLst>
        </xdr:cNvPr>
        <xdr:cNvSpPr txBox="1"/>
      </xdr:nvSpPr>
      <xdr:spPr>
        <a:xfrm>
          <a:off x="5377646" y="39103301"/>
          <a:ext cx="1861354"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56027</xdr:colOff>
      <xdr:row>749</xdr:row>
      <xdr:rowOff>291355</xdr:rowOff>
    </xdr:from>
    <xdr:to>
      <xdr:col>38</xdr:col>
      <xdr:colOff>184095</xdr:colOff>
      <xdr:row>751</xdr:row>
      <xdr:rowOff>222517</xdr:rowOff>
    </xdr:to>
    <xdr:sp macro="" textlink="">
      <xdr:nvSpPr>
        <xdr:cNvPr id="17" name="正方形/長方形 16">
          <a:extLst>
            <a:ext uri="{FF2B5EF4-FFF2-40B4-BE49-F238E27FC236}">
              <a16:creationId xmlns:a16="http://schemas.microsoft.com/office/drawing/2014/main" xmlns="" id="{195ECE3E-85EB-4C88-A8BC-4231C18FC208}"/>
            </a:ext>
          </a:extLst>
        </xdr:cNvPr>
        <xdr:cNvSpPr/>
      </xdr:nvSpPr>
      <xdr:spPr>
        <a:xfrm>
          <a:off x="5362813" y="39262212"/>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)IMC</a:t>
          </a:r>
        </a:p>
        <a:p>
          <a:pPr algn="ctr">
            <a:lnSpc>
              <a:spcPts val="1300"/>
            </a:lnSpc>
          </a:pPr>
          <a:r>
            <a:rPr kumimoji="1" lang="ja-JP" altLang="en-US" sz="1100">
              <a:solidFill>
                <a:sysClr val="windowText" lastClr="000000"/>
              </a:solidFill>
              <a:latin typeface="+mn-ea"/>
              <a:ea typeface="+mn-ea"/>
            </a:rPr>
            <a:t>２百万円</a:t>
          </a:r>
          <a:endParaRPr kumimoji="1" lang="en-US" altLang="ja-JP" sz="1100">
            <a:solidFill>
              <a:sysClr val="windowText" lastClr="000000"/>
            </a:solidFill>
            <a:latin typeface="+mn-ea"/>
            <a:ea typeface="+mn-ea"/>
          </a:endParaRPr>
        </a:p>
      </xdr:txBody>
    </xdr:sp>
    <xdr:clientData/>
  </xdr:twoCellAnchor>
  <xdr:twoCellAnchor>
    <xdr:from>
      <xdr:col>26</xdr:col>
      <xdr:colOff>27212</xdr:colOff>
      <xdr:row>751</xdr:row>
      <xdr:rowOff>345781</xdr:rowOff>
    </xdr:from>
    <xdr:to>
      <xdr:col>39</xdr:col>
      <xdr:colOff>152878</xdr:colOff>
      <xdr:row>754</xdr:row>
      <xdr:rowOff>149678</xdr:rowOff>
    </xdr:to>
    <xdr:sp macro="" textlink="">
      <xdr:nvSpPr>
        <xdr:cNvPr id="18" name="大かっこ 17">
          <a:extLst>
            <a:ext uri="{FF2B5EF4-FFF2-40B4-BE49-F238E27FC236}">
              <a16:creationId xmlns:a16="http://schemas.microsoft.com/office/drawing/2014/main" xmlns="" id="{8CA83722-CF86-4BB6-8ACA-48EBE3D232F2}"/>
            </a:ext>
          </a:extLst>
        </xdr:cNvPr>
        <xdr:cNvSpPr/>
      </xdr:nvSpPr>
      <xdr:spPr>
        <a:xfrm>
          <a:off x="5333998" y="40024210"/>
          <a:ext cx="2779059" cy="86525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世界の主要港湾のコンテナターミナル及び周辺海域の</a:t>
          </a:r>
          <a:r>
            <a:rPr kumimoji="1" lang="en-US" altLang="ja-JP" sz="1100">
              <a:solidFill>
                <a:sysClr val="windowText" lastClr="000000"/>
              </a:solidFill>
              <a:latin typeface="+mn-ea"/>
              <a:ea typeface="+mn-ea"/>
            </a:rPr>
            <a:t>AIS</a:t>
          </a:r>
          <a:r>
            <a:rPr kumimoji="1" lang="ja-JP" altLang="en-US" sz="1100">
              <a:solidFill>
                <a:sysClr val="windowText" lastClr="000000"/>
              </a:solidFill>
              <a:latin typeface="+mn-ea"/>
              <a:ea typeface="+mn-ea"/>
            </a:rPr>
            <a:t>データの購入</a:t>
          </a:r>
          <a:endParaRPr kumimoji="1" lang="en-US" altLang="ja-JP" sz="1100">
            <a:solidFill>
              <a:sysClr val="windowText" lastClr="000000"/>
            </a:solidFill>
            <a:latin typeface="+mn-ea"/>
            <a:ea typeface="+mn-ea"/>
          </a:endParaRPr>
        </a:p>
      </xdr:txBody>
    </xdr:sp>
    <xdr:clientData/>
  </xdr:twoCellAnchor>
  <xdr:twoCellAnchor>
    <xdr:from>
      <xdr:col>23</xdr:col>
      <xdr:colOff>122461</xdr:colOff>
      <xdr:row>750</xdr:row>
      <xdr:rowOff>244929</xdr:rowOff>
    </xdr:from>
    <xdr:to>
      <xdr:col>26</xdr:col>
      <xdr:colOff>13604</xdr:colOff>
      <xdr:row>750</xdr:row>
      <xdr:rowOff>244929</xdr:rowOff>
    </xdr:to>
    <xdr:cxnSp macro="">
      <xdr:nvCxnSpPr>
        <xdr:cNvPr id="20" name="直線矢印コネクタ 19">
          <a:extLst>
            <a:ext uri="{FF2B5EF4-FFF2-40B4-BE49-F238E27FC236}">
              <a16:creationId xmlns:a16="http://schemas.microsoft.com/office/drawing/2014/main" xmlns="" id="{284D32B3-5D5A-4F35-9535-EAA886E38FCB}"/>
            </a:ext>
          </a:extLst>
        </xdr:cNvPr>
        <xdr:cNvCxnSpPr/>
      </xdr:nvCxnSpPr>
      <xdr:spPr>
        <a:xfrm>
          <a:off x="4816925" y="39569572"/>
          <a:ext cx="5034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122461</xdr:colOff>
      <xdr:row>743</xdr:row>
      <xdr:rowOff>340179</xdr:rowOff>
    </xdr:from>
    <xdr:to>
      <xdr:col>23</xdr:col>
      <xdr:colOff>122461</xdr:colOff>
      <xdr:row>750</xdr:row>
      <xdr:rowOff>258536</xdr:rowOff>
    </xdr:to>
    <xdr:cxnSp macro="">
      <xdr:nvCxnSpPr>
        <xdr:cNvPr id="25" name="直線コネクタ 24">
          <a:extLst>
            <a:ext uri="{FF2B5EF4-FFF2-40B4-BE49-F238E27FC236}">
              <a16:creationId xmlns:a16="http://schemas.microsoft.com/office/drawing/2014/main" xmlns="" id="{CA172C37-AEFA-43DC-9134-8547C7195ED7}"/>
            </a:ext>
          </a:extLst>
        </xdr:cNvPr>
        <xdr:cNvCxnSpPr/>
      </xdr:nvCxnSpPr>
      <xdr:spPr>
        <a:xfrm flipV="1">
          <a:off x="4816925" y="37188322"/>
          <a:ext cx="0" cy="2394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0" zoomScale="75" zoomScaleNormal="75" zoomScaleSheetLayoutView="75" zoomScalePageLayoutView="85" workbookViewId="0">
      <selection activeCell="BF22" sqref="BF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503</v>
      </c>
      <c r="AT2" s="959"/>
      <c r="AU2" s="959"/>
      <c r="AV2" s="51" t="str">
        <f>IF(AW2="", "", "-")</f>
        <v/>
      </c>
      <c r="AW2" s="909"/>
      <c r="AX2" s="909"/>
    </row>
    <row r="3" spans="1:50" ht="21" customHeight="1" thickBot="1" x14ac:dyDescent="0.2">
      <c r="A3" s="862" t="s">
        <v>431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563</v>
      </c>
      <c r="AK3" s="864"/>
      <c r="AL3" s="864"/>
      <c r="AM3" s="864"/>
      <c r="AN3" s="864"/>
      <c r="AO3" s="864"/>
      <c r="AP3" s="864"/>
      <c r="AQ3" s="864"/>
      <c r="AR3" s="864"/>
      <c r="AS3" s="864"/>
      <c r="AT3" s="864"/>
      <c r="AU3" s="864"/>
      <c r="AV3" s="864"/>
      <c r="AW3" s="864"/>
      <c r="AX3" s="24" t="s">
        <v>65</v>
      </c>
    </row>
    <row r="4" spans="1:50" ht="24.75" customHeight="1" x14ac:dyDescent="0.15">
      <c r="A4" s="700" t="s">
        <v>25</v>
      </c>
      <c r="B4" s="701"/>
      <c r="C4" s="701"/>
      <c r="D4" s="701"/>
      <c r="E4" s="701"/>
      <c r="F4" s="701"/>
      <c r="G4" s="970" t="s">
        <v>620</v>
      </c>
      <c r="H4" s="971"/>
      <c r="I4" s="971"/>
      <c r="J4" s="971"/>
      <c r="K4" s="971"/>
      <c r="L4" s="971"/>
      <c r="M4" s="971"/>
      <c r="N4" s="971"/>
      <c r="O4" s="971"/>
      <c r="P4" s="971"/>
      <c r="Q4" s="971"/>
      <c r="R4" s="971"/>
      <c r="S4" s="971"/>
      <c r="T4" s="971"/>
      <c r="U4" s="971"/>
      <c r="V4" s="971"/>
      <c r="W4" s="971"/>
      <c r="X4" s="971"/>
      <c r="Y4" s="680" t="s">
        <v>1</v>
      </c>
      <c r="Z4" s="681"/>
      <c r="AA4" s="681"/>
      <c r="AB4" s="681"/>
      <c r="AC4" s="681"/>
      <c r="AD4" s="682"/>
      <c r="AE4" s="683" t="s">
        <v>564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4" t="s">
        <v>423</v>
      </c>
      <c r="H5" s="835"/>
      <c r="I5" s="835"/>
      <c r="J5" s="835"/>
      <c r="K5" s="835"/>
      <c r="L5" s="835"/>
      <c r="M5" s="836" t="s">
        <v>66</v>
      </c>
      <c r="N5" s="837"/>
      <c r="O5" s="837"/>
      <c r="P5" s="837"/>
      <c r="Q5" s="837"/>
      <c r="R5" s="838"/>
      <c r="S5" s="839" t="s">
        <v>535</v>
      </c>
      <c r="T5" s="835"/>
      <c r="U5" s="835"/>
      <c r="V5" s="835"/>
      <c r="W5" s="835"/>
      <c r="X5" s="840"/>
      <c r="Y5" s="694" t="s">
        <v>3</v>
      </c>
      <c r="Z5" s="591"/>
      <c r="AA5" s="591"/>
      <c r="AB5" s="591"/>
      <c r="AC5" s="591"/>
      <c r="AD5" s="592"/>
      <c r="AE5" s="695" t="s">
        <v>565</v>
      </c>
      <c r="AF5" s="695"/>
      <c r="AG5" s="695"/>
      <c r="AH5" s="695"/>
      <c r="AI5" s="695"/>
      <c r="AJ5" s="695"/>
      <c r="AK5" s="695"/>
      <c r="AL5" s="695"/>
      <c r="AM5" s="695"/>
      <c r="AN5" s="695"/>
      <c r="AO5" s="695"/>
      <c r="AP5" s="696"/>
      <c r="AQ5" s="697" t="s">
        <v>616</v>
      </c>
      <c r="AR5" s="698"/>
      <c r="AS5" s="698"/>
      <c r="AT5" s="698"/>
      <c r="AU5" s="698"/>
      <c r="AV5" s="698"/>
      <c r="AW5" s="698"/>
      <c r="AX5" s="699"/>
    </row>
    <row r="6" spans="1:50" ht="39" customHeight="1" x14ac:dyDescent="0.15">
      <c r="A6" s="702" t="s">
        <v>4</v>
      </c>
      <c r="B6" s="703"/>
      <c r="C6" s="703"/>
      <c r="D6" s="703"/>
      <c r="E6" s="703"/>
      <c r="F6" s="70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0" t="s">
        <v>395</v>
      </c>
      <c r="Z7" s="447"/>
      <c r="AA7" s="447"/>
      <c r="AB7" s="447"/>
      <c r="AC7" s="447"/>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9" t="s">
        <v>259</v>
      </c>
      <c r="B8" s="500"/>
      <c r="C8" s="500"/>
      <c r="D8" s="500"/>
      <c r="E8" s="500"/>
      <c r="F8" s="501"/>
      <c r="G8" s="972" t="str">
        <f>入力規則等!A27</f>
        <v>科学技術・イノベーション</v>
      </c>
      <c r="H8" s="717"/>
      <c r="I8" s="717"/>
      <c r="J8" s="717"/>
      <c r="K8" s="717"/>
      <c r="L8" s="717"/>
      <c r="M8" s="717"/>
      <c r="N8" s="717"/>
      <c r="O8" s="717"/>
      <c r="P8" s="717"/>
      <c r="Q8" s="717"/>
      <c r="R8" s="717"/>
      <c r="S8" s="717"/>
      <c r="T8" s="717"/>
      <c r="U8" s="717"/>
      <c r="V8" s="717"/>
      <c r="W8" s="717"/>
      <c r="X8" s="973"/>
      <c r="Y8" s="841" t="s">
        <v>260</v>
      </c>
      <c r="Z8" s="842"/>
      <c r="AA8" s="842"/>
      <c r="AB8" s="842"/>
      <c r="AC8" s="842"/>
      <c r="AD8" s="843"/>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4" t="s">
        <v>23</v>
      </c>
      <c r="B9" s="845"/>
      <c r="C9" s="845"/>
      <c r="D9" s="845"/>
      <c r="E9" s="845"/>
      <c r="F9" s="845"/>
      <c r="G9" s="846" t="s">
        <v>569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30</v>
      </c>
      <c r="B10" s="656"/>
      <c r="C10" s="656"/>
      <c r="D10" s="656"/>
      <c r="E10" s="656"/>
      <c r="F10" s="656"/>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5" t="s">
        <v>5</v>
      </c>
      <c r="B11" s="656"/>
      <c r="C11" s="656"/>
      <c r="D11" s="656"/>
      <c r="E11" s="656"/>
      <c r="F11" s="657"/>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88" t="s">
        <v>24</v>
      </c>
      <c r="B12" s="989"/>
      <c r="C12" s="989"/>
      <c r="D12" s="989"/>
      <c r="E12" s="989"/>
      <c r="F12" s="990"/>
      <c r="G12" s="757"/>
      <c r="H12" s="758"/>
      <c r="I12" s="758"/>
      <c r="J12" s="758"/>
      <c r="K12" s="758"/>
      <c r="L12" s="758"/>
      <c r="M12" s="758"/>
      <c r="N12" s="758"/>
      <c r="O12" s="758"/>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19"/>
    </row>
    <row r="13" spans="1:50" ht="21" customHeight="1" x14ac:dyDescent="0.15">
      <c r="A13" s="609"/>
      <c r="B13" s="610"/>
      <c r="C13" s="610"/>
      <c r="D13" s="610"/>
      <c r="E13" s="610"/>
      <c r="F13" s="611"/>
      <c r="G13" s="720" t="s">
        <v>6</v>
      </c>
      <c r="H13" s="721"/>
      <c r="I13" s="761" t="s">
        <v>7</v>
      </c>
      <c r="J13" s="762"/>
      <c r="K13" s="762"/>
      <c r="L13" s="762"/>
      <c r="M13" s="762"/>
      <c r="N13" s="762"/>
      <c r="O13" s="763"/>
      <c r="P13" s="704" t="s">
        <v>571</v>
      </c>
      <c r="Q13" s="705"/>
      <c r="R13" s="705"/>
      <c r="S13" s="705"/>
      <c r="T13" s="705"/>
      <c r="U13" s="705"/>
      <c r="V13" s="706"/>
      <c r="W13" s="704" t="s">
        <v>571</v>
      </c>
      <c r="X13" s="705"/>
      <c r="Y13" s="705"/>
      <c r="Z13" s="705"/>
      <c r="AA13" s="705"/>
      <c r="AB13" s="705"/>
      <c r="AC13" s="706"/>
      <c r="AD13" s="704">
        <v>7</v>
      </c>
      <c r="AE13" s="705"/>
      <c r="AF13" s="705"/>
      <c r="AG13" s="705"/>
      <c r="AH13" s="705"/>
      <c r="AI13" s="705"/>
      <c r="AJ13" s="706"/>
      <c r="AK13" s="704">
        <v>10</v>
      </c>
      <c r="AL13" s="705"/>
      <c r="AM13" s="705"/>
      <c r="AN13" s="705"/>
      <c r="AO13" s="705"/>
      <c r="AP13" s="705"/>
      <c r="AQ13" s="706"/>
      <c r="AR13" s="917">
        <v>11</v>
      </c>
      <c r="AS13" s="918"/>
      <c r="AT13" s="918"/>
      <c r="AU13" s="918"/>
      <c r="AV13" s="918"/>
      <c r="AW13" s="918"/>
      <c r="AX13" s="919"/>
    </row>
    <row r="14" spans="1:50" ht="21" customHeight="1" x14ac:dyDescent="0.15">
      <c r="A14" s="609"/>
      <c r="B14" s="610"/>
      <c r="C14" s="610"/>
      <c r="D14" s="610"/>
      <c r="E14" s="610"/>
      <c r="F14" s="611"/>
      <c r="G14" s="722"/>
      <c r="H14" s="723"/>
      <c r="I14" s="710" t="s">
        <v>8</v>
      </c>
      <c r="J14" s="759"/>
      <c r="K14" s="759"/>
      <c r="L14" s="759"/>
      <c r="M14" s="759"/>
      <c r="N14" s="759"/>
      <c r="O14" s="760"/>
      <c r="P14" s="704" t="s">
        <v>571</v>
      </c>
      <c r="Q14" s="705"/>
      <c r="R14" s="705"/>
      <c r="S14" s="705"/>
      <c r="T14" s="705"/>
      <c r="U14" s="705"/>
      <c r="V14" s="706"/>
      <c r="W14" s="704" t="s">
        <v>571</v>
      </c>
      <c r="X14" s="705"/>
      <c r="Y14" s="705"/>
      <c r="Z14" s="705"/>
      <c r="AA14" s="705"/>
      <c r="AB14" s="705"/>
      <c r="AC14" s="706"/>
      <c r="AD14" s="704" t="s">
        <v>571</v>
      </c>
      <c r="AE14" s="705"/>
      <c r="AF14" s="705"/>
      <c r="AG14" s="705"/>
      <c r="AH14" s="705"/>
      <c r="AI14" s="705"/>
      <c r="AJ14" s="706"/>
      <c r="AK14" s="704" t="s">
        <v>571</v>
      </c>
      <c r="AL14" s="705"/>
      <c r="AM14" s="705"/>
      <c r="AN14" s="705"/>
      <c r="AO14" s="705"/>
      <c r="AP14" s="705"/>
      <c r="AQ14" s="706"/>
      <c r="AR14" s="785"/>
      <c r="AS14" s="785"/>
      <c r="AT14" s="785"/>
      <c r="AU14" s="785"/>
      <c r="AV14" s="785"/>
      <c r="AW14" s="785"/>
      <c r="AX14" s="786"/>
    </row>
    <row r="15" spans="1:50" ht="21" customHeight="1" x14ac:dyDescent="0.15">
      <c r="A15" s="609"/>
      <c r="B15" s="610"/>
      <c r="C15" s="610"/>
      <c r="D15" s="610"/>
      <c r="E15" s="610"/>
      <c r="F15" s="611"/>
      <c r="G15" s="722"/>
      <c r="H15" s="723"/>
      <c r="I15" s="710" t="s">
        <v>51</v>
      </c>
      <c r="J15" s="711"/>
      <c r="K15" s="711"/>
      <c r="L15" s="711"/>
      <c r="M15" s="711"/>
      <c r="N15" s="711"/>
      <c r="O15" s="712"/>
      <c r="P15" s="704" t="s">
        <v>571</v>
      </c>
      <c r="Q15" s="705"/>
      <c r="R15" s="705"/>
      <c r="S15" s="705"/>
      <c r="T15" s="705"/>
      <c r="U15" s="705"/>
      <c r="V15" s="706"/>
      <c r="W15" s="704" t="s">
        <v>571</v>
      </c>
      <c r="X15" s="705"/>
      <c r="Y15" s="705"/>
      <c r="Z15" s="705"/>
      <c r="AA15" s="705"/>
      <c r="AB15" s="705"/>
      <c r="AC15" s="706"/>
      <c r="AD15" s="704" t="s">
        <v>571</v>
      </c>
      <c r="AE15" s="705"/>
      <c r="AF15" s="705"/>
      <c r="AG15" s="705"/>
      <c r="AH15" s="705"/>
      <c r="AI15" s="705"/>
      <c r="AJ15" s="706"/>
      <c r="AK15" s="704" t="s">
        <v>571</v>
      </c>
      <c r="AL15" s="705"/>
      <c r="AM15" s="705"/>
      <c r="AN15" s="705"/>
      <c r="AO15" s="705"/>
      <c r="AP15" s="705"/>
      <c r="AQ15" s="706"/>
      <c r="AR15" s="704" t="s">
        <v>622</v>
      </c>
      <c r="AS15" s="705"/>
      <c r="AT15" s="705"/>
      <c r="AU15" s="705"/>
      <c r="AV15" s="705"/>
      <c r="AW15" s="705"/>
      <c r="AX15" s="803"/>
    </row>
    <row r="16" spans="1:50" ht="21" customHeight="1" x14ac:dyDescent="0.15">
      <c r="A16" s="609"/>
      <c r="B16" s="610"/>
      <c r="C16" s="610"/>
      <c r="D16" s="610"/>
      <c r="E16" s="610"/>
      <c r="F16" s="611"/>
      <c r="G16" s="722"/>
      <c r="H16" s="723"/>
      <c r="I16" s="710" t="s">
        <v>52</v>
      </c>
      <c r="J16" s="711"/>
      <c r="K16" s="711"/>
      <c r="L16" s="711"/>
      <c r="M16" s="711"/>
      <c r="N16" s="711"/>
      <c r="O16" s="712"/>
      <c r="P16" s="704" t="s">
        <v>571</v>
      </c>
      <c r="Q16" s="705"/>
      <c r="R16" s="705"/>
      <c r="S16" s="705"/>
      <c r="T16" s="705"/>
      <c r="U16" s="705"/>
      <c r="V16" s="706"/>
      <c r="W16" s="704" t="s">
        <v>571</v>
      </c>
      <c r="X16" s="705"/>
      <c r="Y16" s="705"/>
      <c r="Z16" s="705"/>
      <c r="AA16" s="705"/>
      <c r="AB16" s="705"/>
      <c r="AC16" s="706"/>
      <c r="AD16" s="704" t="s">
        <v>571</v>
      </c>
      <c r="AE16" s="705"/>
      <c r="AF16" s="705"/>
      <c r="AG16" s="705"/>
      <c r="AH16" s="705"/>
      <c r="AI16" s="705"/>
      <c r="AJ16" s="706"/>
      <c r="AK16" s="704" t="s">
        <v>571</v>
      </c>
      <c r="AL16" s="705"/>
      <c r="AM16" s="705"/>
      <c r="AN16" s="705"/>
      <c r="AO16" s="705"/>
      <c r="AP16" s="705"/>
      <c r="AQ16" s="706"/>
      <c r="AR16" s="754"/>
      <c r="AS16" s="755"/>
      <c r="AT16" s="755"/>
      <c r="AU16" s="755"/>
      <c r="AV16" s="755"/>
      <c r="AW16" s="755"/>
      <c r="AX16" s="756"/>
    </row>
    <row r="17" spans="1:50" ht="24.75" customHeight="1" x14ac:dyDescent="0.15">
      <c r="A17" s="609"/>
      <c r="B17" s="610"/>
      <c r="C17" s="610"/>
      <c r="D17" s="610"/>
      <c r="E17" s="610"/>
      <c r="F17" s="611"/>
      <c r="G17" s="722"/>
      <c r="H17" s="723"/>
      <c r="I17" s="710" t="s">
        <v>50</v>
      </c>
      <c r="J17" s="759"/>
      <c r="K17" s="759"/>
      <c r="L17" s="759"/>
      <c r="M17" s="759"/>
      <c r="N17" s="759"/>
      <c r="O17" s="760"/>
      <c r="P17" s="704" t="s">
        <v>571</v>
      </c>
      <c r="Q17" s="705"/>
      <c r="R17" s="705"/>
      <c r="S17" s="705"/>
      <c r="T17" s="705"/>
      <c r="U17" s="705"/>
      <c r="V17" s="706"/>
      <c r="W17" s="704" t="s">
        <v>571</v>
      </c>
      <c r="X17" s="705"/>
      <c r="Y17" s="705"/>
      <c r="Z17" s="705"/>
      <c r="AA17" s="705"/>
      <c r="AB17" s="705"/>
      <c r="AC17" s="706"/>
      <c r="AD17" s="704" t="s">
        <v>571</v>
      </c>
      <c r="AE17" s="705"/>
      <c r="AF17" s="705"/>
      <c r="AG17" s="705"/>
      <c r="AH17" s="705"/>
      <c r="AI17" s="705"/>
      <c r="AJ17" s="706"/>
      <c r="AK17" s="704" t="s">
        <v>571</v>
      </c>
      <c r="AL17" s="705"/>
      <c r="AM17" s="705"/>
      <c r="AN17" s="705"/>
      <c r="AO17" s="705"/>
      <c r="AP17" s="705"/>
      <c r="AQ17" s="706"/>
      <c r="AR17" s="915"/>
      <c r="AS17" s="915"/>
      <c r="AT17" s="915"/>
      <c r="AU17" s="915"/>
      <c r="AV17" s="915"/>
      <c r="AW17" s="915"/>
      <c r="AX17" s="916"/>
    </row>
    <row r="18" spans="1:50" ht="24.75" customHeight="1" x14ac:dyDescent="0.15">
      <c r="A18" s="609"/>
      <c r="B18" s="610"/>
      <c r="C18" s="610"/>
      <c r="D18" s="610"/>
      <c r="E18" s="610"/>
      <c r="F18" s="611"/>
      <c r="G18" s="724"/>
      <c r="H18" s="725"/>
      <c r="I18" s="713" t="s">
        <v>20</v>
      </c>
      <c r="J18" s="714"/>
      <c r="K18" s="714"/>
      <c r="L18" s="714"/>
      <c r="M18" s="714"/>
      <c r="N18" s="714"/>
      <c r="O18" s="715"/>
      <c r="P18" s="873">
        <f>SUM(P13:V17)</f>
        <v>0</v>
      </c>
      <c r="Q18" s="874"/>
      <c r="R18" s="874"/>
      <c r="S18" s="874"/>
      <c r="T18" s="874"/>
      <c r="U18" s="874"/>
      <c r="V18" s="875"/>
      <c r="W18" s="873">
        <f>SUM(W13:AC17)</f>
        <v>0</v>
      </c>
      <c r="X18" s="874"/>
      <c r="Y18" s="874"/>
      <c r="Z18" s="874"/>
      <c r="AA18" s="874"/>
      <c r="AB18" s="874"/>
      <c r="AC18" s="875"/>
      <c r="AD18" s="873">
        <f>SUM(AD13:AJ17)</f>
        <v>7</v>
      </c>
      <c r="AE18" s="874"/>
      <c r="AF18" s="874"/>
      <c r="AG18" s="874"/>
      <c r="AH18" s="874"/>
      <c r="AI18" s="874"/>
      <c r="AJ18" s="875"/>
      <c r="AK18" s="873">
        <f>SUM(AK13:AQ17)</f>
        <v>10</v>
      </c>
      <c r="AL18" s="874"/>
      <c r="AM18" s="874"/>
      <c r="AN18" s="874"/>
      <c r="AO18" s="874"/>
      <c r="AP18" s="874"/>
      <c r="AQ18" s="875"/>
      <c r="AR18" s="873">
        <f>SUM(AR13:AX17)</f>
        <v>11</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704"/>
      <c r="Q19" s="705"/>
      <c r="R19" s="705"/>
      <c r="S19" s="705"/>
      <c r="T19" s="705"/>
      <c r="U19" s="705"/>
      <c r="V19" s="706"/>
      <c r="W19" s="704"/>
      <c r="X19" s="705"/>
      <c r="Y19" s="705"/>
      <c r="Z19" s="705"/>
      <c r="AA19" s="705"/>
      <c r="AB19" s="705"/>
      <c r="AC19" s="706"/>
      <c r="AD19" s="704">
        <v>7</v>
      </c>
      <c r="AE19" s="705"/>
      <c r="AF19" s="705"/>
      <c r="AG19" s="705"/>
      <c r="AH19" s="705"/>
      <c r="AI19" s="705"/>
      <c r="AJ19" s="706"/>
      <c r="AK19" s="330"/>
      <c r="AL19" s="330"/>
      <c r="AM19" s="330"/>
      <c r="AN19" s="330"/>
      <c r="AO19" s="330"/>
      <c r="AP19" s="330"/>
      <c r="AQ19" s="330"/>
      <c r="AR19" s="330"/>
      <c r="AS19" s="330"/>
      <c r="AT19" s="330"/>
      <c r="AU19" s="330"/>
      <c r="AV19" s="330"/>
      <c r="AW19" s="330"/>
      <c r="AX19" s="332"/>
    </row>
    <row r="20" spans="1:50" ht="24.75" customHeight="1" x14ac:dyDescent="0.15">
      <c r="A20" s="609"/>
      <c r="B20" s="610"/>
      <c r="C20" s="610"/>
      <c r="D20" s="610"/>
      <c r="E20" s="610"/>
      <c r="F20" s="611"/>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91"/>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33" t="s">
        <v>434</v>
      </c>
      <c r="B22" s="934"/>
      <c r="C22" s="934"/>
      <c r="D22" s="934"/>
      <c r="E22" s="934"/>
      <c r="F22" s="935"/>
      <c r="G22" s="996" t="s">
        <v>337</v>
      </c>
      <c r="H22" s="222"/>
      <c r="I22" s="222"/>
      <c r="J22" s="222"/>
      <c r="K22" s="222"/>
      <c r="L22" s="222"/>
      <c r="M22" s="222"/>
      <c r="N22" s="222"/>
      <c r="O22" s="223"/>
      <c r="P22" s="942" t="s">
        <v>435</v>
      </c>
      <c r="Q22" s="222"/>
      <c r="R22" s="222"/>
      <c r="S22" s="222"/>
      <c r="T22" s="222"/>
      <c r="U22" s="222"/>
      <c r="V22" s="223"/>
      <c r="W22" s="942" t="s">
        <v>436</v>
      </c>
      <c r="X22" s="222"/>
      <c r="Y22" s="222"/>
      <c r="Z22" s="222"/>
      <c r="AA22" s="222"/>
      <c r="AB22" s="222"/>
      <c r="AC22" s="223"/>
      <c r="AD22" s="942" t="s">
        <v>336</v>
      </c>
      <c r="AE22" s="222"/>
      <c r="AF22" s="222"/>
      <c r="AG22" s="222"/>
      <c r="AH22" s="222"/>
      <c r="AI22" s="222"/>
      <c r="AJ22" s="222"/>
      <c r="AK22" s="222"/>
      <c r="AL22" s="222"/>
      <c r="AM22" s="222"/>
      <c r="AN22" s="222"/>
      <c r="AO22" s="222"/>
      <c r="AP22" s="222"/>
      <c r="AQ22" s="222"/>
      <c r="AR22" s="222"/>
      <c r="AS22" s="222"/>
      <c r="AT22" s="222"/>
      <c r="AU22" s="222"/>
      <c r="AV22" s="222"/>
      <c r="AW22" s="222"/>
      <c r="AX22" s="943"/>
    </row>
    <row r="23" spans="1:50" ht="25.5" customHeight="1" x14ac:dyDescent="0.15">
      <c r="A23" s="936"/>
      <c r="B23" s="937"/>
      <c r="C23" s="937"/>
      <c r="D23" s="937"/>
      <c r="E23" s="937"/>
      <c r="F23" s="938"/>
      <c r="G23" s="997" t="s">
        <v>572</v>
      </c>
      <c r="H23" s="998"/>
      <c r="I23" s="998"/>
      <c r="J23" s="998"/>
      <c r="K23" s="998"/>
      <c r="L23" s="998"/>
      <c r="M23" s="998"/>
      <c r="N23" s="998"/>
      <c r="O23" s="999"/>
      <c r="P23" s="917">
        <v>10</v>
      </c>
      <c r="Q23" s="918"/>
      <c r="R23" s="918"/>
      <c r="S23" s="918"/>
      <c r="T23" s="918"/>
      <c r="U23" s="918"/>
      <c r="V23" s="963"/>
      <c r="W23" s="917">
        <v>11</v>
      </c>
      <c r="X23" s="918"/>
      <c r="Y23" s="918"/>
      <c r="Z23" s="918"/>
      <c r="AA23" s="918"/>
      <c r="AB23" s="918"/>
      <c r="AC23" s="963"/>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6"/>
      <c r="B24" s="937"/>
      <c r="C24" s="937"/>
      <c r="D24" s="937"/>
      <c r="E24" s="937"/>
      <c r="F24" s="938"/>
      <c r="G24" s="960" t="s">
        <v>573</v>
      </c>
      <c r="H24" s="961"/>
      <c r="I24" s="961"/>
      <c r="J24" s="961"/>
      <c r="K24" s="961"/>
      <c r="L24" s="961"/>
      <c r="M24" s="961"/>
      <c r="N24" s="961"/>
      <c r="O24" s="962"/>
      <c r="P24" s="704">
        <v>0</v>
      </c>
      <c r="Q24" s="705"/>
      <c r="R24" s="705"/>
      <c r="S24" s="705"/>
      <c r="T24" s="705"/>
      <c r="U24" s="705"/>
      <c r="V24" s="706"/>
      <c r="W24" s="704">
        <v>0</v>
      </c>
      <c r="X24" s="705"/>
      <c r="Y24" s="705"/>
      <c r="Z24" s="705"/>
      <c r="AA24" s="705"/>
      <c r="AB24" s="705"/>
      <c r="AC24" s="706"/>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6"/>
      <c r="B25" s="937"/>
      <c r="C25" s="937"/>
      <c r="D25" s="937"/>
      <c r="E25" s="937"/>
      <c r="F25" s="938"/>
      <c r="G25" s="960" t="s">
        <v>567</v>
      </c>
      <c r="H25" s="961"/>
      <c r="I25" s="961"/>
      <c r="J25" s="961"/>
      <c r="K25" s="961"/>
      <c r="L25" s="961"/>
      <c r="M25" s="961"/>
      <c r="N25" s="961"/>
      <c r="O25" s="962"/>
      <c r="P25" s="704" t="s">
        <v>568</v>
      </c>
      <c r="Q25" s="705"/>
      <c r="R25" s="705"/>
      <c r="S25" s="705"/>
      <c r="T25" s="705"/>
      <c r="U25" s="705"/>
      <c r="V25" s="706"/>
      <c r="W25" s="704" t="s">
        <v>568</v>
      </c>
      <c r="X25" s="705"/>
      <c r="Y25" s="705"/>
      <c r="Z25" s="705"/>
      <c r="AA25" s="705"/>
      <c r="AB25" s="705"/>
      <c r="AC25" s="706"/>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6"/>
      <c r="B26" s="937"/>
      <c r="C26" s="937"/>
      <c r="D26" s="937"/>
      <c r="E26" s="937"/>
      <c r="F26" s="938"/>
      <c r="G26" s="960" t="s">
        <v>567</v>
      </c>
      <c r="H26" s="961"/>
      <c r="I26" s="961"/>
      <c r="J26" s="961"/>
      <c r="K26" s="961"/>
      <c r="L26" s="961"/>
      <c r="M26" s="961"/>
      <c r="N26" s="961"/>
      <c r="O26" s="962"/>
      <c r="P26" s="704" t="s">
        <v>574</v>
      </c>
      <c r="Q26" s="705"/>
      <c r="R26" s="705"/>
      <c r="S26" s="705"/>
      <c r="T26" s="705"/>
      <c r="U26" s="705"/>
      <c r="V26" s="706"/>
      <c r="W26" s="704" t="s">
        <v>568</v>
      </c>
      <c r="X26" s="705"/>
      <c r="Y26" s="705"/>
      <c r="Z26" s="705"/>
      <c r="AA26" s="705"/>
      <c r="AB26" s="705"/>
      <c r="AC26" s="706"/>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6"/>
      <c r="B27" s="937"/>
      <c r="C27" s="937"/>
      <c r="D27" s="937"/>
      <c r="E27" s="937"/>
      <c r="F27" s="938"/>
      <c r="G27" s="960" t="s">
        <v>567</v>
      </c>
      <c r="H27" s="961"/>
      <c r="I27" s="961"/>
      <c r="J27" s="961"/>
      <c r="K27" s="961"/>
      <c r="L27" s="961"/>
      <c r="M27" s="961"/>
      <c r="N27" s="961"/>
      <c r="O27" s="962"/>
      <c r="P27" s="704" t="s">
        <v>568</v>
      </c>
      <c r="Q27" s="705"/>
      <c r="R27" s="705"/>
      <c r="S27" s="705"/>
      <c r="T27" s="705"/>
      <c r="U27" s="705"/>
      <c r="V27" s="706"/>
      <c r="W27" s="704" t="s">
        <v>568</v>
      </c>
      <c r="X27" s="705"/>
      <c r="Y27" s="705"/>
      <c r="Z27" s="705"/>
      <c r="AA27" s="705"/>
      <c r="AB27" s="705"/>
      <c r="AC27" s="706"/>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36"/>
      <c r="B28" s="937"/>
      <c r="C28" s="937"/>
      <c r="D28" s="937"/>
      <c r="E28" s="937"/>
      <c r="F28" s="938"/>
      <c r="G28" s="964" t="s">
        <v>341</v>
      </c>
      <c r="H28" s="965"/>
      <c r="I28" s="965"/>
      <c r="J28" s="965"/>
      <c r="K28" s="965"/>
      <c r="L28" s="965"/>
      <c r="M28" s="965"/>
      <c r="N28" s="965"/>
      <c r="O28" s="966"/>
      <c r="P28" s="873">
        <f>P29-SUM(P23:P27)</f>
        <v>0</v>
      </c>
      <c r="Q28" s="874"/>
      <c r="R28" s="874"/>
      <c r="S28" s="874"/>
      <c r="T28" s="874"/>
      <c r="U28" s="874"/>
      <c r="V28" s="875"/>
      <c r="W28" s="873">
        <f>W29-SUM(W23:W27)</f>
        <v>0</v>
      </c>
      <c r="X28" s="874"/>
      <c r="Y28" s="874"/>
      <c r="Z28" s="874"/>
      <c r="AA28" s="874"/>
      <c r="AB28" s="874"/>
      <c r="AC28" s="875"/>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39"/>
      <c r="B29" s="940"/>
      <c r="C29" s="940"/>
      <c r="D29" s="940"/>
      <c r="E29" s="940"/>
      <c r="F29" s="941"/>
      <c r="G29" s="967" t="s">
        <v>338</v>
      </c>
      <c r="H29" s="968"/>
      <c r="I29" s="968"/>
      <c r="J29" s="968"/>
      <c r="K29" s="968"/>
      <c r="L29" s="968"/>
      <c r="M29" s="968"/>
      <c r="N29" s="968"/>
      <c r="O29" s="969"/>
      <c r="P29" s="704">
        <f>AK13</f>
        <v>10</v>
      </c>
      <c r="Q29" s="705"/>
      <c r="R29" s="705"/>
      <c r="S29" s="705"/>
      <c r="T29" s="705"/>
      <c r="U29" s="705"/>
      <c r="V29" s="706"/>
      <c r="W29" s="1000">
        <f>AR13</f>
        <v>11</v>
      </c>
      <c r="X29" s="1001"/>
      <c r="Y29" s="1001"/>
      <c r="Z29" s="1001"/>
      <c r="AA29" s="1001"/>
      <c r="AB29" s="1001"/>
      <c r="AC29" s="1002"/>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56" t="s">
        <v>353</v>
      </c>
      <c r="B30" s="857"/>
      <c r="C30" s="857"/>
      <c r="D30" s="857"/>
      <c r="E30" s="857"/>
      <c r="F30" s="858"/>
      <c r="G30" s="770" t="s">
        <v>146</v>
      </c>
      <c r="H30" s="771"/>
      <c r="I30" s="771"/>
      <c r="J30" s="771"/>
      <c r="K30" s="771"/>
      <c r="L30" s="771"/>
      <c r="M30" s="771"/>
      <c r="N30" s="771"/>
      <c r="O30" s="772"/>
      <c r="P30" s="852" t="s">
        <v>59</v>
      </c>
      <c r="Q30" s="771"/>
      <c r="R30" s="771"/>
      <c r="S30" s="771"/>
      <c r="T30" s="771"/>
      <c r="U30" s="771"/>
      <c r="V30" s="771"/>
      <c r="W30" s="771"/>
      <c r="X30" s="772"/>
      <c r="Y30" s="849"/>
      <c r="Z30" s="850"/>
      <c r="AA30" s="851"/>
      <c r="AB30" s="853" t="s">
        <v>11</v>
      </c>
      <c r="AC30" s="854"/>
      <c r="AD30" s="855"/>
      <c r="AE30" s="853" t="s">
        <v>398</v>
      </c>
      <c r="AF30" s="854"/>
      <c r="AG30" s="854"/>
      <c r="AH30" s="855"/>
      <c r="AI30" s="853" t="s">
        <v>420</v>
      </c>
      <c r="AJ30" s="854"/>
      <c r="AK30" s="854"/>
      <c r="AL30" s="855"/>
      <c r="AM30" s="913" t="s">
        <v>425</v>
      </c>
      <c r="AN30" s="913"/>
      <c r="AO30" s="913"/>
      <c r="AP30" s="853"/>
      <c r="AQ30" s="764" t="s">
        <v>235</v>
      </c>
      <c r="AR30" s="765"/>
      <c r="AS30" s="765"/>
      <c r="AT30" s="766"/>
      <c r="AU30" s="771" t="s">
        <v>134</v>
      </c>
      <c r="AV30" s="771"/>
      <c r="AW30" s="771"/>
      <c r="AX30" s="914"/>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85" t="s">
        <v>578</v>
      </c>
      <c r="AR31" s="201"/>
      <c r="AS31" s="134" t="s">
        <v>236</v>
      </c>
      <c r="AT31" s="135"/>
      <c r="AU31" s="200">
        <v>3</v>
      </c>
      <c r="AV31" s="200"/>
      <c r="AW31" s="399" t="s">
        <v>181</v>
      </c>
      <c r="AX31" s="400"/>
    </row>
    <row r="32" spans="1:50" ht="23.25" customHeight="1" x14ac:dyDescent="0.15">
      <c r="A32" s="404"/>
      <c r="B32" s="402"/>
      <c r="C32" s="402"/>
      <c r="D32" s="402"/>
      <c r="E32" s="402"/>
      <c r="F32" s="403"/>
      <c r="G32" s="562" t="s">
        <v>575</v>
      </c>
      <c r="H32" s="563"/>
      <c r="I32" s="563"/>
      <c r="J32" s="563"/>
      <c r="K32" s="563"/>
      <c r="L32" s="563"/>
      <c r="M32" s="563"/>
      <c r="N32" s="563"/>
      <c r="O32" s="564"/>
      <c r="P32" s="106" t="s">
        <v>576</v>
      </c>
      <c r="Q32" s="106"/>
      <c r="R32" s="106"/>
      <c r="S32" s="106"/>
      <c r="T32" s="106"/>
      <c r="U32" s="106"/>
      <c r="V32" s="106"/>
      <c r="W32" s="106"/>
      <c r="X32" s="107"/>
      <c r="Y32" s="475" t="s">
        <v>12</v>
      </c>
      <c r="Z32" s="535"/>
      <c r="AA32" s="536"/>
      <c r="AB32" s="465" t="s">
        <v>577</v>
      </c>
      <c r="AC32" s="465"/>
      <c r="AD32" s="465"/>
      <c r="AE32" s="218" t="s">
        <v>567</v>
      </c>
      <c r="AF32" s="219"/>
      <c r="AG32" s="219"/>
      <c r="AH32" s="219"/>
      <c r="AI32" s="218" t="s">
        <v>567</v>
      </c>
      <c r="AJ32" s="219"/>
      <c r="AK32" s="219"/>
      <c r="AL32" s="219"/>
      <c r="AM32" s="218" t="s">
        <v>567</v>
      </c>
      <c r="AN32" s="219"/>
      <c r="AO32" s="219"/>
      <c r="AP32" s="219"/>
      <c r="AQ32" s="341" t="s">
        <v>567</v>
      </c>
      <c r="AR32" s="208"/>
      <c r="AS32" s="208"/>
      <c r="AT32" s="342"/>
      <c r="AU32" s="219" t="s">
        <v>568</v>
      </c>
      <c r="AV32" s="219"/>
      <c r="AW32" s="219"/>
      <c r="AX32" s="221"/>
    </row>
    <row r="33" spans="1:50" ht="23.25" customHeight="1" x14ac:dyDescent="0.15">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9" t="s">
        <v>54</v>
      </c>
      <c r="Z33" s="420"/>
      <c r="AA33" s="421"/>
      <c r="AB33" s="527" t="s">
        <v>577</v>
      </c>
      <c r="AC33" s="527"/>
      <c r="AD33" s="527"/>
      <c r="AE33" s="218" t="s">
        <v>567</v>
      </c>
      <c r="AF33" s="219"/>
      <c r="AG33" s="219"/>
      <c r="AH33" s="219"/>
      <c r="AI33" s="218" t="s">
        <v>567</v>
      </c>
      <c r="AJ33" s="219"/>
      <c r="AK33" s="219"/>
      <c r="AL33" s="219"/>
      <c r="AM33" s="218" t="s">
        <v>567</v>
      </c>
      <c r="AN33" s="219"/>
      <c r="AO33" s="219"/>
      <c r="AP33" s="219"/>
      <c r="AQ33" s="341" t="s">
        <v>567</v>
      </c>
      <c r="AR33" s="208"/>
      <c r="AS33" s="208"/>
      <c r="AT33" s="342"/>
      <c r="AU33" s="219">
        <v>1</v>
      </c>
      <c r="AV33" s="219"/>
      <c r="AW33" s="219"/>
      <c r="AX33" s="221"/>
    </row>
    <row r="34" spans="1:50" ht="23.25" customHeight="1" x14ac:dyDescent="0.15">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9" t="s">
        <v>13</v>
      </c>
      <c r="Z34" s="420"/>
      <c r="AA34" s="421"/>
      <c r="AB34" s="557" t="s">
        <v>182</v>
      </c>
      <c r="AC34" s="557"/>
      <c r="AD34" s="557"/>
      <c r="AE34" s="218" t="s">
        <v>567</v>
      </c>
      <c r="AF34" s="219"/>
      <c r="AG34" s="219"/>
      <c r="AH34" s="219"/>
      <c r="AI34" s="218" t="s">
        <v>567</v>
      </c>
      <c r="AJ34" s="219"/>
      <c r="AK34" s="219"/>
      <c r="AL34" s="219"/>
      <c r="AM34" s="218" t="s">
        <v>567</v>
      </c>
      <c r="AN34" s="219"/>
      <c r="AO34" s="219"/>
      <c r="AP34" s="219"/>
      <c r="AQ34" s="341" t="s">
        <v>567</v>
      </c>
      <c r="AR34" s="208"/>
      <c r="AS34" s="208"/>
      <c r="AT34" s="342"/>
      <c r="AU34" s="219" t="s">
        <v>568</v>
      </c>
      <c r="AV34" s="219"/>
      <c r="AW34" s="219"/>
      <c r="AX34" s="221"/>
    </row>
    <row r="35" spans="1:50" ht="23.25" customHeight="1" x14ac:dyDescent="0.15">
      <c r="A35" s="226" t="s">
        <v>386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353</v>
      </c>
      <c r="B37" s="768"/>
      <c r="C37" s="768"/>
      <c r="D37" s="768"/>
      <c r="E37" s="768"/>
      <c r="F37" s="769"/>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398</v>
      </c>
      <c r="AF37" s="245"/>
      <c r="AG37" s="245"/>
      <c r="AH37" s="246"/>
      <c r="AI37" s="244" t="s">
        <v>396</v>
      </c>
      <c r="AJ37" s="245"/>
      <c r="AK37" s="245"/>
      <c r="AL37" s="246"/>
      <c r="AM37" s="250" t="s">
        <v>425</v>
      </c>
      <c r="AN37" s="250"/>
      <c r="AO37" s="250"/>
      <c r="AP37" s="250"/>
      <c r="AQ37" s="152" t="s">
        <v>235</v>
      </c>
      <c r="AR37" s="153"/>
      <c r="AS37" s="153"/>
      <c r="AT37" s="154"/>
      <c r="AU37" s="415" t="s">
        <v>134</v>
      </c>
      <c r="AV37" s="415"/>
      <c r="AW37" s="415"/>
      <c r="AX37" s="908"/>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85"/>
      <c r="AR38" s="201"/>
      <c r="AS38" s="134" t="s">
        <v>236</v>
      </c>
      <c r="AT38" s="135"/>
      <c r="AU38" s="200"/>
      <c r="AV38" s="200"/>
      <c r="AW38" s="399" t="s">
        <v>181</v>
      </c>
      <c r="AX38" s="400"/>
    </row>
    <row r="39" spans="1:50" ht="23.25" hidden="1" customHeight="1" x14ac:dyDescent="0.15">
      <c r="A39" s="404"/>
      <c r="B39" s="402"/>
      <c r="C39" s="402"/>
      <c r="D39" s="402"/>
      <c r="E39" s="402"/>
      <c r="F39" s="403"/>
      <c r="G39" s="562"/>
      <c r="H39" s="563"/>
      <c r="I39" s="563"/>
      <c r="J39" s="563"/>
      <c r="K39" s="563"/>
      <c r="L39" s="563"/>
      <c r="M39" s="563"/>
      <c r="N39" s="563"/>
      <c r="O39" s="564"/>
      <c r="P39" s="106"/>
      <c r="Q39" s="106"/>
      <c r="R39" s="106"/>
      <c r="S39" s="106"/>
      <c r="T39" s="106"/>
      <c r="U39" s="106"/>
      <c r="V39" s="106"/>
      <c r="W39" s="106"/>
      <c r="X39" s="107"/>
      <c r="Y39" s="475" t="s">
        <v>12</v>
      </c>
      <c r="Z39" s="535"/>
      <c r="AA39" s="536"/>
      <c r="AB39" s="465"/>
      <c r="AC39" s="465"/>
      <c r="AD39" s="465"/>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3.25" hidden="1" customHeight="1" x14ac:dyDescent="0.15">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9" t="s">
        <v>54</v>
      </c>
      <c r="Z40" s="420"/>
      <c r="AA40" s="421"/>
      <c r="AB40" s="527"/>
      <c r="AC40" s="527"/>
      <c r="AD40" s="527"/>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3.25" hidden="1" customHeight="1" x14ac:dyDescent="0.15">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9" t="s">
        <v>13</v>
      </c>
      <c r="Z41" s="420"/>
      <c r="AA41" s="421"/>
      <c r="AB41" s="557" t="s">
        <v>182</v>
      </c>
      <c r="AC41" s="557"/>
      <c r="AD41" s="557"/>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ht="23.25" hidden="1" customHeight="1" x14ac:dyDescent="0.15">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353</v>
      </c>
      <c r="B44" s="768"/>
      <c r="C44" s="768"/>
      <c r="D44" s="768"/>
      <c r="E44" s="768"/>
      <c r="F44" s="769"/>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398</v>
      </c>
      <c r="AF44" s="245"/>
      <c r="AG44" s="245"/>
      <c r="AH44" s="246"/>
      <c r="AI44" s="244" t="s">
        <v>396</v>
      </c>
      <c r="AJ44" s="245"/>
      <c r="AK44" s="245"/>
      <c r="AL44" s="246"/>
      <c r="AM44" s="250" t="s">
        <v>425</v>
      </c>
      <c r="AN44" s="250"/>
      <c r="AO44" s="250"/>
      <c r="AP44" s="250"/>
      <c r="AQ44" s="152" t="s">
        <v>235</v>
      </c>
      <c r="AR44" s="153"/>
      <c r="AS44" s="153"/>
      <c r="AT44" s="154"/>
      <c r="AU44" s="415" t="s">
        <v>134</v>
      </c>
      <c r="AV44" s="415"/>
      <c r="AW44" s="415"/>
      <c r="AX44" s="908"/>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85"/>
      <c r="AR45" s="201"/>
      <c r="AS45" s="134" t="s">
        <v>236</v>
      </c>
      <c r="AT45" s="135"/>
      <c r="AU45" s="200"/>
      <c r="AV45" s="200"/>
      <c r="AW45" s="399" t="s">
        <v>181</v>
      </c>
      <c r="AX45" s="400"/>
    </row>
    <row r="46" spans="1:50" ht="23.25" hidden="1" customHeight="1" x14ac:dyDescent="0.15">
      <c r="A46" s="404"/>
      <c r="B46" s="402"/>
      <c r="C46" s="402"/>
      <c r="D46" s="402"/>
      <c r="E46" s="402"/>
      <c r="F46" s="403"/>
      <c r="G46" s="562"/>
      <c r="H46" s="563"/>
      <c r="I46" s="563"/>
      <c r="J46" s="563"/>
      <c r="K46" s="563"/>
      <c r="L46" s="563"/>
      <c r="M46" s="563"/>
      <c r="N46" s="563"/>
      <c r="O46" s="564"/>
      <c r="P46" s="106"/>
      <c r="Q46" s="106"/>
      <c r="R46" s="106"/>
      <c r="S46" s="106"/>
      <c r="T46" s="106"/>
      <c r="U46" s="106"/>
      <c r="V46" s="106"/>
      <c r="W46" s="106"/>
      <c r="X46" s="107"/>
      <c r="Y46" s="475" t="s">
        <v>12</v>
      </c>
      <c r="Z46" s="535"/>
      <c r="AA46" s="536"/>
      <c r="AB46" s="465"/>
      <c r="AC46" s="465"/>
      <c r="AD46" s="465"/>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3.25" hidden="1" customHeight="1" x14ac:dyDescent="0.15">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9" t="s">
        <v>54</v>
      </c>
      <c r="Z47" s="420"/>
      <c r="AA47" s="421"/>
      <c r="AB47" s="527"/>
      <c r="AC47" s="527"/>
      <c r="AD47" s="527"/>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3.25" hidden="1" customHeight="1" x14ac:dyDescent="0.15">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9" t="s">
        <v>13</v>
      </c>
      <c r="Z48" s="420"/>
      <c r="AA48" s="421"/>
      <c r="AB48" s="557" t="s">
        <v>182</v>
      </c>
      <c r="AC48" s="557"/>
      <c r="AD48" s="557"/>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ht="23.25" hidden="1"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398</v>
      </c>
      <c r="AF51" s="245"/>
      <c r="AG51" s="245"/>
      <c r="AH51" s="246"/>
      <c r="AI51" s="244" t="s">
        <v>396</v>
      </c>
      <c r="AJ51" s="245"/>
      <c r="AK51" s="245"/>
      <c r="AL51" s="246"/>
      <c r="AM51" s="250" t="s">
        <v>425</v>
      </c>
      <c r="AN51" s="250"/>
      <c r="AO51" s="250"/>
      <c r="AP51" s="250"/>
      <c r="AQ51" s="152" t="s">
        <v>235</v>
      </c>
      <c r="AR51" s="153"/>
      <c r="AS51" s="153"/>
      <c r="AT51" s="154"/>
      <c r="AU51" s="922" t="s">
        <v>134</v>
      </c>
      <c r="AV51" s="922"/>
      <c r="AW51" s="922"/>
      <c r="AX51" s="923"/>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85"/>
      <c r="AR52" s="201"/>
      <c r="AS52" s="134" t="s">
        <v>236</v>
      </c>
      <c r="AT52" s="135"/>
      <c r="AU52" s="200"/>
      <c r="AV52" s="200"/>
      <c r="AW52" s="399" t="s">
        <v>181</v>
      </c>
      <c r="AX52" s="400"/>
    </row>
    <row r="53" spans="1:50" ht="23.25" hidden="1" customHeight="1" x14ac:dyDescent="0.15">
      <c r="A53" s="404"/>
      <c r="B53" s="402"/>
      <c r="C53" s="402"/>
      <c r="D53" s="402"/>
      <c r="E53" s="402"/>
      <c r="F53" s="403"/>
      <c r="G53" s="562"/>
      <c r="H53" s="563"/>
      <c r="I53" s="563"/>
      <c r="J53" s="563"/>
      <c r="K53" s="563"/>
      <c r="L53" s="563"/>
      <c r="M53" s="563"/>
      <c r="N53" s="563"/>
      <c r="O53" s="564"/>
      <c r="P53" s="106"/>
      <c r="Q53" s="106"/>
      <c r="R53" s="106"/>
      <c r="S53" s="106"/>
      <c r="T53" s="106"/>
      <c r="U53" s="106"/>
      <c r="V53" s="106"/>
      <c r="W53" s="106"/>
      <c r="X53" s="107"/>
      <c r="Y53" s="475" t="s">
        <v>12</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x14ac:dyDescent="0.15">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9" t="s">
        <v>54</v>
      </c>
      <c r="Z54" s="420"/>
      <c r="AA54" s="421"/>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x14ac:dyDescent="0.15">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9" t="s">
        <v>13</v>
      </c>
      <c r="Z55" s="420"/>
      <c r="AA55" s="421"/>
      <c r="AB55" s="589" t="s">
        <v>14</v>
      </c>
      <c r="AC55" s="589"/>
      <c r="AD55" s="589"/>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398</v>
      </c>
      <c r="AF58" s="245"/>
      <c r="AG58" s="245"/>
      <c r="AH58" s="246"/>
      <c r="AI58" s="244" t="s">
        <v>396</v>
      </c>
      <c r="AJ58" s="245"/>
      <c r="AK58" s="245"/>
      <c r="AL58" s="246"/>
      <c r="AM58" s="250" t="s">
        <v>425</v>
      </c>
      <c r="AN58" s="250"/>
      <c r="AO58" s="250"/>
      <c r="AP58" s="250"/>
      <c r="AQ58" s="152" t="s">
        <v>235</v>
      </c>
      <c r="AR58" s="153"/>
      <c r="AS58" s="153"/>
      <c r="AT58" s="154"/>
      <c r="AU58" s="922" t="s">
        <v>134</v>
      </c>
      <c r="AV58" s="922"/>
      <c r="AW58" s="922"/>
      <c r="AX58" s="923"/>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85"/>
      <c r="AR59" s="201"/>
      <c r="AS59" s="134" t="s">
        <v>236</v>
      </c>
      <c r="AT59" s="135"/>
      <c r="AU59" s="200"/>
      <c r="AV59" s="200"/>
      <c r="AW59" s="399" t="s">
        <v>181</v>
      </c>
      <c r="AX59" s="400"/>
    </row>
    <row r="60" spans="1:50" ht="23.25" hidden="1" customHeight="1" x14ac:dyDescent="0.15">
      <c r="A60" s="404"/>
      <c r="B60" s="402"/>
      <c r="C60" s="402"/>
      <c r="D60" s="402"/>
      <c r="E60" s="402"/>
      <c r="F60" s="403"/>
      <c r="G60" s="562"/>
      <c r="H60" s="563"/>
      <c r="I60" s="563"/>
      <c r="J60" s="563"/>
      <c r="K60" s="563"/>
      <c r="L60" s="563"/>
      <c r="M60" s="563"/>
      <c r="N60" s="563"/>
      <c r="O60" s="564"/>
      <c r="P60" s="106"/>
      <c r="Q60" s="106"/>
      <c r="R60" s="106"/>
      <c r="S60" s="106"/>
      <c r="T60" s="106"/>
      <c r="U60" s="106"/>
      <c r="V60" s="106"/>
      <c r="W60" s="106"/>
      <c r="X60" s="107"/>
      <c r="Y60" s="475" t="s">
        <v>12</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x14ac:dyDescent="0.15">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9" t="s">
        <v>54</v>
      </c>
      <c r="Z61" s="420"/>
      <c r="AA61" s="421"/>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x14ac:dyDescent="0.15">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9" t="s">
        <v>13</v>
      </c>
      <c r="Z62" s="420"/>
      <c r="AA62" s="421"/>
      <c r="AB62" s="557" t="s">
        <v>14</v>
      </c>
      <c r="AC62" s="557"/>
      <c r="AD62" s="557"/>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354</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349</v>
      </c>
      <c r="X65" s="492"/>
      <c r="Y65" s="495"/>
      <c r="Z65" s="495"/>
      <c r="AA65" s="496"/>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79"/>
      <c r="B67" s="480"/>
      <c r="C67" s="480"/>
      <c r="D67" s="480"/>
      <c r="E67" s="480"/>
      <c r="F67" s="48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359</v>
      </c>
      <c r="B70" s="480"/>
      <c r="C70" s="480"/>
      <c r="D70" s="480"/>
      <c r="E70" s="480"/>
      <c r="F70" s="481"/>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354</v>
      </c>
      <c r="B73" s="511"/>
      <c r="C73" s="511"/>
      <c r="D73" s="511"/>
      <c r="E73" s="511"/>
      <c r="F73" s="512"/>
      <c r="G73" s="580"/>
      <c r="H73" s="131" t="s">
        <v>146</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x14ac:dyDescent="0.15">
      <c r="A74" s="513"/>
      <c r="B74" s="514"/>
      <c r="C74" s="514"/>
      <c r="D74" s="514"/>
      <c r="E74" s="514"/>
      <c r="F74" s="515"/>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85"/>
      <c r="AR74" s="201"/>
      <c r="AS74" s="134" t="s">
        <v>236</v>
      </c>
      <c r="AT74" s="135"/>
      <c r="AU74" s="585"/>
      <c r="AV74" s="201"/>
      <c r="AW74" s="134" t="s">
        <v>181</v>
      </c>
      <c r="AX74" s="196"/>
    </row>
    <row r="75" spans="1:50" ht="23.25" hidden="1" customHeight="1" x14ac:dyDescent="0.15">
      <c r="A75" s="513"/>
      <c r="B75" s="514"/>
      <c r="C75" s="514"/>
      <c r="D75" s="514"/>
      <c r="E75" s="514"/>
      <c r="F75" s="515"/>
      <c r="G75" s="604"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x14ac:dyDescent="0.15">
      <c r="A76" s="513"/>
      <c r="B76" s="514"/>
      <c r="C76" s="514"/>
      <c r="D76" s="514"/>
      <c r="E76" s="514"/>
      <c r="F76" s="515"/>
      <c r="G76" s="60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x14ac:dyDescent="0.15">
      <c r="A77" s="513"/>
      <c r="B77" s="514"/>
      <c r="C77" s="514"/>
      <c r="D77" s="514"/>
      <c r="E77" s="514"/>
      <c r="F77" s="515"/>
      <c r="G77" s="606"/>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85"/>
      <c r="AF77" s="886"/>
      <c r="AG77" s="886"/>
      <c r="AH77" s="886"/>
      <c r="AI77" s="885"/>
      <c r="AJ77" s="886"/>
      <c r="AK77" s="886"/>
      <c r="AL77" s="886"/>
      <c r="AM77" s="885"/>
      <c r="AN77" s="886"/>
      <c r="AO77" s="886"/>
      <c r="AP77" s="886"/>
      <c r="AQ77" s="341"/>
      <c r="AR77" s="208"/>
      <c r="AS77" s="208"/>
      <c r="AT77" s="342"/>
      <c r="AU77" s="219"/>
      <c r="AV77" s="219"/>
      <c r="AW77" s="219"/>
      <c r="AX77" s="221"/>
    </row>
    <row r="78" spans="1:50" ht="69.75" hidden="1" customHeight="1" x14ac:dyDescent="0.15">
      <c r="A78" s="335" t="s">
        <v>389</v>
      </c>
      <c r="B78" s="336"/>
      <c r="C78" s="336"/>
      <c r="D78" s="336"/>
      <c r="E78" s="333" t="s">
        <v>332</v>
      </c>
      <c r="F78" s="334"/>
      <c r="G78" s="56" t="s">
        <v>238</v>
      </c>
      <c r="H78" s="621"/>
      <c r="I78" s="622"/>
      <c r="J78" s="622"/>
      <c r="K78" s="622"/>
      <c r="L78" s="622"/>
      <c r="M78" s="622"/>
      <c r="N78" s="622"/>
      <c r="O78" s="623"/>
      <c r="P78" s="148"/>
      <c r="Q78" s="148"/>
      <c r="R78" s="148"/>
      <c r="S78" s="148"/>
      <c r="T78" s="148"/>
      <c r="U78" s="148"/>
      <c r="V78" s="148"/>
      <c r="W78" s="148"/>
      <c r="X78" s="148"/>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348</v>
      </c>
      <c r="AP79" s="279"/>
      <c r="AQ79" s="279"/>
      <c r="AR79" s="80" t="s">
        <v>346</v>
      </c>
      <c r="AS79" s="278"/>
      <c r="AT79" s="279"/>
      <c r="AU79" s="279"/>
      <c r="AV79" s="279"/>
      <c r="AW79" s="279"/>
      <c r="AX79" s="992"/>
    </row>
    <row r="80" spans="1:50" ht="18.75" hidden="1" customHeight="1" x14ac:dyDescent="0.15">
      <c r="A80" s="859"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0"/>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0"/>
      <c r="B82" s="531"/>
      <c r="C82" s="432"/>
      <c r="D82" s="432"/>
      <c r="E82" s="432"/>
      <c r="F82" s="433"/>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31"/>
      <c r="C83" s="432"/>
      <c r="D83" s="432"/>
      <c r="E83" s="432"/>
      <c r="F83" s="433"/>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32"/>
      <c r="C84" s="533"/>
      <c r="D84" s="533"/>
      <c r="E84" s="533"/>
      <c r="F84" s="534"/>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7" t="s">
        <v>134</v>
      </c>
      <c r="AV85" s="537"/>
      <c r="AW85" s="537"/>
      <c r="AX85" s="538"/>
      <c r="AY85" s="10"/>
      <c r="AZ85" s="10"/>
      <c r="BA85" s="10"/>
      <c r="BB85" s="10"/>
      <c r="BC85" s="10"/>
    </row>
    <row r="86" spans="1:60" ht="18.75" hidden="1" customHeight="1" x14ac:dyDescent="0.15">
      <c r="A86" s="86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399" t="s">
        <v>181</v>
      </c>
      <c r="AX86" s="400"/>
      <c r="AY86" s="10"/>
      <c r="AZ86" s="10"/>
      <c r="BA86" s="10"/>
      <c r="BB86" s="10"/>
      <c r="BC86" s="10"/>
      <c r="BD86" s="10"/>
      <c r="BE86" s="10"/>
      <c r="BF86" s="10"/>
      <c r="BG86" s="10"/>
      <c r="BH86" s="10"/>
    </row>
    <row r="87" spans="1:60" ht="23.25" hidden="1" customHeight="1" x14ac:dyDescent="0.15">
      <c r="A87" s="860"/>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59" t="s">
        <v>62</v>
      </c>
      <c r="Z87" s="560"/>
      <c r="AA87" s="561"/>
      <c r="AB87" s="465"/>
      <c r="AC87" s="465"/>
      <c r="AD87" s="465"/>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x14ac:dyDescent="0.15">
      <c r="A88" s="860"/>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8"/>
      <c r="AS88" s="208"/>
      <c r="AT88" s="342"/>
      <c r="AU88" s="219"/>
      <c r="AV88" s="219"/>
      <c r="AW88" s="219"/>
      <c r="AX88" s="221"/>
      <c r="AY88" s="10"/>
      <c r="AZ88" s="10"/>
      <c r="BA88" s="10"/>
      <c r="BB88" s="10"/>
      <c r="BC88" s="10"/>
    </row>
    <row r="89" spans="1:60" ht="23.25" hidden="1" customHeight="1" x14ac:dyDescent="0.15">
      <c r="A89" s="860"/>
      <c r="B89" s="533"/>
      <c r="C89" s="533"/>
      <c r="D89" s="533"/>
      <c r="E89" s="533"/>
      <c r="F89" s="534"/>
      <c r="G89" s="111"/>
      <c r="H89" s="112"/>
      <c r="I89" s="112"/>
      <c r="J89" s="112"/>
      <c r="K89" s="112"/>
      <c r="L89" s="112"/>
      <c r="M89" s="112"/>
      <c r="N89" s="112"/>
      <c r="O89" s="113"/>
      <c r="P89" s="177"/>
      <c r="Q89" s="177"/>
      <c r="R89" s="177"/>
      <c r="S89" s="177"/>
      <c r="T89" s="177"/>
      <c r="U89" s="177"/>
      <c r="V89" s="177"/>
      <c r="W89" s="177"/>
      <c r="X89" s="558"/>
      <c r="Y89" s="462" t="s">
        <v>13</v>
      </c>
      <c r="Z89" s="463"/>
      <c r="AA89" s="464"/>
      <c r="AB89" s="589" t="s">
        <v>14</v>
      </c>
      <c r="AC89" s="589"/>
      <c r="AD89" s="589"/>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x14ac:dyDescent="0.15">
      <c r="A90" s="86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7" t="s">
        <v>134</v>
      </c>
      <c r="AV90" s="537"/>
      <c r="AW90" s="537"/>
      <c r="AX90" s="538"/>
    </row>
    <row r="91" spans="1:60" ht="18.75" hidden="1" customHeight="1" x14ac:dyDescent="0.15">
      <c r="A91" s="86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399" t="s">
        <v>181</v>
      </c>
      <c r="AX91" s="400"/>
      <c r="AY91" s="10"/>
      <c r="AZ91" s="10"/>
      <c r="BA91" s="10"/>
      <c r="BB91" s="10"/>
      <c r="BC91" s="10"/>
    </row>
    <row r="92" spans="1:60" ht="23.25" hidden="1" customHeight="1" x14ac:dyDescent="0.15">
      <c r="A92" s="860"/>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59" t="s">
        <v>62</v>
      </c>
      <c r="Z92" s="560"/>
      <c r="AA92" s="561"/>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x14ac:dyDescent="0.15">
      <c r="A93" s="860"/>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x14ac:dyDescent="0.15">
      <c r="A94" s="860"/>
      <c r="B94" s="533"/>
      <c r="C94" s="533"/>
      <c r="D94" s="533"/>
      <c r="E94" s="533"/>
      <c r="F94" s="534"/>
      <c r="G94" s="111"/>
      <c r="H94" s="112"/>
      <c r="I94" s="112"/>
      <c r="J94" s="112"/>
      <c r="K94" s="112"/>
      <c r="L94" s="112"/>
      <c r="M94" s="112"/>
      <c r="N94" s="112"/>
      <c r="O94" s="113"/>
      <c r="P94" s="177"/>
      <c r="Q94" s="177"/>
      <c r="R94" s="177"/>
      <c r="S94" s="177"/>
      <c r="T94" s="177"/>
      <c r="U94" s="177"/>
      <c r="V94" s="177"/>
      <c r="W94" s="177"/>
      <c r="X94" s="558"/>
      <c r="Y94" s="462" t="s">
        <v>13</v>
      </c>
      <c r="Z94" s="463"/>
      <c r="AA94" s="464"/>
      <c r="AB94" s="589" t="s">
        <v>14</v>
      </c>
      <c r="AC94" s="589"/>
      <c r="AD94" s="589"/>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x14ac:dyDescent="0.15">
      <c r="A95" s="86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7" t="s">
        <v>134</v>
      </c>
      <c r="AV95" s="537"/>
      <c r="AW95" s="537"/>
      <c r="AX95" s="538"/>
      <c r="AY95" s="10"/>
      <c r="AZ95" s="10"/>
      <c r="BA95" s="10"/>
      <c r="BB95" s="10"/>
      <c r="BC95" s="10"/>
      <c r="BD95" s="10"/>
      <c r="BE95" s="10"/>
      <c r="BF95" s="10"/>
      <c r="BG95" s="10"/>
      <c r="BH95" s="10"/>
    </row>
    <row r="96" spans="1:60" ht="18.75" hidden="1" customHeight="1" x14ac:dyDescent="0.15">
      <c r="A96" s="86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399" t="s">
        <v>181</v>
      </c>
      <c r="AX96" s="400"/>
    </row>
    <row r="97" spans="1:60" ht="23.25" hidden="1" customHeight="1" x14ac:dyDescent="0.15">
      <c r="A97" s="860"/>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59" t="s">
        <v>62</v>
      </c>
      <c r="Z97" s="560"/>
      <c r="AA97" s="561"/>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x14ac:dyDescent="0.15">
      <c r="A98" s="860"/>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x14ac:dyDescent="0.2">
      <c r="A99" s="861"/>
      <c r="B99" s="434"/>
      <c r="C99" s="434"/>
      <c r="D99" s="434"/>
      <c r="E99" s="434"/>
      <c r="F99" s="435"/>
      <c r="G99" s="578"/>
      <c r="H99" s="216"/>
      <c r="I99" s="216"/>
      <c r="J99" s="216"/>
      <c r="K99" s="216"/>
      <c r="L99" s="216"/>
      <c r="M99" s="216"/>
      <c r="N99" s="216"/>
      <c r="O99" s="579"/>
      <c r="P99" s="522"/>
      <c r="Q99" s="522"/>
      <c r="R99" s="522"/>
      <c r="S99" s="522"/>
      <c r="T99" s="522"/>
      <c r="U99" s="522"/>
      <c r="V99" s="522"/>
      <c r="W99" s="522"/>
      <c r="X99" s="523"/>
      <c r="Y99" s="893" t="s">
        <v>13</v>
      </c>
      <c r="Z99" s="894"/>
      <c r="AA99" s="895"/>
      <c r="AB99" s="887" t="s">
        <v>14</v>
      </c>
      <c r="AC99" s="888"/>
      <c r="AD99" s="88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49"/>
      <c r="Z100" s="850"/>
      <c r="AA100" s="851"/>
      <c r="AB100" s="485" t="s">
        <v>11</v>
      </c>
      <c r="AC100" s="485"/>
      <c r="AD100" s="485"/>
      <c r="AE100" s="543" t="s">
        <v>398</v>
      </c>
      <c r="AF100" s="544"/>
      <c r="AG100" s="544"/>
      <c r="AH100" s="545"/>
      <c r="AI100" s="543" t="s">
        <v>418</v>
      </c>
      <c r="AJ100" s="544"/>
      <c r="AK100" s="544"/>
      <c r="AL100" s="545"/>
      <c r="AM100" s="543" t="s">
        <v>425</v>
      </c>
      <c r="AN100" s="544"/>
      <c r="AO100" s="544"/>
      <c r="AP100" s="545"/>
      <c r="AQ100" s="320" t="s">
        <v>438</v>
      </c>
      <c r="AR100" s="321"/>
      <c r="AS100" s="321"/>
      <c r="AT100" s="322"/>
      <c r="AU100" s="320" t="s">
        <v>439</v>
      </c>
      <c r="AV100" s="321"/>
      <c r="AW100" s="321"/>
      <c r="AX100" s="323"/>
    </row>
    <row r="101" spans="1:60" ht="23.25" customHeight="1" x14ac:dyDescent="0.15">
      <c r="A101" s="426"/>
      <c r="B101" s="427"/>
      <c r="C101" s="427"/>
      <c r="D101" s="427"/>
      <c r="E101" s="427"/>
      <c r="F101" s="428"/>
      <c r="G101" s="106" t="s">
        <v>580</v>
      </c>
      <c r="H101" s="106"/>
      <c r="I101" s="106"/>
      <c r="J101" s="106"/>
      <c r="K101" s="106"/>
      <c r="L101" s="106"/>
      <c r="M101" s="106"/>
      <c r="N101" s="106"/>
      <c r="O101" s="106"/>
      <c r="P101" s="106"/>
      <c r="Q101" s="106"/>
      <c r="R101" s="106"/>
      <c r="S101" s="106"/>
      <c r="T101" s="106"/>
      <c r="U101" s="106"/>
      <c r="V101" s="106"/>
      <c r="W101" s="106"/>
      <c r="X101" s="107"/>
      <c r="Y101" s="590" t="s">
        <v>55</v>
      </c>
      <c r="Z101" s="591"/>
      <c r="AA101" s="592"/>
      <c r="AB101" s="465" t="s">
        <v>582</v>
      </c>
      <c r="AC101" s="465"/>
      <c r="AD101" s="465"/>
      <c r="AE101" s="218" t="s">
        <v>571</v>
      </c>
      <c r="AF101" s="219"/>
      <c r="AG101" s="219"/>
      <c r="AH101" s="220"/>
      <c r="AI101" s="218" t="s">
        <v>571</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582</v>
      </c>
      <c r="AC102" s="465"/>
      <c r="AD102" s="465"/>
      <c r="AE102" s="422" t="s">
        <v>571</v>
      </c>
      <c r="AF102" s="422"/>
      <c r="AG102" s="422"/>
      <c r="AH102" s="422"/>
      <c r="AI102" s="422" t="s">
        <v>571</v>
      </c>
      <c r="AJ102" s="422"/>
      <c r="AK102" s="422"/>
      <c r="AL102" s="422"/>
      <c r="AM102" s="422">
        <v>1</v>
      </c>
      <c r="AN102" s="422"/>
      <c r="AO102" s="422"/>
      <c r="AP102" s="422"/>
      <c r="AQ102" s="273">
        <v>1</v>
      </c>
      <c r="AR102" s="274"/>
      <c r="AS102" s="274"/>
      <c r="AT102" s="319"/>
      <c r="AU102" s="273">
        <v>1</v>
      </c>
      <c r="AV102" s="274"/>
      <c r="AW102" s="274"/>
      <c r="AX102" s="319"/>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4" t="s">
        <v>438</v>
      </c>
      <c r="AR103" s="285"/>
      <c r="AS103" s="285"/>
      <c r="AT103" s="324"/>
      <c r="AU103" s="284" t="s">
        <v>439</v>
      </c>
      <c r="AV103" s="285"/>
      <c r="AW103" s="285"/>
      <c r="AX103" s="286"/>
    </row>
    <row r="104" spans="1:60" ht="23.25" hidden="1" customHeight="1" x14ac:dyDescent="0.15">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49"/>
      <c r="AA105" s="550"/>
      <c r="AB105" s="476"/>
      <c r="AC105" s="477"/>
      <c r="AD105" s="478"/>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4" t="s">
        <v>438</v>
      </c>
      <c r="AR106" s="285"/>
      <c r="AS106" s="285"/>
      <c r="AT106" s="324"/>
      <c r="AU106" s="284" t="s">
        <v>439</v>
      </c>
      <c r="AV106" s="285"/>
      <c r="AW106" s="285"/>
      <c r="AX106" s="286"/>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890"/>
      <c r="AC107" s="891"/>
      <c r="AD107" s="892"/>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49"/>
      <c r="AA108" s="550"/>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4" t="s">
        <v>438</v>
      </c>
      <c r="AR109" s="285"/>
      <c r="AS109" s="285"/>
      <c r="AT109" s="324"/>
      <c r="AU109" s="284" t="s">
        <v>439</v>
      </c>
      <c r="AV109" s="285"/>
      <c r="AW109" s="285"/>
      <c r="AX109" s="286"/>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890"/>
      <c r="AC110" s="891"/>
      <c r="AD110" s="892"/>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9"/>
      <c r="AA111" s="550"/>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4" t="s">
        <v>438</v>
      </c>
      <c r="AR112" s="285"/>
      <c r="AS112" s="285"/>
      <c r="AT112" s="324"/>
      <c r="AU112" s="284" t="s">
        <v>439</v>
      </c>
      <c r="AV112" s="285"/>
      <c r="AW112" s="285"/>
      <c r="AX112" s="286"/>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890"/>
      <c r="AC113" s="891"/>
      <c r="AD113" s="892"/>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9"/>
      <c r="AA114" s="550"/>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398</v>
      </c>
      <c r="AF115" s="420"/>
      <c r="AG115" s="420"/>
      <c r="AH115" s="421"/>
      <c r="AI115" s="419" t="s">
        <v>396</v>
      </c>
      <c r="AJ115" s="420"/>
      <c r="AK115" s="420"/>
      <c r="AL115" s="421"/>
      <c r="AM115" s="419" t="s">
        <v>425</v>
      </c>
      <c r="AN115" s="420"/>
      <c r="AO115" s="420"/>
      <c r="AP115" s="421"/>
      <c r="AQ115" s="586" t="s">
        <v>440</v>
      </c>
      <c r="AR115" s="587"/>
      <c r="AS115" s="587"/>
      <c r="AT115" s="587"/>
      <c r="AU115" s="587"/>
      <c r="AV115" s="587"/>
      <c r="AW115" s="587"/>
      <c r="AX115" s="588"/>
    </row>
    <row r="116" spans="1:50" ht="23.25" customHeight="1" x14ac:dyDescent="0.15">
      <c r="A116" s="443"/>
      <c r="B116" s="444"/>
      <c r="C116" s="444"/>
      <c r="D116" s="444"/>
      <c r="E116" s="444"/>
      <c r="F116" s="445"/>
      <c r="G116" s="394" t="s">
        <v>581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t="s">
        <v>583</v>
      </c>
      <c r="AC116" s="547"/>
      <c r="AD116" s="548"/>
      <c r="AE116" s="218" t="s">
        <v>571</v>
      </c>
      <c r="AF116" s="219"/>
      <c r="AG116" s="219"/>
      <c r="AH116" s="220"/>
      <c r="AI116" s="218" t="s">
        <v>584</v>
      </c>
      <c r="AJ116" s="219"/>
      <c r="AK116" s="219"/>
      <c r="AL116" s="220"/>
      <c r="AM116" s="422">
        <v>7</v>
      </c>
      <c r="AN116" s="422"/>
      <c r="AO116" s="422"/>
      <c r="AP116" s="422"/>
      <c r="AQ116" s="218">
        <v>10</v>
      </c>
      <c r="AR116" s="219"/>
      <c r="AS116" s="219"/>
      <c r="AT116" s="219"/>
      <c r="AU116" s="219"/>
      <c r="AV116" s="219"/>
      <c r="AW116" s="219"/>
      <c r="AX116" s="221"/>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585</v>
      </c>
      <c r="AC117" s="477"/>
      <c r="AD117" s="478"/>
      <c r="AE117" s="422" t="s">
        <v>586</v>
      </c>
      <c r="AF117" s="422"/>
      <c r="AG117" s="422"/>
      <c r="AH117" s="422"/>
      <c r="AI117" s="422" t="s">
        <v>571</v>
      </c>
      <c r="AJ117" s="422"/>
      <c r="AK117" s="422"/>
      <c r="AL117" s="422"/>
      <c r="AM117" s="552" t="s">
        <v>598</v>
      </c>
      <c r="AN117" s="552"/>
      <c r="AO117" s="552"/>
      <c r="AP117" s="552"/>
      <c r="AQ117" s="552" t="s">
        <v>599</v>
      </c>
      <c r="AR117" s="552"/>
      <c r="AS117" s="552"/>
      <c r="AT117" s="552"/>
      <c r="AU117" s="552" t="s">
        <v>597</v>
      </c>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398</v>
      </c>
      <c r="AF118" s="420"/>
      <c r="AG118" s="420"/>
      <c r="AH118" s="421"/>
      <c r="AI118" s="419" t="s">
        <v>396</v>
      </c>
      <c r="AJ118" s="420"/>
      <c r="AK118" s="420"/>
      <c r="AL118" s="421"/>
      <c r="AM118" s="419" t="s">
        <v>425</v>
      </c>
      <c r="AN118" s="420"/>
      <c r="AO118" s="420"/>
      <c r="AP118" s="421"/>
      <c r="AQ118" s="586" t="s">
        <v>440</v>
      </c>
      <c r="AR118" s="587"/>
      <c r="AS118" s="587"/>
      <c r="AT118" s="587"/>
      <c r="AU118" s="587"/>
      <c r="AV118" s="587"/>
      <c r="AW118" s="587"/>
      <c r="AX118" s="588"/>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398</v>
      </c>
      <c r="AF121" s="420"/>
      <c r="AG121" s="420"/>
      <c r="AH121" s="421"/>
      <c r="AI121" s="419" t="s">
        <v>396</v>
      </c>
      <c r="AJ121" s="420"/>
      <c r="AK121" s="420"/>
      <c r="AL121" s="421"/>
      <c r="AM121" s="419" t="s">
        <v>425</v>
      </c>
      <c r="AN121" s="420"/>
      <c r="AO121" s="420"/>
      <c r="AP121" s="421"/>
      <c r="AQ121" s="586" t="s">
        <v>440</v>
      </c>
      <c r="AR121" s="587"/>
      <c r="AS121" s="587"/>
      <c r="AT121" s="587"/>
      <c r="AU121" s="587"/>
      <c r="AV121" s="587"/>
      <c r="AW121" s="587"/>
      <c r="AX121" s="588"/>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398</v>
      </c>
      <c r="AF124" s="420"/>
      <c r="AG124" s="420"/>
      <c r="AH124" s="421"/>
      <c r="AI124" s="419" t="s">
        <v>396</v>
      </c>
      <c r="AJ124" s="420"/>
      <c r="AK124" s="420"/>
      <c r="AL124" s="421"/>
      <c r="AM124" s="419" t="s">
        <v>425</v>
      </c>
      <c r="AN124" s="420"/>
      <c r="AO124" s="420"/>
      <c r="AP124" s="421"/>
      <c r="AQ124" s="586" t="s">
        <v>440</v>
      </c>
      <c r="AR124" s="587"/>
      <c r="AS124" s="587"/>
      <c r="AT124" s="587"/>
      <c r="AU124" s="587"/>
      <c r="AV124" s="587"/>
      <c r="AW124" s="587"/>
      <c r="AX124" s="588"/>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2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0"/>
      <c r="Y126" s="475" t="s">
        <v>49</v>
      </c>
      <c r="Z126" s="450"/>
      <c r="AA126" s="451"/>
      <c r="AB126" s="476" t="s">
        <v>362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9"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9" t="s">
        <v>398</v>
      </c>
      <c r="AF127" s="420"/>
      <c r="AG127" s="420"/>
      <c r="AH127" s="421"/>
      <c r="AI127" s="419" t="s">
        <v>396</v>
      </c>
      <c r="AJ127" s="420"/>
      <c r="AK127" s="420"/>
      <c r="AL127" s="421"/>
      <c r="AM127" s="419" t="s">
        <v>425</v>
      </c>
      <c r="AN127" s="420"/>
      <c r="AO127" s="420"/>
      <c r="AP127" s="421"/>
      <c r="AQ127" s="586" t="s">
        <v>440</v>
      </c>
      <c r="AR127" s="587"/>
      <c r="AS127" s="587"/>
      <c r="AT127" s="587"/>
      <c r="AU127" s="587"/>
      <c r="AV127" s="587"/>
      <c r="AW127" s="587"/>
      <c r="AX127" s="588"/>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413</v>
      </c>
      <c r="B130" s="186"/>
      <c r="C130" s="185" t="s">
        <v>239</v>
      </c>
      <c r="D130" s="186"/>
      <c r="E130" s="170" t="s">
        <v>268</v>
      </c>
      <c r="F130" s="171"/>
      <c r="G130" s="172" t="s">
        <v>587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588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39.75" customHeight="1" x14ac:dyDescent="0.15">
      <c r="A134" s="190"/>
      <c r="B134" s="187"/>
      <c r="C134" s="181"/>
      <c r="D134" s="187"/>
      <c r="E134" s="181"/>
      <c r="F134" s="182"/>
      <c r="G134" s="105" t="s">
        <v>589</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377</v>
      </c>
      <c r="AC134" s="206"/>
      <c r="AD134" s="206"/>
      <c r="AE134" s="207">
        <v>96.8</v>
      </c>
      <c r="AF134" s="927"/>
      <c r="AG134" s="927"/>
      <c r="AH134" s="928"/>
      <c r="AI134" s="207">
        <v>96.3</v>
      </c>
      <c r="AJ134" s="208"/>
      <c r="AK134" s="208"/>
      <c r="AL134" s="208"/>
      <c r="AM134" s="207"/>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377</v>
      </c>
      <c r="AC135" s="214"/>
      <c r="AD135" s="214"/>
      <c r="AE135" s="207">
        <v>90</v>
      </c>
      <c r="AF135" s="208"/>
      <c r="AG135" s="208"/>
      <c r="AH135" s="208"/>
      <c r="AI135" s="207">
        <v>90</v>
      </c>
      <c r="AJ135" s="208"/>
      <c r="AK135" s="208"/>
      <c r="AL135" s="208"/>
      <c r="AM135" s="207">
        <v>90</v>
      </c>
      <c r="AN135" s="208"/>
      <c r="AO135" s="208"/>
      <c r="AP135" s="208"/>
      <c r="AQ135" s="207"/>
      <c r="AR135" s="208"/>
      <c r="AS135" s="208"/>
      <c r="AT135" s="208"/>
      <c r="AU135" s="207">
        <v>90</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428</v>
      </c>
      <c r="D430" s="931"/>
      <c r="E430" s="175" t="s">
        <v>406</v>
      </c>
      <c r="F430" s="896"/>
      <c r="G430" s="897" t="s">
        <v>255</v>
      </c>
      <c r="H430" s="124"/>
      <c r="I430" s="124"/>
      <c r="J430" s="898"/>
      <c r="K430" s="899"/>
      <c r="L430" s="899"/>
      <c r="M430" s="899"/>
      <c r="N430" s="899"/>
      <c r="O430" s="899"/>
      <c r="P430" s="899"/>
      <c r="Q430" s="899"/>
      <c r="R430" s="899"/>
      <c r="S430" s="899"/>
      <c r="T430" s="900"/>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1"/>
    </row>
    <row r="431" spans="1:50" ht="18.75" hidden="1" customHeight="1" x14ac:dyDescent="0.15">
      <c r="A431" s="190"/>
      <c r="B431" s="187"/>
      <c r="C431" s="181"/>
      <c r="D431" s="187"/>
      <c r="E431" s="343" t="s">
        <v>244</v>
      </c>
      <c r="F431" s="344"/>
      <c r="G431" s="345"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243</v>
      </c>
      <c r="AF431" s="338"/>
      <c r="AG431" s="338"/>
      <c r="AH431" s="339"/>
      <c r="AI431" s="340" t="s">
        <v>419</v>
      </c>
      <c r="AJ431" s="340"/>
      <c r="AK431" s="340"/>
      <c r="AL431" s="160"/>
      <c r="AM431" s="340" t="s">
        <v>432</v>
      </c>
      <c r="AN431" s="340"/>
      <c r="AO431" s="340"/>
      <c r="AP431" s="160"/>
      <c r="AQ431" s="160" t="s">
        <v>235</v>
      </c>
      <c r="AR431" s="131"/>
      <c r="AS431" s="131"/>
      <c r="AT431" s="132"/>
      <c r="AU431" s="137" t="s">
        <v>134</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85"/>
      <c r="AR432" s="201"/>
      <c r="AS432" s="134" t="s">
        <v>236</v>
      </c>
      <c r="AT432" s="135"/>
      <c r="AU432" s="201"/>
      <c r="AV432" s="201"/>
      <c r="AW432" s="134" t="s">
        <v>181</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182</v>
      </c>
      <c r="AC435" s="577"/>
      <c r="AD435" s="577"/>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244</v>
      </c>
      <c r="F436" s="344"/>
      <c r="G436" s="345"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243</v>
      </c>
      <c r="AF436" s="338"/>
      <c r="AG436" s="338"/>
      <c r="AH436" s="339"/>
      <c r="AI436" s="340" t="s">
        <v>419</v>
      </c>
      <c r="AJ436" s="340"/>
      <c r="AK436" s="340"/>
      <c r="AL436" s="160"/>
      <c r="AM436" s="340" t="s">
        <v>432</v>
      </c>
      <c r="AN436" s="340"/>
      <c r="AO436" s="340"/>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85"/>
      <c r="AR437" s="201"/>
      <c r="AS437" s="134" t="s">
        <v>236</v>
      </c>
      <c r="AT437" s="135"/>
      <c r="AU437" s="201"/>
      <c r="AV437" s="201"/>
      <c r="AW437" s="134" t="s">
        <v>181</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182</v>
      </c>
      <c r="AC440" s="577"/>
      <c r="AD440" s="57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244</v>
      </c>
      <c r="F441" s="344"/>
      <c r="G441" s="345"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243</v>
      </c>
      <c r="AF441" s="338"/>
      <c r="AG441" s="338"/>
      <c r="AH441" s="339"/>
      <c r="AI441" s="340" t="s">
        <v>419</v>
      </c>
      <c r="AJ441" s="340"/>
      <c r="AK441" s="340"/>
      <c r="AL441" s="160"/>
      <c r="AM441" s="340" t="s">
        <v>432</v>
      </c>
      <c r="AN441" s="340"/>
      <c r="AO441" s="340"/>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85"/>
      <c r="AR442" s="201"/>
      <c r="AS442" s="134" t="s">
        <v>236</v>
      </c>
      <c r="AT442" s="135"/>
      <c r="AU442" s="201"/>
      <c r="AV442" s="201"/>
      <c r="AW442" s="134" t="s">
        <v>181</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182</v>
      </c>
      <c r="AC445" s="577"/>
      <c r="AD445" s="57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244</v>
      </c>
      <c r="F446" s="344"/>
      <c r="G446" s="345"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243</v>
      </c>
      <c r="AF446" s="338"/>
      <c r="AG446" s="338"/>
      <c r="AH446" s="339"/>
      <c r="AI446" s="340" t="s">
        <v>419</v>
      </c>
      <c r="AJ446" s="340"/>
      <c r="AK446" s="340"/>
      <c r="AL446" s="160"/>
      <c r="AM446" s="340" t="s">
        <v>432</v>
      </c>
      <c r="AN446" s="340"/>
      <c r="AO446" s="340"/>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85"/>
      <c r="AR447" s="201"/>
      <c r="AS447" s="134" t="s">
        <v>236</v>
      </c>
      <c r="AT447" s="135"/>
      <c r="AU447" s="201"/>
      <c r="AV447" s="201"/>
      <c r="AW447" s="134" t="s">
        <v>181</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182</v>
      </c>
      <c r="AC450" s="577"/>
      <c r="AD450" s="57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244</v>
      </c>
      <c r="F451" s="344"/>
      <c r="G451" s="345"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243</v>
      </c>
      <c r="AF451" s="338"/>
      <c r="AG451" s="338"/>
      <c r="AH451" s="339"/>
      <c r="AI451" s="340" t="s">
        <v>419</v>
      </c>
      <c r="AJ451" s="340"/>
      <c r="AK451" s="340"/>
      <c r="AL451" s="160"/>
      <c r="AM451" s="340" t="s">
        <v>432</v>
      </c>
      <c r="AN451" s="340"/>
      <c r="AO451" s="340"/>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85"/>
      <c r="AR452" s="201"/>
      <c r="AS452" s="134" t="s">
        <v>236</v>
      </c>
      <c r="AT452" s="135"/>
      <c r="AU452" s="201"/>
      <c r="AV452" s="201"/>
      <c r="AW452" s="134" t="s">
        <v>181</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182</v>
      </c>
      <c r="AC455" s="577"/>
      <c r="AD455" s="57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245</v>
      </c>
      <c r="F456" s="344"/>
      <c r="G456" s="345"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243</v>
      </c>
      <c r="AF456" s="338"/>
      <c r="AG456" s="338"/>
      <c r="AH456" s="339"/>
      <c r="AI456" s="340" t="s">
        <v>419</v>
      </c>
      <c r="AJ456" s="340"/>
      <c r="AK456" s="340"/>
      <c r="AL456" s="160"/>
      <c r="AM456" s="340" t="s">
        <v>432</v>
      </c>
      <c r="AN456" s="340"/>
      <c r="AO456" s="340"/>
      <c r="AP456" s="160"/>
      <c r="AQ456" s="160" t="s">
        <v>235</v>
      </c>
      <c r="AR456" s="131"/>
      <c r="AS456" s="131"/>
      <c r="AT456" s="132"/>
      <c r="AU456" s="137" t="s">
        <v>134</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85"/>
      <c r="AR457" s="201"/>
      <c r="AS457" s="134" t="s">
        <v>236</v>
      </c>
      <c r="AT457" s="135"/>
      <c r="AU457" s="201"/>
      <c r="AV457" s="201"/>
      <c r="AW457" s="134" t="s">
        <v>181</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245</v>
      </c>
      <c r="F461" s="344"/>
      <c r="G461" s="345"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243</v>
      </c>
      <c r="AF461" s="338"/>
      <c r="AG461" s="338"/>
      <c r="AH461" s="339"/>
      <c r="AI461" s="340" t="s">
        <v>419</v>
      </c>
      <c r="AJ461" s="340"/>
      <c r="AK461" s="340"/>
      <c r="AL461" s="160"/>
      <c r="AM461" s="340" t="s">
        <v>432</v>
      </c>
      <c r="AN461" s="340"/>
      <c r="AO461" s="340"/>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85"/>
      <c r="AR462" s="201"/>
      <c r="AS462" s="134" t="s">
        <v>236</v>
      </c>
      <c r="AT462" s="135"/>
      <c r="AU462" s="201"/>
      <c r="AV462" s="201"/>
      <c r="AW462" s="134" t="s">
        <v>181</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245</v>
      </c>
      <c r="F466" s="344"/>
      <c r="G466" s="345"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243</v>
      </c>
      <c r="AF466" s="338"/>
      <c r="AG466" s="338"/>
      <c r="AH466" s="339"/>
      <c r="AI466" s="340" t="s">
        <v>419</v>
      </c>
      <c r="AJ466" s="340"/>
      <c r="AK466" s="340"/>
      <c r="AL466" s="160"/>
      <c r="AM466" s="340" t="s">
        <v>432</v>
      </c>
      <c r="AN466" s="340"/>
      <c r="AO466" s="340"/>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85"/>
      <c r="AR467" s="201"/>
      <c r="AS467" s="134" t="s">
        <v>236</v>
      </c>
      <c r="AT467" s="135"/>
      <c r="AU467" s="201"/>
      <c r="AV467" s="201"/>
      <c r="AW467" s="134" t="s">
        <v>181</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245</v>
      </c>
      <c r="F471" s="344"/>
      <c r="G471" s="345"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243</v>
      </c>
      <c r="AF471" s="338"/>
      <c r="AG471" s="338"/>
      <c r="AH471" s="339"/>
      <c r="AI471" s="340" t="s">
        <v>419</v>
      </c>
      <c r="AJ471" s="340"/>
      <c r="AK471" s="340"/>
      <c r="AL471" s="160"/>
      <c r="AM471" s="340" t="s">
        <v>432</v>
      </c>
      <c r="AN471" s="340"/>
      <c r="AO471" s="340"/>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85"/>
      <c r="AR472" s="201"/>
      <c r="AS472" s="134" t="s">
        <v>236</v>
      </c>
      <c r="AT472" s="135"/>
      <c r="AU472" s="201"/>
      <c r="AV472" s="201"/>
      <c r="AW472" s="134" t="s">
        <v>181</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245</v>
      </c>
      <c r="F476" s="344"/>
      <c r="G476" s="345"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243</v>
      </c>
      <c r="AF476" s="338"/>
      <c r="AG476" s="338"/>
      <c r="AH476" s="339"/>
      <c r="AI476" s="340" t="s">
        <v>419</v>
      </c>
      <c r="AJ476" s="340"/>
      <c r="AK476" s="340"/>
      <c r="AL476" s="160"/>
      <c r="AM476" s="340" t="s">
        <v>432</v>
      </c>
      <c r="AN476" s="340"/>
      <c r="AO476" s="340"/>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85"/>
      <c r="AR477" s="201"/>
      <c r="AS477" s="134" t="s">
        <v>236</v>
      </c>
      <c r="AT477" s="135"/>
      <c r="AU477" s="201"/>
      <c r="AV477" s="201"/>
      <c r="AW477" s="134" t="s">
        <v>181</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410</v>
      </c>
      <c r="F484" s="176"/>
      <c r="G484" s="897" t="s">
        <v>255</v>
      </c>
      <c r="H484" s="124"/>
      <c r="I484" s="124"/>
      <c r="J484" s="898"/>
      <c r="K484" s="899"/>
      <c r="L484" s="899"/>
      <c r="M484" s="899"/>
      <c r="N484" s="899"/>
      <c r="O484" s="899"/>
      <c r="P484" s="899"/>
      <c r="Q484" s="899"/>
      <c r="R484" s="899"/>
      <c r="S484" s="899"/>
      <c r="T484" s="90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1"/>
    </row>
    <row r="485" spans="1:50" ht="18.75" hidden="1" customHeight="1" x14ac:dyDescent="0.15">
      <c r="A485" s="190"/>
      <c r="B485" s="187"/>
      <c r="C485" s="181"/>
      <c r="D485" s="187"/>
      <c r="E485" s="343" t="s">
        <v>244</v>
      </c>
      <c r="F485" s="344"/>
      <c r="G485" s="345"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243</v>
      </c>
      <c r="AF485" s="338"/>
      <c r="AG485" s="338"/>
      <c r="AH485" s="339"/>
      <c r="AI485" s="340" t="s">
        <v>419</v>
      </c>
      <c r="AJ485" s="340"/>
      <c r="AK485" s="340"/>
      <c r="AL485" s="160"/>
      <c r="AM485" s="340" t="s">
        <v>432</v>
      </c>
      <c r="AN485" s="340"/>
      <c r="AO485" s="340"/>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85"/>
      <c r="AR486" s="201"/>
      <c r="AS486" s="134" t="s">
        <v>236</v>
      </c>
      <c r="AT486" s="135"/>
      <c r="AU486" s="201"/>
      <c r="AV486" s="201"/>
      <c r="AW486" s="134" t="s">
        <v>181</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182</v>
      </c>
      <c r="AC489" s="577"/>
      <c r="AD489" s="57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244</v>
      </c>
      <c r="F490" s="344"/>
      <c r="G490" s="345"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243</v>
      </c>
      <c r="AF490" s="338"/>
      <c r="AG490" s="338"/>
      <c r="AH490" s="339"/>
      <c r="AI490" s="340" t="s">
        <v>419</v>
      </c>
      <c r="AJ490" s="340"/>
      <c r="AK490" s="340"/>
      <c r="AL490" s="160"/>
      <c r="AM490" s="340" t="s">
        <v>432</v>
      </c>
      <c r="AN490" s="340"/>
      <c r="AO490" s="340"/>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85"/>
      <c r="AR491" s="201"/>
      <c r="AS491" s="134" t="s">
        <v>236</v>
      </c>
      <c r="AT491" s="135"/>
      <c r="AU491" s="201"/>
      <c r="AV491" s="201"/>
      <c r="AW491" s="134" t="s">
        <v>181</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182</v>
      </c>
      <c r="AC494" s="577"/>
      <c r="AD494" s="57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244</v>
      </c>
      <c r="F495" s="344"/>
      <c r="G495" s="345"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243</v>
      </c>
      <c r="AF495" s="338"/>
      <c r="AG495" s="338"/>
      <c r="AH495" s="339"/>
      <c r="AI495" s="340" t="s">
        <v>419</v>
      </c>
      <c r="AJ495" s="340"/>
      <c r="AK495" s="340"/>
      <c r="AL495" s="160"/>
      <c r="AM495" s="340" t="s">
        <v>432</v>
      </c>
      <c r="AN495" s="340"/>
      <c r="AO495" s="340"/>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85"/>
      <c r="AR496" s="201"/>
      <c r="AS496" s="134" t="s">
        <v>236</v>
      </c>
      <c r="AT496" s="135"/>
      <c r="AU496" s="201"/>
      <c r="AV496" s="201"/>
      <c r="AW496" s="134" t="s">
        <v>181</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182</v>
      </c>
      <c r="AC499" s="577"/>
      <c r="AD499" s="57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244</v>
      </c>
      <c r="F500" s="344"/>
      <c r="G500" s="345"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243</v>
      </c>
      <c r="AF500" s="338"/>
      <c r="AG500" s="338"/>
      <c r="AH500" s="339"/>
      <c r="AI500" s="340" t="s">
        <v>419</v>
      </c>
      <c r="AJ500" s="340"/>
      <c r="AK500" s="340"/>
      <c r="AL500" s="160"/>
      <c r="AM500" s="340" t="s">
        <v>432</v>
      </c>
      <c r="AN500" s="340"/>
      <c r="AO500" s="340"/>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85"/>
      <c r="AR501" s="201"/>
      <c r="AS501" s="134" t="s">
        <v>236</v>
      </c>
      <c r="AT501" s="135"/>
      <c r="AU501" s="201"/>
      <c r="AV501" s="201"/>
      <c r="AW501" s="134" t="s">
        <v>181</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182</v>
      </c>
      <c r="AC504" s="577"/>
      <c r="AD504" s="57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244</v>
      </c>
      <c r="F505" s="344"/>
      <c r="G505" s="345"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243</v>
      </c>
      <c r="AF505" s="338"/>
      <c r="AG505" s="338"/>
      <c r="AH505" s="339"/>
      <c r="AI505" s="340" t="s">
        <v>419</v>
      </c>
      <c r="AJ505" s="340"/>
      <c r="AK505" s="340"/>
      <c r="AL505" s="160"/>
      <c r="AM505" s="340" t="s">
        <v>432</v>
      </c>
      <c r="AN505" s="340"/>
      <c r="AO505" s="340"/>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85"/>
      <c r="AR506" s="201"/>
      <c r="AS506" s="134" t="s">
        <v>236</v>
      </c>
      <c r="AT506" s="135"/>
      <c r="AU506" s="201"/>
      <c r="AV506" s="201"/>
      <c r="AW506" s="134" t="s">
        <v>181</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182</v>
      </c>
      <c r="AC509" s="577"/>
      <c r="AD509" s="57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245</v>
      </c>
      <c r="F510" s="344"/>
      <c r="G510" s="345"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243</v>
      </c>
      <c r="AF510" s="338"/>
      <c r="AG510" s="338"/>
      <c r="AH510" s="339"/>
      <c r="AI510" s="340" t="s">
        <v>419</v>
      </c>
      <c r="AJ510" s="340"/>
      <c r="AK510" s="340"/>
      <c r="AL510" s="160"/>
      <c r="AM510" s="340" t="s">
        <v>432</v>
      </c>
      <c r="AN510" s="340"/>
      <c r="AO510" s="340"/>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85"/>
      <c r="AR511" s="201"/>
      <c r="AS511" s="134" t="s">
        <v>236</v>
      </c>
      <c r="AT511" s="135"/>
      <c r="AU511" s="201"/>
      <c r="AV511" s="201"/>
      <c r="AW511" s="134" t="s">
        <v>181</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245</v>
      </c>
      <c r="F515" s="344"/>
      <c r="G515" s="345"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243</v>
      </c>
      <c r="AF515" s="338"/>
      <c r="AG515" s="338"/>
      <c r="AH515" s="339"/>
      <c r="AI515" s="340" t="s">
        <v>419</v>
      </c>
      <c r="AJ515" s="340"/>
      <c r="AK515" s="340"/>
      <c r="AL515" s="160"/>
      <c r="AM515" s="340" t="s">
        <v>432</v>
      </c>
      <c r="AN515" s="340"/>
      <c r="AO515" s="340"/>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85"/>
      <c r="AR516" s="201"/>
      <c r="AS516" s="134" t="s">
        <v>236</v>
      </c>
      <c r="AT516" s="135"/>
      <c r="AU516" s="201"/>
      <c r="AV516" s="201"/>
      <c r="AW516" s="134" t="s">
        <v>181</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245</v>
      </c>
      <c r="F520" s="344"/>
      <c r="G520" s="345"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243</v>
      </c>
      <c r="AF520" s="338"/>
      <c r="AG520" s="338"/>
      <c r="AH520" s="339"/>
      <c r="AI520" s="340" t="s">
        <v>419</v>
      </c>
      <c r="AJ520" s="340"/>
      <c r="AK520" s="340"/>
      <c r="AL520" s="160"/>
      <c r="AM520" s="340" t="s">
        <v>432</v>
      </c>
      <c r="AN520" s="340"/>
      <c r="AO520" s="340"/>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85"/>
      <c r="AR521" s="201"/>
      <c r="AS521" s="134" t="s">
        <v>236</v>
      </c>
      <c r="AT521" s="135"/>
      <c r="AU521" s="201"/>
      <c r="AV521" s="201"/>
      <c r="AW521" s="134" t="s">
        <v>181</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245</v>
      </c>
      <c r="F525" s="344"/>
      <c r="G525" s="345"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243</v>
      </c>
      <c r="AF525" s="338"/>
      <c r="AG525" s="338"/>
      <c r="AH525" s="339"/>
      <c r="AI525" s="340" t="s">
        <v>419</v>
      </c>
      <c r="AJ525" s="340"/>
      <c r="AK525" s="340"/>
      <c r="AL525" s="160"/>
      <c r="AM525" s="340" t="s">
        <v>432</v>
      </c>
      <c r="AN525" s="340"/>
      <c r="AO525" s="340"/>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85"/>
      <c r="AR526" s="201"/>
      <c r="AS526" s="134" t="s">
        <v>236</v>
      </c>
      <c r="AT526" s="135"/>
      <c r="AU526" s="201"/>
      <c r="AV526" s="201"/>
      <c r="AW526" s="134" t="s">
        <v>181</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245</v>
      </c>
      <c r="F530" s="344"/>
      <c r="G530" s="345"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243</v>
      </c>
      <c r="AF530" s="338"/>
      <c r="AG530" s="338"/>
      <c r="AH530" s="339"/>
      <c r="AI530" s="340" t="s">
        <v>419</v>
      </c>
      <c r="AJ530" s="340"/>
      <c r="AK530" s="340"/>
      <c r="AL530" s="160"/>
      <c r="AM530" s="340" t="s">
        <v>432</v>
      </c>
      <c r="AN530" s="340"/>
      <c r="AO530" s="340"/>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85"/>
      <c r="AR531" s="201"/>
      <c r="AS531" s="134" t="s">
        <v>236</v>
      </c>
      <c r="AT531" s="135"/>
      <c r="AU531" s="201"/>
      <c r="AV531" s="201"/>
      <c r="AW531" s="134" t="s">
        <v>181</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411</v>
      </c>
      <c r="F538" s="176"/>
      <c r="G538" s="897" t="s">
        <v>255</v>
      </c>
      <c r="H538" s="124"/>
      <c r="I538" s="124"/>
      <c r="J538" s="898"/>
      <c r="K538" s="899"/>
      <c r="L538" s="899"/>
      <c r="M538" s="899"/>
      <c r="N538" s="899"/>
      <c r="O538" s="899"/>
      <c r="P538" s="899"/>
      <c r="Q538" s="899"/>
      <c r="R538" s="899"/>
      <c r="S538" s="899"/>
      <c r="T538" s="90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1"/>
    </row>
    <row r="539" spans="1:50" ht="18.75" hidden="1" customHeight="1" x14ac:dyDescent="0.15">
      <c r="A539" s="190"/>
      <c r="B539" s="187"/>
      <c r="C539" s="181"/>
      <c r="D539" s="187"/>
      <c r="E539" s="343" t="s">
        <v>244</v>
      </c>
      <c r="F539" s="344"/>
      <c r="G539" s="345"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243</v>
      </c>
      <c r="AF539" s="338"/>
      <c r="AG539" s="338"/>
      <c r="AH539" s="339"/>
      <c r="AI539" s="340" t="s">
        <v>419</v>
      </c>
      <c r="AJ539" s="340"/>
      <c r="AK539" s="340"/>
      <c r="AL539" s="160"/>
      <c r="AM539" s="340" t="s">
        <v>432</v>
      </c>
      <c r="AN539" s="340"/>
      <c r="AO539" s="340"/>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85"/>
      <c r="AR540" s="201"/>
      <c r="AS540" s="134" t="s">
        <v>236</v>
      </c>
      <c r="AT540" s="135"/>
      <c r="AU540" s="201"/>
      <c r="AV540" s="201"/>
      <c r="AW540" s="134" t="s">
        <v>181</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182</v>
      </c>
      <c r="AC543" s="577"/>
      <c r="AD543" s="57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244</v>
      </c>
      <c r="F544" s="344"/>
      <c r="G544" s="345"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243</v>
      </c>
      <c r="AF544" s="338"/>
      <c r="AG544" s="338"/>
      <c r="AH544" s="339"/>
      <c r="AI544" s="340" t="s">
        <v>419</v>
      </c>
      <c r="AJ544" s="340"/>
      <c r="AK544" s="340"/>
      <c r="AL544" s="160"/>
      <c r="AM544" s="340" t="s">
        <v>432</v>
      </c>
      <c r="AN544" s="340"/>
      <c r="AO544" s="340"/>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85"/>
      <c r="AR545" s="201"/>
      <c r="AS545" s="134" t="s">
        <v>236</v>
      </c>
      <c r="AT545" s="135"/>
      <c r="AU545" s="201"/>
      <c r="AV545" s="201"/>
      <c r="AW545" s="134" t="s">
        <v>181</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182</v>
      </c>
      <c r="AC548" s="577"/>
      <c r="AD548" s="57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244</v>
      </c>
      <c r="F549" s="344"/>
      <c r="G549" s="345"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243</v>
      </c>
      <c r="AF549" s="338"/>
      <c r="AG549" s="338"/>
      <c r="AH549" s="339"/>
      <c r="AI549" s="340" t="s">
        <v>419</v>
      </c>
      <c r="AJ549" s="340"/>
      <c r="AK549" s="340"/>
      <c r="AL549" s="160"/>
      <c r="AM549" s="340" t="s">
        <v>432</v>
      </c>
      <c r="AN549" s="340"/>
      <c r="AO549" s="340"/>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85"/>
      <c r="AR550" s="201"/>
      <c r="AS550" s="134" t="s">
        <v>236</v>
      </c>
      <c r="AT550" s="135"/>
      <c r="AU550" s="201"/>
      <c r="AV550" s="201"/>
      <c r="AW550" s="134" t="s">
        <v>181</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182</v>
      </c>
      <c r="AC553" s="577"/>
      <c r="AD553" s="57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244</v>
      </c>
      <c r="F554" s="344"/>
      <c r="G554" s="345"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243</v>
      </c>
      <c r="AF554" s="338"/>
      <c r="AG554" s="338"/>
      <c r="AH554" s="339"/>
      <c r="AI554" s="340" t="s">
        <v>419</v>
      </c>
      <c r="AJ554" s="340"/>
      <c r="AK554" s="340"/>
      <c r="AL554" s="160"/>
      <c r="AM554" s="340" t="s">
        <v>432</v>
      </c>
      <c r="AN554" s="340"/>
      <c r="AO554" s="340"/>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85"/>
      <c r="AR555" s="201"/>
      <c r="AS555" s="134" t="s">
        <v>236</v>
      </c>
      <c r="AT555" s="135"/>
      <c r="AU555" s="201"/>
      <c r="AV555" s="201"/>
      <c r="AW555" s="134" t="s">
        <v>181</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182</v>
      </c>
      <c r="AC558" s="577"/>
      <c r="AD558" s="57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244</v>
      </c>
      <c r="F559" s="344"/>
      <c r="G559" s="345"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243</v>
      </c>
      <c r="AF559" s="338"/>
      <c r="AG559" s="338"/>
      <c r="AH559" s="339"/>
      <c r="AI559" s="340" t="s">
        <v>419</v>
      </c>
      <c r="AJ559" s="340"/>
      <c r="AK559" s="340"/>
      <c r="AL559" s="160"/>
      <c r="AM559" s="340" t="s">
        <v>432</v>
      </c>
      <c r="AN559" s="340"/>
      <c r="AO559" s="340"/>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85"/>
      <c r="AR560" s="201"/>
      <c r="AS560" s="134" t="s">
        <v>236</v>
      </c>
      <c r="AT560" s="135"/>
      <c r="AU560" s="201"/>
      <c r="AV560" s="201"/>
      <c r="AW560" s="134" t="s">
        <v>181</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182</v>
      </c>
      <c r="AC563" s="577"/>
      <c r="AD563" s="57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245</v>
      </c>
      <c r="F564" s="344"/>
      <c r="G564" s="345"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243</v>
      </c>
      <c r="AF564" s="338"/>
      <c r="AG564" s="338"/>
      <c r="AH564" s="339"/>
      <c r="AI564" s="340" t="s">
        <v>419</v>
      </c>
      <c r="AJ564" s="340"/>
      <c r="AK564" s="340"/>
      <c r="AL564" s="160"/>
      <c r="AM564" s="340" t="s">
        <v>432</v>
      </c>
      <c r="AN564" s="340"/>
      <c r="AO564" s="340"/>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85"/>
      <c r="AR565" s="201"/>
      <c r="AS565" s="134" t="s">
        <v>236</v>
      </c>
      <c r="AT565" s="135"/>
      <c r="AU565" s="201"/>
      <c r="AV565" s="201"/>
      <c r="AW565" s="134" t="s">
        <v>181</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245</v>
      </c>
      <c r="F569" s="344"/>
      <c r="G569" s="345"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243</v>
      </c>
      <c r="AF569" s="338"/>
      <c r="AG569" s="338"/>
      <c r="AH569" s="339"/>
      <c r="AI569" s="340" t="s">
        <v>419</v>
      </c>
      <c r="AJ569" s="340"/>
      <c r="AK569" s="340"/>
      <c r="AL569" s="160"/>
      <c r="AM569" s="340" t="s">
        <v>432</v>
      </c>
      <c r="AN569" s="340"/>
      <c r="AO569" s="340"/>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85"/>
      <c r="AR570" s="201"/>
      <c r="AS570" s="134" t="s">
        <v>236</v>
      </c>
      <c r="AT570" s="135"/>
      <c r="AU570" s="201"/>
      <c r="AV570" s="201"/>
      <c r="AW570" s="134" t="s">
        <v>181</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245</v>
      </c>
      <c r="F574" s="344"/>
      <c r="G574" s="345"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243</v>
      </c>
      <c r="AF574" s="338"/>
      <c r="AG574" s="338"/>
      <c r="AH574" s="339"/>
      <c r="AI574" s="340" t="s">
        <v>419</v>
      </c>
      <c r="AJ574" s="340"/>
      <c r="AK574" s="340"/>
      <c r="AL574" s="160"/>
      <c r="AM574" s="340" t="s">
        <v>432</v>
      </c>
      <c r="AN574" s="340"/>
      <c r="AO574" s="340"/>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85"/>
      <c r="AR575" s="201"/>
      <c r="AS575" s="134" t="s">
        <v>236</v>
      </c>
      <c r="AT575" s="135"/>
      <c r="AU575" s="201"/>
      <c r="AV575" s="201"/>
      <c r="AW575" s="134" t="s">
        <v>181</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245</v>
      </c>
      <c r="F579" s="344"/>
      <c r="G579" s="345"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243</v>
      </c>
      <c r="AF579" s="338"/>
      <c r="AG579" s="338"/>
      <c r="AH579" s="339"/>
      <c r="AI579" s="340" t="s">
        <v>419</v>
      </c>
      <c r="AJ579" s="340"/>
      <c r="AK579" s="340"/>
      <c r="AL579" s="160"/>
      <c r="AM579" s="340" t="s">
        <v>432</v>
      </c>
      <c r="AN579" s="340"/>
      <c r="AO579" s="340"/>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85"/>
      <c r="AR580" s="201"/>
      <c r="AS580" s="134" t="s">
        <v>236</v>
      </c>
      <c r="AT580" s="135"/>
      <c r="AU580" s="201"/>
      <c r="AV580" s="201"/>
      <c r="AW580" s="134" t="s">
        <v>181</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245</v>
      </c>
      <c r="F584" s="344"/>
      <c r="G584" s="345"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243</v>
      </c>
      <c r="AF584" s="338"/>
      <c r="AG584" s="338"/>
      <c r="AH584" s="339"/>
      <c r="AI584" s="340" t="s">
        <v>419</v>
      </c>
      <c r="AJ584" s="340"/>
      <c r="AK584" s="340"/>
      <c r="AL584" s="160"/>
      <c r="AM584" s="340" t="s">
        <v>432</v>
      </c>
      <c r="AN584" s="340"/>
      <c r="AO584" s="340"/>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85"/>
      <c r="AR585" s="201"/>
      <c r="AS585" s="134" t="s">
        <v>236</v>
      </c>
      <c r="AT585" s="135"/>
      <c r="AU585" s="201"/>
      <c r="AV585" s="201"/>
      <c r="AW585" s="134" t="s">
        <v>181</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410</v>
      </c>
      <c r="F592" s="176"/>
      <c r="G592" s="897" t="s">
        <v>255</v>
      </c>
      <c r="H592" s="124"/>
      <c r="I592" s="124"/>
      <c r="J592" s="898"/>
      <c r="K592" s="899"/>
      <c r="L592" s="899"/>
      <c r="M592" s="899"/>
      <c r="N592" s="899"/>
      <c r="O592" s="899"/>
      <c r="P592" s="899"/>
      <c r="Q592" s="899"/>
      <c r="R592" s="899"/>
      <c r="S592" s="899"/>
      <c r="T592" s="90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1"/>
    </row>
    <row r="593" spans="1:50" ht="18.75" hidden="1" customHeight="1" x14ac:dyDescent="0.15">
      <c r="A593" s="190"/>
      <c r="B593" s="187"/>
      <c r="C593" s="181"/>
      <c r="D593" s="187"/>
      <c r="E593" s="343" t="s">
        <v>244</v>
      </c>
      <c r="F593" s="344"/>
      <c r="G593" s="345"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243</v>
      </c>
      <c r="AF593" s="338"/>
      <c r="AG593" s="338"/>
      <c r="AH593" s="339"/>
      <c r="AI593" s="340" t="s">
        <v>419</v>
      </c>
      <c r="AJ593" s="340"/>
      <c r="AK593" s="340"/>
      <c r="AL593" s="160"/>
      <c r="AM593" s="340" t="s">
        <v>432</v>
      </c>
      <c r="AN593" s="340"/>
      <c r="AO593" s="340"/>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85"/>
      <c r="AR594" s="201"/>
      <c r="AS594" s="134" t="s">
        <v>236</v>
      </c>
      <c r="AT594" s="135"/>
      <c r="AU594" s="201"/>
      <c r="AV594" s="201"/>
      <c r="AW594" s="134" t="s">
        <v>181</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182</v>
      </c>
      <c r="AC597" s="577"/>
      <c r="AD597" s="57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244</v>
      </c>
      <c r="F598" s="344"/>
      <c r="G598" s="345"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243</v>
      </c>
      <c r="AF598" s="338"/>
      <c r="AG598" s="338"/>
      <c r="AH598" s="339"/>
      <c r="AI598" s="340" t="s">
        <v>419</v>
      </c>
      <c r="AJ598" s="340"/>
      <c r="AK598" s="340"/>
      <c r="AL598" s="160"/>
      <c r="AM598" s="340" t="s">
        <v>432</v>
      </c>
      <c r="AN598" s="340"/>
      <c r="AO598" s="340"/>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85"/>
      <c r="AR599" s="201"/>
      <c r="AS599" s="134" t="s">
        <v>236</v>
      </c>
      <c r="AT599" s="135"/>
      <c r="AU599" s="201"/>
      <c r="AV599" s="201"/>
      <c r="AW599" s="134" t="s">
        <v>181</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182</v>
      </c>
      <c r="AC602" s="577"/>
      <c r="AD602" s="57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244</v>
      </c>
      <c r="F603" s="344"/>
      <c r="G603" s="345"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243</v>
      </c>
      <c r="AF603" s="338"/>
      <c r="AG603" s="338"/>
      <c r="AH603" s="339"/>
      <c r="AI603" s="340" t="s">
        <v>419</v>
      </c>
      <c r="AJ603" s="340"/>
      <c r="AK603" s="340"/>
      <c r="AL603" s="160"/>
      <c r="AM603" s="340" t="s">
        <v>432</v>
      </c>
      <c r="AN603" s="340"/>
      <c r="AO603" s="340"/>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85"/>
      <c r="AR604" s="201"/>
      <c r="AS604" s="134" t="s">
        <v>236</v>
      </c>
      <c r="AT604" s="135"/>
      <c r="AU604" s="201"/>
      <c r="AV604" s="201"/>
      <c r="AW604" s="134" t="s">
        <v>181</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182</v>
      </c>
      <c r="AC607" s="577"/>
      <c r="AD607" s="57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244</v>
      </c>
      <c r="F608" s="344"/>
      <c r="G608" s="345"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243</v>
      </c>
      <c r="AF608" s="338"/>
      <c r="AG608" s="338"/>
      <c r="AH608" s="339"/>
      <c r="AI608" s="340" t="s">
        <v>419</v>
      </c>
      <c r="AJ608" s="340"/>
      <c r="AK608" s="340"/>
      <c r="AL608" s="160"/>
      <c r="AM608" s="340" t="s">
        <v>432</v>
      </c>
      <c r="AN608" s="340"/>
      <c r="AO608" s="340"/>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85"/>
      <c r="AR609" s="201"/>
      <c r="AS609" s="134" t="s">
        <v>236</v>
      </c>
      <c r="AT609" s="135"/>
      <c r="AU609" s="201"/>
      <c r="AV609" s="201"/>
      <c r="AW609" s="134" t="s">
        <v>181</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182</v>
      </c>
      <c r="AC612" s="577"/>
      <c r="AD612" s="57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244</v>
      </c>
      <c r="F613" s="344"/>
      <c r="G613" s="345"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243</v>
      </c>
      <c r="AF613" s="338"/>
      <c r="AG613" s="338"/>
      <c r="AH613" s="339"/>
      <c r="AI613" s="340" t="s">
        <v>419</v>
      </c>
      <c r="AJ613" s="340"/>
      <c r="AK613" s="340"/>
      <c r="AL613" s="160"/>
      <c r="AM613" s="340" t="s">
        <v>432</v>
      </c>
      <c r="AN613" s="340"/>
      <c r="AO613" s="340"/>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85"/>
      <c r="AR614" s="201"/>
      <c r="AS614" s="134" t="s">
        <v>236</v>
      </c>
      <c r="AT614" s="135"/>
      <c r="AU614" s="201"/>
      <c r="AV614" s="201"/>
      <c r="AW614" s="134" t="s">
        <v>181</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182</v>
      </c>
      <c r="AC617" s="577"/>
      <c r="AD617" s="57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245</v>
      </c>
      <c r="F618" s="344"/>
      <c r="G618" s="345"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243</v>
      </c>
      <c r="AF618" s="338"/>
      <c r="AG618" s="338"/>
      <c r="AH618" s="339"/>
      <c r="AI618" s="340" t="s">
        <v>419</v>
      </c>
      <c r="AJ618" s="340"/>
      <c r="AK618" s="340"/>
      <c r="AL618" s="160"/>
      <c r="AM618" s="340" t="s">
        <v>432</v>
      </c>
      <c r="AN618" s="340"/>
      <c r="AO618" s="340"/>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85"/>
      <c r="AR619" s="201"/>
      <c r="AS619" s="134" t="s">
        <v>236</v>
      </c>
      <c r="AT619" s="135"/>
      <c r="AU619" s="201"/>
      <c r="AV619" s="201"/>
      <c r="AW619" s="134" t="s">
        <v>181</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245</v>
      </c>
      <c r="F623" s="344"/>
      <c r="G623" s="345"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243</v>
      </c>
      <c r="AF623" s="338"/>
      <c r="AG623" s="338"/>
      <c r="AH623" s="339"/>
      <c r="AI623" s="340" t="s">
        <v>419</v>
      </c>
      <c r="AJ623" s="340"/>
      <c r="AK623" s="340"/>
      <c r="AL623" s="160"/>
      <c r="AM623" s="340" t="s">
        <v>432</v>
      </c>
      <c r="AN623" s="340"/>
      <c r="AO623" s="340"/>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85"/>
      <c r="AR624" s="201"/>
      <c r="AS624" s="134" t="s">
        <v>236</v>
      </c>
      <c r="AT624" s="135"/>
      <c r="AU624" s="201"/>
      <c r="AV624" s="201"/>
      <c r="AW624" s="134" t="s">
        <v>181</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245</v>
      </c>
      <c r="F628" s="344"/>
      <c r="G628" s="345"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243</v>
      </c>
      <c r="AF628" s="338"/>
      <c r="AG628" s="338"/>
      <c r="AH628" s="339"/>
      <c r="AI628" s="340" t="s">
        <v>419</v>
      </c>
      <c r="AJ628" s="340"/>
      <c r="AK628" s="340"/>
      <c r="AL628" s="160"/>
      <c r="AM628" s="340" t="s">
        <v>432</v>
      </c>
      <c r="AN628" s="340"/>
      <c r="AO628" s="340"/>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85"/>
      <c r="AR629" s="201"/>
      <c r="AS629" s="134" t="s">
        <v>236</v>
      </c>
      <c r="AT629" s="135"/>
      <c r="AU629" s="201"/>
      <c r="AV629" s="201"/>
      <c r="AW629" s="134" t="s">
        <v>181</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245</v>
      </c>
      <c r="F633" s="344"/>
      <c r="G633" s="345"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243</v>
      </c>
      <c r="AF633" s="338"/>
      <c r="AG633" s="338"/>
      <c r="AH633" s="339"/>
      <c r="AI633" s="340" t="s">
        <v>419</v>
      </c>
      <c r="AJ633" s="340"/>
      <c r="AK633" s="340"/>
      <c r="AL633" s="160"/>
      <c r="AM633" s="340" t="s">
        <v>432</v>
      </c>
      <c r="AN633" s="340"/>
      <c r="AO633" s="340"/>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85"/>
      <c r="AR634" s="201"/>
      <c r="AS634" s="134" t="s">
        <v>236</v>
      </c>
      <c r="AT634" s="135"/>
      <c r="AU634" s="201"/>
      <c r="AV634" s="201"/>
      <c r="AW634" s="134" t="s">
        <v>181</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245</v>
      </c>
      <c r="F638" s="344"/>
      <c r="G638" s="345"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243</v>
      </c>
      <c r="AF638" s="338"/>
      <c r="AG638" s="338"/>
      <c r="AH638" s="339"/>
      <c r="AI638" s="340" t="s">
        <v>419</v>
      </c>
      <c r="AJ638" s="340"/>
      <c r="AK638" s="340"/>
      <c r="AL638" s="160"/>
      <c r="AM638" s="340" t="s">
        <v>432</v>
      </c>
      <c r="AN638" s="340"/>
      <c r="AO638" s="340"/>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85"/>
      <c r="AR639" s="201"/>
      <c r="AS639" s="134" t="s">
        <v>236</v>
      </c>
      <c r="AT639" s="135"/>
      <c r="AU639" s="201"/>
      <c r="AV639" s="201"/>
      <c r="AW639" s="134" t="s">
        <v>181</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411</v>
      </c>
      <c r="F646" s="176"/>
      <c r="G646" s="897" t="s">
        <v>255</v>
      </c>
      <c r="H646" s="124"/>
      <c r="I646" s="124"/>
      <c r="J646" s="898"/>
      <c r="K646" s="899"/>
      <c r="L646" s="899"/>
      <c r="M646" s="899"/>
      <c r="N646" s="899"/>
      <c r="O646" s="899"/>
      <c r="P646" s="899"/>
      <c r="Q646" s="899"/>
      <c r="R646" s="899"/>
      <c r="S646" s="899"/>
      <c r="T646" s="90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1"/>
    </row>
    <row r="647" spans="1:50" ht="18.75" hidden="1" customHeight="1" x14ac:dyDescent="0.15">
      <c r="A647" s="190"/>
      <c r="B647" s="187"/>
      <c r="C647" s="181"/>
      <c r="D647" s="187"/>
      <c r="E647" s="343" t="s">
        <v>244</v>
      </c>
      <c r="F647" s="344"/>
      <c r="G647" s="345"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243</v>
      </c>
      <c r="AF647" s="338"/>
      <c r="AG647" s="338"/>
      <c r="AH647" s="339"/>
      <c r="AI647" s="340" t="s">
        <v>419</v>
      </c>
      <c r="AJ647" s="340"/>
      <c r="AK647" s="340"/>
      <c r="AL647" s="160"/>
      <c r="AM647" s="340" t="s">
        <v>432</v>
      </c>
      <c r="AN647" s="340"/>
      <c r="AO647" s="340"/>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85"/>
      <c r="AR648" s="201"/>
      <c r="AS648" s="134" t="s">
        <v>236</v>
      </c>
      <c r="AT648" s="135"/>
      <c r="AU648" s="201"/>
      <c r="AV648" s="201"/>
      <c r="AW648" s="134" t="s">
        <v>181</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182</v>
      </c>
      <c r="AC651" s="577"/>
      <c r="AD651" s="57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244</v>
      </c>
      <c r="F652" s="344"/>
      <c r="G652" s="345"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243</v>
      </c>
      <c r="AF652" s="338"/>
      <c r="AG652" s="338"/>
      <c r="AH652" s="339"/>
      <c r="AI652" s="340" t="s">
        <v>419</v>
      </c>
      <c r="AJ652" s="340"/>
      <c r="AK652" s="340"/>
      <c r="AL652" s="160"/>
      <c r="AM652" s="340" t="s">
        <v>432</v>
      </c>
      <c r="AN652" s="340"/>
      <c r="AO652" s="340"/>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85"/>
      <c r="AR653" s="201"/>
      <c r="AS653" s="134" t="s">
        <v>236</v>
      </c>
      <c r="AT653" s="135"/>
      <c r="AU653" s="201"/>
      <c r="AV653" s="201"/>
      <c r="AW653" s="134" t="s">
        <v>181</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182</v>
      </c>
      <c r="AC656" s="577"/>
      <c r="AD656" s="57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244</v>
      </c>
      <c r="F657" s="344"/>
      <c r="G657" s="345"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243</v>
      </c>
      <c r="AF657" s="338"/>
      <c r="AG657" s="338"/>
      <c r="AH657" s="339"/>
      <c r="AI657" s="340" t="s">
        <v>419</v>
      </c>
      <c r="AJ657" s="340"/>
      <c r="AK657" s="340"/>
      <c r="AL657" s="160"/>
      <c r="AM657" s="340" t="s">
        <v>432</v>
      </c>
      <c r="AN657" s="340"/>
      <c r="AO657" s="340"/>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85"/>
      <c r="AR658" s="201"/>
      <c r="AS658" s="134" t="s">
        <v>236</v>
      </c>
      <c r="AT658" s="135"/>
      <c r="AU658" s="201"/>
      <c r="AV658" s="201"/>
      <c r="AW658" s="134" t="s">
        <v>181</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182</v>
      </c>
      <c r="AC661" s="577"/>
      <c r="AD661" s="57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244</v>
      </c>
      <c r="F662" s="344"/>
      <c r="G662" s="345"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243</v>
      </c>
      <c r="AF662" s="338"/>
      <c r="AG662" s="338"/>
      <c r="AH662" s="339"/>
      <c r="AI662" s="340" t="s">
        <v>419</v>
      </c>
      <c r="AJ662" s="340"/>
      <c r="AK662" s="340"/>
      <c r="AL662" s="160"/>
      <c r="AM662" s="340" t="s">
        <v>432</v>
      </c>
      <c r="AN662" s="340"/>
      <c r="AO662" s="340"/>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85"/>
      <c r="AR663" s="201"/>
      <c r="AS663" s="134" t="s">
        <v>236</v>
      </c>
      <c r="AT663" s="135"/>
      <c r="AU663" s="201"/>
      <c r="AV663" s="201"/>
      <c r="AW663" s="134" t="s">
        <v>181</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182</v>
      </c>
      <c r="AC666" s="577"/>
      <c r="AD666" s="57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244</v>
      </c>
      <c r="F667" s="344"/>
      <c r="G667" s="345"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243</v>
      </c>
      <c r="AF667" s="338"/>
      <c r="AG667" s="338"/>
      <c r="AH667" s="339"/>
      <c r="AI667" s="340" t="s">
        <v>419</v>
      </c>
      <c r="AJ667" s="340"/>
      <c r="AK667" s="340"/>
      <c r="AL667" s="160"/>
      <c r="AM667" s="340" t="s">
        <v>432</v>
      </c>
      <c r="AN667" s="340"/>
      <c r="AO667" s="340"/>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85"/>
      <c r="AR668" s="201"/>
      <c r="AS668" s="134" t="s">
        <v>236</v>
      </c>
      <c r="AT668" s="135"/>
      <c r="AU668" s="201"/>
      <c r="AV668" s="201"/>
      <c r="AW668" s="134" t="s">
        <v>181</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182</v>
      </c>
      <c r="AC671" s="577"/>
      <c r="AD671" s="57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245</v>
      </c>
      <c r="F672" s="344"/>
      <c r="G672" s="345"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243</v>
      </c>
      <c r="AF672" s="338"/>
      <c r="AG672" s="338"/>
      <c r="AH672" s="339"/>
      <c r="AI672" s="340" t="s">
        <v>419</v>
      </c>
      <c r="AJ672" s="340"/>
      <c r="AK672" s="340"/>
      <c r="AL672" s="160"/>
      <c r="AM672" s="340" t="s">
        <v>432</v>
      </c>
      <c r="AN672" s="340"/>
      <c r="AO672" s="340"/>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85"/>
      <c r="AR673" s="201"/>
      <c r="AS673" s="134" t="s">
        <v>236</v>
      </c>
      <c r="AT673" s="135"/>
      <c r="AU673" s="201"/>
      <c r="AV673" s="201"/>
      <c r="AW673" s="134" t="s">
        <v>181</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245</v>
      </c>
      <c r="F677" s="344"/>
      <c r="G677" s="345"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243</v>
      </c>
      <c r="AF677" s="338"/>
      <c r="AG677" s="338"/>
      <c r="AH677" s="339"/>
      <c r="AI677" s="340" t="s">
        <v>419</v>
      </c>
      <c r="AJ677" s="340"/>
      <c r="AK677" s="340"/>
      <c r="AL677" s="160"/>
      <c r="AM677" s="340" t="s">
        <v>432</v>
      </c>
      <c r="AN677" s="340"/>
      <c r="AO677" s="340"/>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85"/>
      <c r="AR678" s="201"/>
      <c r="AS678" s="134" t="s">
        <v>236</v>
      </c>
      <c r="AT678" s="135"/>
      <c r="AU678" s="201"/>
      <c r="AV678" s="201"/>
      <c r="AW678" s="134" t="s">
        <v>181</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245</v>
      </c>
      <c r="F682" s="344"/>
      <c r="G682" s="345"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243</v>
      </c>
      <c r="AF682" s="338"/>
      <c r="AG682" s="338"/>
      <c r="AH682" s="339"/>
      <c r="AI682" s="340" t="s">
        <v>419</v>
      </c>
      <c r="AJ682" s="340"/>
      <c r="AK682" s="340"/>
      <c r="AL682" s="160"/>
      <c r="AM682" s="340" t="s">
        <v>432</v>
      </c>
      <c r="AN682" s="340"/>
      <c r="AO682" s="340"/>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85"/>
      <c r="AR683" s="201"/>
      <c r="AS683" s="134" t="s">
        <v>236</v>
      </c>
      <c r="AT683" s="135"/>
      <c r="AU683" s="201"/>
      <c r="AV683" s="201"/>
      <c r="AW683" s="134" t="s">
        <v>181</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245</v>
      </c>
      <c r="F687" s="344"/>
      <c r="G687" s="345"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243</v>
      </c>
      <c r="AF687" s="338"/>
      <c r="AG687" s="338"/>
      <c r="AH687" s="339"/>
      <c r="AI687" s="340" t="s">
        <v>419</v>
      </c>
      <c r="AJ687" s="340"/>
      <c r="AK687" s="340"/>
      <c r="AL687" s="160"/>
      <c r="AM687" s="340" t="s">
        <v>432</v>
      </c>
      <c r="AN687" s="340"/>
      <c r="AO687" s="340"/>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85"/>
      <c r="AR688" s="201"/>
      <c r="AS688" s="134" t="s">
        <v>236</v>
      </c>
      <c r="AT688" s="135"/>
      <c r="AU688" s="201"/>
      <c r="AV688" s="201"/>
      <c r="AW688" s="134" t="s">
        <v>181</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245</v>
      </c>
      <c r="F692" s="344"/>
      <c r="G692" s="345"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243</v>
      </c>
      <c r="AF692" s="338"/>
      <c r="AG692" s="338"/>
      <c r="AH692" s="339"/>
      <c r="AI692" s="340" t="s">
        <v>419</v>
      </c>
      <c r="AJ692" s="340"/>
      <c r="AK692" s="340"/>
      <c r="AL692" s="160"/>
      <c r="AM692" s="340" t="s">
        <v>432</v>
      </c>
      <c r="AN692" s="340"/>
      <c r="AO692" s="340"/>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85"/>
      <c r="AR693" s="201"/>
      <c r="AS693" s="134" t="s">
        <v>236</v>
      </c>
      <c r="AT693" s="135"/>
      <c r="AU693" s="201"/>
      <c r="AV693" s="201"/>
      <c r="AW693" s="134" t="s">
        <v>181</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27"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6" t="s">
        <v>566</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8" t="s">
        <v>566</v>
      </c>
      <c r="AE703" s="329"/>
      <c r="AF703" s="329"/>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69"/>
      <c r="B704" s="870"/>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566</v>
      </c>
      <c r="AE704" s="780"/>
      <c r="AF704" s="780"/>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8" t="s">
        <v>39</v>
      </c>
      <c r="B705" s="639"/>
      <c r="C705" s="818" t="s">
        <v>41</v>
      </c>
      <c r="D705" s="8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0"/>
      <c r="AD705" s="346" t="s">
        <v>566</v>
      </c>
      <c r="AE705" s="347"/>
      <c r="AF705" s="347"/>
      <c r="AG705" s="126" t="s">
        <v>602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0"/>
      <c r="B706" s="641"/>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601</v>
      </c>
      <c r="AE706" s="329"/>
      <c r="AF706" s="65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346" t="s">
        <v>600</v>
      </c>
      <c r="AE707" s="347"/>
      <c r="AF707" s="34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9" t="s">
        <v>594</v>
      </c>
      <c r="AE708" s="600"/>
      <c r="AF708" s="600"/>
      <c r="AG708" s="739" t="s">
        <v>571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566</v>
      </c>
      <c r="AE709" s="329"/>
      <c r="AF709" s="329"/>
      <c r="AG709" s="102" t="s">
        <v>571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594</v>
      </c>
      <c r="AE710" s="329"/>
      <c r="AF710" s="329"/>
      <c r="AG710" s="102" t="s">
        <v>567</v>
      </c>
      <c r="AH710" s="103"/>
      <c r="AI710" s="103"/>
      <c r="AJ710" s="103"/>
      <c r="AK710" s="103"/>
      <c r="AL710" s="103"/>
      <c r="AM710" s="103"/>
      <c r="AN710" s="103"/>
      <c r="AO710" s="103"/>
      <c r="AP710" s="103"/>
      <c r="AQ710" s="103"/>
      <c r="AR710" s="103"/>
      <c r="AS710" s="103"/>
      <c r="AT710" s="103"/>
      <c r="AU710" s="103"/>
      <c r="AV710" s="103"/>
      <c r="AW710" s="103"/>
      <c r="AX710" s="104"/>
    </row>
    <row r="711" spans="1:50" ht="40.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8"/>
      <c r="AD711" s="328" t="s">
        <v>566</v>
      </c>
      <c r="AE711" s="329"/>
      <c r="AF711" s="329"/>
      <c r="AG711" s="102" t="s">
        <v>608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0"/>
      <c r="B712" s="64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8"/>
      <c r="AD712" s="779" t="s">
        <v>594</v>
      </c>
      <c r="AE712" s="780"/>
      <c r="AF712" s="780"/>
      <c r="AG712" s="807" t="s">
        <v>567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8" t="s">
        <v>594</v>
      </c>
      <c r="AE713" s="329"/>
      <c r="AF713" s="658"/>
      <c r="AG713" s="102" t="s">
        <v>567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594</v>
      </c>
      <c r="AE714" s="805"/>
      <c r="AF714" s="806"/>
      <c r="AG714" s="733" t="s">
        <v>567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9" t="s">
        <v>566</v>
      </c>
      <c r="AE715" s="600"/>
      <c r="AF715" s="654"/>
      <c r="AG715" s="739" t="s">
        <v>609</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594</v>
      </c>
      <c r="AE716" s="625"/>
      <c r="AF716" s="625"/>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566</v>
      </c>
      <c r="AE717" s="329"/>
      <c r="AF717" s="329"/>
      <c r="AG717" s="102" t="s">
        <v>610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566</v>
      </c>
      <c r="AE718" s="329"/>
      <c r="AF718" s="329"/>
      <c r="AG718" s="128" t="s">
        <v>611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3" t="s">
        <v>58</v>
      </c>
      <c r="B719" s="774"/>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26" t="s">
        <v>595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5"/>
      <c r="B720" s="776"/>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5"/>
      <c r="B721" s="776"/>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5"/>
      <c r="B722" s="776"/>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5"/>
      <c r="B723" s="776"/>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5"/>
      <c r="B724" s="776"/>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77"/>
      <c r="B725" s="778"/>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8" t="s">
        <v>48</v>
      </c>
      <c r="B726" s="799"/>
      <c r="C726" s="812" t="s">
        <v>53</v>
      </c>
      <c r="D726" s="832"/>
      <c r="E726" s="832"/>
      <c r="F726" s="833"/>
      <c r="G726" s="575" t="s">
        <v>612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0"/>
      <c r="B727" s="801"/>
      <c r="C727" s="745" t="s">
        <v>57</v>
      </c>
      <c r="D727" s="746"/>
      <c r="E727" s="746"/>
      <c r="F727" s="747"/>
      <c r="G727" s="573" t="s">
        <v>613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2" t="s">
        <v>617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137</v>
      </c>
      <c r="B731" s="797"/>
      <c r="C731" s="797"/>
      <c r="D731" s="797"/>
      <c r="E731" s="798"/>
      <c r="F731" s="726" t="s">
        <v>619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8" t="s">
        <v>618</v>
      </c>
      <c r="B733" s="669"/>
      <c r="C733" s="669"/>
      <c r="D733" s="669"/>
      <c r="E733" s="670"/>
      <c r="F733" s="635" t="s">
        <v>621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79" t="s">
        <v>409</v>
      </c>
      <c r="B737" s="211"/>
      <c r="C737" s="211"/>
      <c r="D737" s="212"/>
      <c r="E737" s="956" t="s">
        <v>596</v>
      </c>
      <c r="F737" s="956"/>
      <c r="G737" s="956"/>
      <c r="H737" s="956"/>
      <c r="I737" s="956"/>
      <c r="J737" s="956"/>
      <c r="K737" s="956"/>
      <c r="L737" s="956"/>
      <c r="M737" s="956"/>
      <c r="N737" s="366" t="s">
        <v>404</v>
      </c>
      <c r="O737" s="366"/>
      <c r="P737" s="366"/>
      <c r="Q737" s="366"/>
      <c r="R737" s="956" t="s">
        <v>596</v>
      </c>
      <c r="S737" s="956"/>
      <c r="T737" s="956"/>
      <c r="U737" s="956"/>
      <c r="V737" s="956"/>
      <c r="W737" s="956"/>
      <c r="X737" s="956"/>
      <c r="Y737" s="956"/>
      <c r="Z737" s="956"/>
      <c r="AA737" s="366" t="s">
        <v>403</v>
      </c>
      <c r="AB737" s="366"/>
      <c r="AC737" s="366"/>
      <c r="AD737" s="366"/>
      <c r="AE737" s="956" t="s">
        <v>596</v>
      </c>
      <c r="AF737" s="956"/>
      <c r="AG737" s="956"/>
      <c r="AH737" s="956"/>
      <c r="AI737" s="956"/>
      <c r="AJ737" s="956"/>
      <c r="AK737" s="956"/>
      <c r="AL737" s="956"/>
      <c r="AM737" s="956"/>
      <c r="AN737" s="366" t="s">
        <v>402</v>
      </c>
      <c r="AO737" s="366"/>
      <c r="AP737" s="366"/>
      <c r="AQ737" s="366"/>
      <c r="AR737" s="985" t="s">
        <v>568</v>
      </c>
      <c r="AS737" s="986"/>
      <c r="AT737" s="986"/>
      <c r="AU737" s="986"/>
      <c r="AV737" s="986"/>
      <c r="AW737" s="986"/>
      <c r="AX737" s="987"/>
      <c r="AY737" s="88"/>
      <c r="AZ737" s="88"/>
    </row>
    <row r="738" spans="1:52" ht="24.75" customHeight="1" x14ac:dyDescent="0.15">
      <c r="A738" s="979" t="s">
        <v>401</v>
      </c>
      <c r="B738" s="211"/>
      <c r="C738" s="211"/>
      <c r="D738" s="212"/>
      <c r="E738" s="956" t="s">
        <v>571</v>
      </c>
      <c r="F738" s="956"/>
      <c r="G738" s="956"/>
      <c r="H738" s="956"/>
      <c r="I738" s="956"/>
      <c r="J738" s="956"/>
      <c r="K738" s="956"/>
      <c r="L738" s="956"/>
      <c r="M738" s="956"/>
      <c r="N738" s="366" t="s">
        <v>400</v>
      </c>
      <c r="O738" s="366"/>
      <c r="P738" s="366"/>
      <c r="Q738" s="366"/>
      <c r="R738" s="956" t="s">
        <v>571</v>
      </c>
      <c r="S738" s="956"/>
      <c r="T738" s="956"/>
      <c r="U738" s="956"/>
      <c r="V738" s="956"/>
      <c r="W738" s="956"/>
      <c r="X738" s="956"/>
      <c r="Y738" s="956"/>
      <c r="Z738" s="956"/>
      <c r="AA738" s="366" t="s">
        <v>399</v>
      </c>
      <c r="AB738" s="366"/>
      <c r="AC738" s="366"/>
      <c r="AD738" s="366"/>
      <c r="AE738" s="956" t="s">
        <v>596</v>
      </c>
      <c r="AF738" s="956"/>
      <c r="AG738" s="956"/>
      <c r="AH738" s="956"/>
      <c r="AI738" s="956"/>
      <c r="AJ738" s="956"/>
      <c r="AK738" s="956"/>
      <c r="AL738" s="956"/>
      <c r="AM738" s="956"/>
      <c r="AN738" s="366" t="s">
        <v>398</v>
      </c>
      <c r="AO738" s="366"/>
      <c r="AP738" s="366"/>
      <c r="AQ738" s="366"/>
      <c r="AR738" s="985" t="s">
        <v>568</v>
      </c>
      <c r="AS738" s="986"/>
      <c r="AT738" s="986"/>
      <c r="AU738" s="986"/>
      <c r="AV738" s="986"/>
      <c r="AW738" s="986"/>
      <c r="AX738" s="987"/>
    </row>
    <row r="739" spans="1:52" ht="24.75" customHeight="1" x14ac:dyDescent="0.15">
      <c r="A739" s="979" t="s">
        <v>397</v>
      </c>
      <c r="B739" s="211"/>
      <c r="C739" s="211"/>
      <c r="D739" s="212"/>
      <c r="E739" s="956"/>
      <c r="F739" s="956"/>
      <c r="G739" s="956"/>
      <c r="H739" s="956"/>
      <c r="I739" s="956"/>
      <c r="J739" s="956"/>
      <c r="K739" s="956"/>
      <c r="L739" s="956"/>
      <c r="M739" s="956"/>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74" t="s">
        <v>421</v>
      </c>
      <c r="B740" s="975"/>
      <c r="C740" s="975"/>
      <c r="D740" s="976"/>
      <c r="E740" s="977" t="s">
        <v>563</v>
      </c>
      <c r="F740" s="978"/>
      <c r="G740" s="978"/>
      <c r="H740" s="92" t="str">
        <f>IF(E740="", "", "(")</f>
        <v>(</v>
      </c>
      <c r="I740" s="978" t="s">
        <v>394</v>
      </c>
      <c r="J740" s="978"/>
      <c r="K740" s="92" t="str">
        <f>IF(OR(I740="　", I740=""), "", "-")</f>
        <v>-</v>
      </c>
      <c r="L740" s="952">
        <v>67</v>
      </c>
      <c r="M740" s="952"/>
      <c r="N740" s="93" t="str">
        <f>IF(O740="", "", "-")</f>
        <v/>
      </c>
      <c r="O740" s="94"/>
      <c r="P740" s="93" t="str">
        <f>IF(E740="", "", ")")</f>
        <v>)</v>
      </c>
      <c r="Q740" s="977"/>
      <c r="R740" s="978"/>
      <c r="S740" s="978"/>
      <c r="T740" s="92" t="str">
        <f>IF(Q740="", "", "(")</f>
        <v/>
      </c>
      <c r="U740" s="978"/>
      <c r="V740" s="978"/>
      <c r="W740" s="92" t="str">
        <f>IF(OR(U740="　", U740=""), "", "-")</f>
        <v/>
      </c>
      <c r="X740" s="952"/>
      <c r="Y740" s="952"/>
      <c r="Z740" s="93" t="str">
        <f>IF(AA740="", "", "-")</f>
        <v/>
      </c>
      <c r="AA740" s="94"/>
      <c r="AB740" s="93" t="str">
        <f>IF(Q740="", "", ")")</f>
        <v/>
      </c>
      <c r="AC740" s="977"/>
      <c r="AD740" s="978"/>
      <c r="AE740" s="978"/>
      <c r="AF740" s="92" t="str">
        <f>IF(AC740="", "", "(")</f>
        <v/>
      </c>
      <c r="AG740" s="978"/>
      <c r="AH740" s="978"/>
      <c r="AI740" s="92" t="str">
        <f>IF(OR(AG740="　", AG740=""), "", "-")</f>
        <v/>
      </c>
      <c r="AJ740" s="952"/>
      <c r="AK740" s="952"/>
      <c r="AL740" s="93" t="str">
        <f>IF(AM740="", "", "-")</f>
        <v/>
      </c>
      <c r="AM740" s="94"/>
      <c r="AN740" s="93" t="str">
        <f>IF(AC740="", "", ")")</f>
        <v/>
      </c>
      <c r="AO740" s="953"/>
      <c r="AP740" s="954"/>
      <c r="AQ740" s="954"/>
      <c r="AR740" s="954"/>
      <c r="AS740" s="954"/>
      <c r="AT740" s="954"/>
      <c r="AU740" s="954"/>
      <c r="AV740" s="954"/>
      <c r="AW740" s="954"/>
      <c r="AX740" s="955"/>
    </row>
    <row r="741" spans="1:52" ht="28.35" customHeight="1" x14ac:dyDescent="0.15">
      <c r="A741" s="609" t="s">
        <v>390</v>
      </c>
      <c r="B741" s="610"/>
      <c r="C741" s="610"/>
      <c r="D741" s="610"/>
      <c r="E741" s="610"/>
      <c r="F741" s="61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100"/>
      <c r="J745" s="100"/>
      <c r="K745" s="100"/>
      <c r="L745" s="100"/>
      <c r="M745" s="100"/>
      <c r="N745" s="100"/>
      <c r="O745" s="100"/>
      <c r="P745" s="100"/>
      <c r="Q745" s="100"/>
      <c r="R745" s="101"/>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1"/>
      <c r="AL750" s="100"/>
      <c r="AM750" s="100"/>
      <c r="AN750" s="100"/>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677" t="s">
        <v>366</v>
      </c>
      <c r="H780" s="678"/>
      <c r="I780" s="678"/>
      <c r="J780" s="678"/>
      <c r="K780" s="678"/>
      <c r="L780" s="678"/>
      <c r="M780" s="678"/>
      <c r="N780" s="678"/>
      <c r="O780" s="678"/>
      <c r="P780" s="678"/>
      <c r="Q780" s="678"/>
      <c r="R780" s="678"/>
      <c r="S780" s="678"/>
      <c r="T780" s="678"/>
      <c r="U780" s="678"/>
      <c r="V780" s="678"/>
      <c r="W780" s="678"/>
      <c r="X780" s="678"/>
      <c r="Y780" s="678"/>
      <c r="Z780" s="678"/>
      <c r="AA780" s="678"/>
      <c r="AB780" s="679"/>
      <c r="AC780" s="677" t="s">
        <v>367</v>
      </c>
      <c r="AD780" s="678"/>
      <c r="AE780" s="678"/>
      <c r="AF780" s="678"/>
      <c r="AG780" s="678"/>
      <c r="AH780" s="678"/>
      <c r="AI780" s="678"/>
      <c r="AJ780" s="678"/>
      <c r="AK780" s="678"/>
      <c r="AL780" s="678"/>
      <c r="AM780" s="678"/>
      <c r="AN780" s="678"/>
      <c r="AO780" s="678"/>
      <c r="AP780" s="678"/>
      <c r="AQ780" s="678"/>
      <c r="AR780" s="678"/>
      <c r="AS780" s="678"/>
      <c r="AT780" s="678"/>
      <c r="AU780" s="678"/>
      <c r="AV780" s="678"/>
      <c r="AW780" s="678"/>
      <c r="AX780" s="790"/>
    </row>
    <row r="781" spans="1:50" ht="24.75" customHeight="1" x14ac:dyDescent="0.15">
      <c r="A781" s="629"/>
      <c r="B781" s="630"/>
      <c r="C781" s="630"/>
      <c r="D781" s="630"/>
      <c r="E781" s="630"/>
      <c r="F781" s="631"/>
      <c r="G781" s="812" t="s">
        <v>17</v>
      </c>
      <c r="H781" s="663"/>
      <c r="I781" s="663"/>
      <c r="J781" s="663"/>
      <c r="K781" s="663"/>
      <c r="L781" s="662" t="s">
        <v>18</v>
      </c>
      <c r="M781" s="663"/>
      <c r="N781" s="663"/>
      <c r="O781" s="663"/>
      <c r="P781" s="663"/>
      <c r="Q781" s="663"/>
      <c r="R781" s="663"/>
      <c r="S781" s="663"/>
      <c r="T781" s="663"/>
      <c r="U781" s="663"/>
      <c r="V781" s="663"/>
      <c r="W781" s="663"/>
      <c r="X781" s="664"/>
      <c r="Y781" s="651" t="s">
        <v>19</v>
      </c>
      <c r="Z781" s="652"/>
      <c r="AA781" s="652"/>
      <c r="AB781" s="795"/>
      <c r="AC781" s="812" t="s">
        <v>17</v>
      </c>
      <c r="AD781" s="663"/>
      <c r="AE781" s="663"/>
      <c r="AF781" s="663"/>
      <c r="AG781" s="663"/>
      <c r="AH781" s="662" t="s">
        <v>18</v>
      </c>
      <c r="AI781" s="663"/>
      <c r="AJ781" s="663"/>
      <c r="AK781" s="663"/>
      <c r="AL781" s="663"/>
      <c r="AM781" s="663"/>
      <c r="AN781" s="663"/>
      <c r="AO781" s="663"/>
      <c r="AP781" s="663"/>
      <c r="AQ781" s="663"/>
      <c r="AR781" s="663"/>
      <c r="AS781" s="663"/>
      <c r="AT781" s="664"/>
      <c r="AU781" s="651" t="s">
        <v>19</v>
      </c>
      <c r="AV781" s="652"/>
      <c r="AW781" s="652"/>
      <c r="AX781" s="653"/>
    </row>
    <row r="782" spans="1:50" ht="24.75" customHeight="1" x14ac:dyDescent="0.15">
      <c r="A782" s="629"/>
      <c r="B782" s="630"/>
      <c r="C782" s="630"/>
      <c r="D782" s="630"/>
      <c r="E782" s="630"/>
      <c r="F782" s="631"/>
      <c r="G782" s="665" t="s">
        <v>607</v>
      </c>
      <c r="H782" s="666"/>
      <c r="I782" s="666"/>
      <c r="J782" s="666"/>
      <c r="K782" s="667"/>
      <c r="L782" s="659" t="s">
        <v>615</v>
      </c>
      <c r="M782" s="660"/>
      <c r="N782" s="660"/>
      <c r="O782" s="660"/>
      <c r="P782" s="660"/>
      <c r="Q782" s="660"/>
      <c r="R782" s="660"/>
      <c r="S782" s="660"/>
      <c r="T782" s="660"/>
      <c r="U782" s="660"/>
      <c r="V782" s="660"/>
      <c r="W782" s="660"/>
      <c r="X782" s="661"/>
      <c r="Y782" s="389">
        <v>5</v>
      </c>
      <c r="Z782" s="390"/>
      <c r="AA782" s="390"/>
      <c r="AB782" s="802"/>
      <c r="AC782" s="665" t="s">
        <v>607</v>
      </c>
      <c r="AD782" s="666"/>
      <c r="AE782" s="666"/>
      <c r="AF782" s="666"/>
      <c r="AG782" s="667"/>
      <c r="AH782" s="659" t="s">
        <v>614</v>
      </c>
      <c r="AI782" s="660"/>
      <c r="AJ782" s="660"/>
      <c r="AK782" s="660"/>
      <c r="AL782" s="660"/>
      <c r="AM782" s="660"/>
      <c r="AN782" s="660"/>
      <c r="AO782" s="660"/>
      <c r="AP782" s="660"/>
      <c r="AQ782" s="660"/>
      <c r="AR782" s="660"/>
      <c r="AS782" s="660"/>
      <c r="AT782" s="661"/>
      <c r="AU782" s="389">
        <v>2</v>
      </c>
      <c r="AV782" s="390"/>
      <c r="AW782" s="390"/>
      <c r="AX782" s="391"/>
    </row>
    <row r="783" spans="1:50" ht="24.75" customHeight="1" x14ac:dyDescent="0.15">
      <c r="A783" s="629"/>
      <c r="B783" s="630"/>
      <c r="C783" s="630"/>
      <c r="D783" s="630"/>
      <c r="E783" s="630"/>
      <c r="F783" s="631"/>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9"/>
      <c r="B784" s="630"/>
      <c r="C784" s="630"/>
      <c r="D784" s="630"/>
      <c r="E784" s="630"/>
      <c r="F784" s="631"/>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29"/>
      <c r="B791" s="630"/>
      <c r="C791" s="630"/>
      <c r="D791" s="630"/>
      <c r="E791" s="630"/>
      <c r="F791" s="631"/>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x14ac:dyDescent="0.15">
      <c r="A792" s="629"/>
      <c r="B792" s="630"/>
      <c r="C792" s="630"/>
      <c r="D792" s="630"/>
      <c r="E792" s="630"/>
      <c r="F792" s="631"/>
      <c r="G792" s="823" t="s">
        <v>20</v>
      </c>
      <c r="H792" s="824"/>
      <c r="I792" s="824"/>
      <c r="J792" s="824"/>
      <c r="K792" s="824"/>
      <c r="L792" s="825"/>
      <c r="M792" s="826"/>
      <c r="N792" s="826"/>
      <c r="O792" s="826"/>
      <c r="P792" s="826"/>
      <c r="Q792" s="826"/>
      <c r="R792" s="826"/>
      <c r="S792" s="826"/>
      <c r="T792" s="826"/>
      <c r="U792" s="826"/>
      <c r="V792" s="826"/>
      <c r="W792" s="826"/>
      <c r="X792" s="827"/>
      <c r="Y792" s="828">
        <f>SUM(Y782:AB791)</f>
        <v>5</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2</v>
      </c>
      <c r="AV792" s="829"/>
      <c r="AW792" s="829"/>
      <c r="AX792" s="831"/>
    </row>
    <row r="793" spans="1:50" ht="24.75" hidden="1" customHeight="1" x14ac:dyDescent="0.15">
      <c r="A793" s="629"/>
      <c r="B793" s="630"/>
      <c r="C793" s="630"/>
      <c r="D793" s="630"/>
      <c r="E793" s="630"/>
      <c r="F793" s="631"/>
      <c r="G793" s="677" t="s">
        <v>322</v>
      </c>
      <c r="H793" s="678"/>
      <c r="I793" s="678"/>
      <c r="J793" s="678"/>
      <c r="K793" s="678"/>
      <c r="L793" s="678"/>
      <c r="M793" s="678"/>
      <c r="N793" s="678"/>
      <c r="O793" s="678"/>
      <c r="P793" s="678"/>
      <c r="Q793" s="678"/>
      <c r="R793" s="678"/>
      <c r="S793" s="678"/>
      <c r="T793" s="678"/>
      <c r="U793" s="678"/>
      <c r="V793" s="678"/>
      <c r="W793" s="678"/>
      <c r="X793" s="678"/>
      <c r="Y793" s="678"/>
      <c r="Z793" s="678"/>
      <c r="AA793" s="678"/>
      <c r="AB793" s="679"/>
      <c r="AC793" s="677" t="s">
        <v>321</v>
      </c>
      <c r="AD793" s="678"/>
      <c r="AE793" s="678"/>
      <c r="AF793" s="678"/>
      <c r="AG793" s="678"/>
      <c r="AH793" s="678"/>
      <c r="AI793" s="678"/>
      <c r="AJ793" s="678"/>
      <c r="AK793" s="678"/>
      <c r="AL793" s="678"/>
      <c r="AM793" s="678"/>
      <c r="AN793" s="678"/>
      <c r="AO793" s="678"/>
      <c r="AP793" s="678"/>
      <c r="AQ793" s="678"/>
      <c r="AR793" s="678"/>
      <c r="AS793" s="678"/>
      <c r="AT793" s="678"/>
      <c r="AU793" s="678"/>
      <c r="AV793" s="678"/>
      <c r="AW793" s="678"/>
      <c r="AX793" s="790"/>
    </row>
    <row r="794" spans="1:50" ht="24.75" hidden="1" customHeight="1" x14ac:dyDescent="0.15">
      <c r="A794" s="629"/>
      <c r="B794" s="630"/>
      <c r="C794" s="630"/>
      <c r="D794" s="630"/>
      <c r="E794" s="630"/>
      <c r="F794" s="631"/>
      <c r="G794" s="812" t="s">
        <v>17</v>
      </c>
      <c r="H794" s="663"/>
      <c r="I794" s="663"/>
      <c r="J794" s="663"/>
      <c r="K794" s="663"/>
      <c r="L794" s="662" t="s">
        <v>18</v>
      </c>
      <c r="M794" s="663"/>
      <c r="N794" s="663"/>
      <c r="O794" s="663"/>
      <c r="P794" s="663"/>
      <c r="Q794" s="663"/>
      <c r="R794" s="663"/>
      <c r="S794" s="663"/>
      <c r="T794" s="663"/>
      <c r="U794" s="663"/>
      <c r="V794" s="663"/>
      <c r="W794" s="663"/>
      <c r="X794" s="664"/>
      <c r="Y794" s="651" t="s">
        <v>19</v>
      </c>
      <c r="Z794" s="652"/>
      <c r="AA794" s="652"/>
      <c r="AB794" s="795"/>
      <c r="AC794" s="812" t="s">
        <v>17</v>
      </c>
      <c r="AD794" s="663"/>
      <c r="AE794" s="663"/>
      <c r="AF794" s="663"/>
      <c r="AG794" s="663"/>
      <c r="AH794" s="662" t="s">
        <v>18</v>
      </c>
      <c r="AI794" s="663"/>
      <c r="AJ794" s="663"/>
      <c r="AK794" s="663"/>
      <c r="AL794" s="663"/>
      <c r="AM794" s="663"/>
      <c r="AN794" s="663"/>
      <c r="AO794" s="663"/>
      <c r="AP794" s="663"/>
      <c r="AQ794" s="663"/>
      <c r="AR794" s="663"/>
      <c r="AS794" s="663"/>
      <c r="AT794" s="664"/>
      <c r="AU794" s="651" t="s">
        <v>19</v>
      </c>
      <c r="AV794" s="652"/>
      <c r="AW794" s="652"/>
      <c r="AX794" s="653"/>
    </row>
    <row r="795" spans="1:50" ht="24.75" hidden="1" customHeight="1" x14ac:dyDescent="0.15">
      <c r="A795" s="629"/>
      <c r="B795" s="630"/>
      <c r="C795" s="630"/>
      <c r="D795" s="630"/>
      <c r="E795" s="630"/>
      <c r="F795" s="631"/>
      <c r="G795" s="665"/>
      <c r="H795" s="666"/>
      <c r="I795" s="666"/>
      <c r="J795" s="666"/>
      <c r="K795" s="667"/>
      <c r="L795" s="659"/>
      <c r="M795" s="660"/>
      <c r="N795" s="660"/>
      <c r="O795" s="660"/>
      <c r="P795" s="660"/>
      <c r="Q795" s="660"/>
      <c r="R795" s="660"/>
      <c r="S795" s="660"/>
      <c r="T795" s="660"/>
      <c r="U795" s="660"/>
      <c r="V795" s="660"/>
      <c r="W795" s="660"/>
      <c r="X795" s="661"/>
      <c r="Y795" s="389"/>
      <c r="Z795" s="390"/>
      <c r="AA795" s="390"/>
      <c r="AB795" s="802"/>
      <c r="AC795" s="665"/>
      <c r="AD795" s="666"/>
      <c r="AE795" s="666"/>
      <c r="AF795" s="666"/>
      <c r="AG795" s="667"/>
      <c r="AH795" s="659"/>
      <c r="AI795" s="660"/>
      <c r="AJ795" s="660"/>
      <c r="AK795" s="660"/>
      <c r="AL795" s="660"/>
      <c r="AM795" s="660"/>
      <c r="AN795" s="660"/>
      <c r="AO795" s="660"/>
      <c r="AP795" s="660"/>
      <c r="AQ795" s="660"/>
      <c r="AR795" s="660"/>
      <c r="AS795" s="660"/>
      <c r="AT795" s="661"/>
      <c r="AU795" s="389"/>
      <c r="AV795" s="390"/>
      <c r="AW795" s="390"/>
      <c r="AX795" s="391"/>
    </row>
    <row r="796" spans="1:50" ht="24.75" hidden="1" customHeight="1" x14ac:dyDescent="0.15">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9"/>
      <c r="B804" s="630"/>
      <c r="C804" s="630"/>
      <c r="D804" s="630"/>
      <c r="E804" s="630"/>
      <c r="F804" s="631"/>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hidden="1" customHeight="1" thickBot="1" x14ac:dyDescent="0.2">
      <c r="A805" s="629"/>
      <c r="B805" s="630"/>
      <c r="C805" s="630"/>
      <c r="D805" s="630"/>
      <c r="E805" s="630"/>
      <c r="F805" s="631"/>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29"/>
      <c r="B806" s="630"/>
      <c r="C806" s="630"/>
      <c r="D806" s="630"/>
      <c r="E806" s="630"/>
      <c r="F806" s="631"/>
      <c r="G806" s="677" t="s">
        <v>323</v>
      </c>
      <c r="H806" s="678"/>
      <c r="I806" s="678"/>
      <c r="J806" s="678"/>
      <c r="K806" s="678"/>
      <c r="L806" s="678"/>
      <c r="M806" s="678"/>
      <c r="N806" s="678"/>
      <c r="O806" s="678"/>
      <c r="P806" s="678"/>
      <c r="Q806" s="678"/>
      <c r="R806" s="678"/>
      <c r="S806" s="678"/>
      <c r="T806" s="678"/>
      <c r="U806" s="678"/>
      <c r="V806" s="678"/>
      <c r="W806" s="678"/>
      <c r="X806" s="678"/>
      <c r="Y806" s="678"/>
      <c r="Z806" s="678"/>
      <c r="AA806" s="678"/>
      <c r="AB806" s="679"/>
      <c r="AC806" s="677" t="s">
        <v>324</v>
      </c>
      <c r="AD806" s="678"/>
      <c r="AE806" s="678"/>
      <c r="AF806" s="678"/>
      <c r="AG806" s="678"/>
      <c r="AH806" s="678"/>
      <c r="AI806" s="678"/>
      <c r="AJ806" s="678"/>
      <c r="AK806" s="678"/>
      <c r="AL806" s="678"/>
      <c r="AM806" s="678"/>
      <c r="AN806" s="678"/>
      <c r="AO806" s="678"/>
      <c r="AP806" s="678"/>
      <c r="AQ806" s="678"/>
      <c r="AR806" s="678"/>
      <c r="AS806" s="678"/>
      <c r="AT806" s="678"/>
      <c r="AU806" s="678"/>
      <c r="AV806" s="678"/>
      <c r="AW806" s="678"/>
      <c r="AX806" s="790"/>
    </row>
    <row r="807" spans="1:50" ht="24.75" hidden="1" customHeight="1" x14ac:dyDescent="0.15">
      <c r="A807" s="629"/>
      <c r="B807" s="630"/>
      <c r="C807" s="630"/>
      <c r="D807" s="630"/>
      <c r="E807" s="630"/>
      <c r="F807" s="631"/>
      <c r="G807" s="812" t="s">
        <v>17</v>
      </c>
      <c r="H807" s="663"/>
      <c r="I807" s="663"/>
      <c r="J807" s="663"/>
      <c r="K807" s="663"/>
      <c r="L807" s="662" t="s">
        <v>18</v>
      </c>
      <c r="M807" s="663"/>
      <c r="N807" s="663"/>
      <c r="O807" s="663"/>
      <c r="P807" s="663"/>
      <c r="Q807" s="663"/>
      <c r="R807" s="663"/>
      <c r="S807" s="663"/>
      <c r="T807" s="663"/>
      <c r="U807" s="663"/>
      <c r="V807" s="663"/>
      <c r="W807" s="663"/>
      <c r="X807" s="664"/>
      <c r="Y807" s="651" t="s">
        <v>19</v>
      </c>
      <c r="Z807" s="652"/>
      <c r="AA807" s="652"/>
      <c r="AB807" s="795"/>
      <c r="AC807" s="812" t="s">
        <v>17</v>
      </c>
      <c r="AD807" s="663"/>
      <c r="AE807" s="663"/>
      <c r="AF807" s="663"/>
      <c r="AG807" s="663"/>
      <c r="AH807" s="662" t="s">
        <v>18</v>
      </c>
      <c r="AI807" s="663"/>
      <c r="AJ807" s="663"/>
      <c r="AK807" s="663"/>
      <c r="AL807" s="663"/>
      <c r="AM807" s="663"/>
      <c r="AN807" s="663"/>
      <c r="AO807" s="663"/>
      <c r="AP807" s="663"/>
      <c r="AQ807" s="663"/>
      <c r="AR807" s="663"/>
      <c r="AS807" s="663"/>
      <c r="AT807" s="664"/>
      <c r="AU807" s="651" t="s">
        <v>19</v>
      </c>
      <c r="AV807" s="652"/>
      <c r="AW807" s="652"/>
      <c r="AX807" s="653"/>
    </row>
    <row r="808" spans="1:50" ht="24.75" hidden="1" customHeight="1" x14ac:dyDescent="0.15">
      <c r="A808" s="629"/>
      <c r="B808" s="630"/>
      <c r="C808" s="630"/>
      <c r="D808" s="630"/>
      <c r="E808" s="630"/>
      <c r="F808" s="631"/>
      <c r="G808" s="665"/>
      <c r="H808" s="666"/>
      <c r="I808" s="666"/>
      <c r="J808" s="666"/>
      <c r="K808" s="667"/>
      <c r="L808" s="659"/>
      <c r="M808" s="660"/>
      <c r="N808" s="660"/>
      <c r="O808" s="660"/>
      <c r="P808" s="660"/>
      <c r="Q808" s="660"/>
      <c r="R808" s="660"/>
      <c r="S808" s="660"/>
      <c r="T808" s="660"/>
      <c r="U808" s="660"/>
      <c r="V808" s="660"/>
      <c r="W808" s="660"/>
      <c r="X808" s="661"/>
      <c r="Y808" s="389"/>
      <c r="Z808" s="390"/>
      <c r="AA808" s="390"/>
      <c r="AB808" s="802"/>
      <c r="AC808" s="665"/>
      <c r="AD808" s="666"/>
      <c r="AE808" s="666"/>
      <c r="AF808" s="666"/>
      <c r="AG808" s="667"/>
      <c r="AH808" s="659"/>
      <c r="AI808" s="660"/>
      <c r="AJ808" s="660"/>
      <c r="AK808" s="660"/>
      <c r="AL808" s="660"/>
      <c r="AM808" s="660"/>
      <c r="AN808" s="660"/>
      <c r="AO808" s="660"/>
      <c r="AP808" s="660"/>
      <c r="AQ808" s="660"/>
      <c r="AR808" s="660"/>
      <c r="AS808" s="660"/>
      <c r="AT808" s="661"/>
      <c r="AU808" s="389"/>
      <c r="AV808" s="390"/>
      <c r="AW808" s="390"/>
      <c r="AX808" s="391"/>
    </row>
    <row r="809" spans="1:50" ht="24.75" hidden="1" customHeight="1" x14ac:dyDescent="0.15">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9"/>
      <c r="B817" s="630"/>
      <c r="C817" s="630"/>
      <c r="D817" s="630"/>
      <c r="E817" s="630"/>
      <c r="F817" s="631"/>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
      <c r="A818" s="629"/>
      <c r="B818" s="630"/>
      <c r="C818" s="630"/>
      <c r="D818" s="630"/>
      <c r="E818" s="630"/>
      <c r="F818" s="631"/>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9"/>
      <c r="B819" s="630"/>
      <c r="C819" s="630"/>
      <c r="D819" s="630"/>
      <c r="E819" s="630"/>
      <c r="F819" s="631"/>
      <c r="G819" s="677" t="s">
        <v>269</v>
      </c>
      <c r="H819" s="678"/>
      <c r="I819" s="678"/>
      <c r="J819" s="678"/>
      <c r="K819" s="678"/>
      <c r="L819" s="678"/>
      <c r="M819" s="678"/>
      <c r="N819" s="678"/>
      <c r="O819" s="678"/>
      <c r="P819" s="678"/>
      <c r="Q819" s="678"/>
      <c r="R819" s="678"/>
      <c r="S819" s="678"/>
      <c r="T819" s="678"/>
      <c r="U819" s="678"/>
      <c r="V819" s="678"/>
      <c r="W819" s="678"/>
      <c r="X819" s="678"/>
      <c r="Y819" s="678"/>
      <c r="Z819" s="678"/>
      <c r="AA819" s="678"/>
      <c r="AB819" s="679"/>
      <c r="AC819" s="677" t="s">
        <v>183</v>
      </c>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790"/>
    </row>
    <row r="820" spans="1:50" ht="24.75" hidden="1" customHeight="1" x14ac:dyDescent="0.15">
      <c r="A820" s="629"/>
      <c r="B820" s="630"/>
      <c r="C820" s="630"/>
      <c r="D820" s="630"/>
      <c r="E820" s="630"/>
      <c r="F820" s="631"/>
      <c r="G820" s="812" t="s">
        <v>17</v>
      </c>
      <c r="H820" s="663"/>
      <c r="I820" s="663"/>
      <c r="J820" s="663"/>
      <c r="K820" s="663"/>
      <c r="L820" s="662" t="s">
        <v>18</v>
      </c>
      <c r="M820" s="663"/>
      <c r="N820" s="663"/>
      <c r="O820" s="663"/>
      <c r="P820" s="663"/>
      <c r="Q820" s="663"/>
      <c r="R820" s="663"/>
      <c r="S820" s="663"/>
      <c r="T820" s="663"/>
      <c r="U820" s="663"/>
      <c r="V820" s="663"/>
      <c r="W820" s="663"/>
      <c r="X820" s="664"/>
      <c r="Y820" s="651" t="s">
        <v>19</v>
      </c>
      <c r="Z820" s="652"/>
      <c r="AA820" s="652"/>
      <c r="AB820" s="795"/>
      <c r="AC820" s="812" t="s">
        <v>17</v>
      </c>
      <c r="AD820" s="663"/>
      <c r="AE820" s="663"/>
      <c r="AF820" s="663"/>
      <c r="AG820" s="663"/>
      <c r="AH820" s="662" t="s">
        <v>18</v>
      </c>
      <c r="AI820" s="663"/>
      <c r="AJ820" s="663"/>
      <c r="AK820" s="663"/>
      <c r="AL820" s="663"/>
      <c r="AM820" s="663"/>
      <c r="AN820" s="663"/>
      <c r="AO820" s="663"/>
      <c r="AP820" s="663"/>
      <c r="AQ820" s="663"/>
      <c r="AR820" s="663"/>
      <c r="AS820" s="663"/>
      <c r="AT820" s="664"/>
      <c r="AU820" s="651" t="s">
        <v>19</v>
      </c>
      <c r="AV820" s="652"/>
      <c r="AW820" s="652"/>
      <c r="AX820" s="653"/>
    </row>
    <row r="821" spans="1:50" s="16" customFormat="1" ht="24.75" hidden="1" customHeight="1" x14ac:dyDescent="0.15">
      <c r="A821" s="629"/>
      <c r="B821" s="630"/>
      <c r="C821" s="630"/>
      <c r="D821" s="630"/>
      <c r="E821" s="630"/>
      <c r="F821" s="631"/>
      <c r="G821" s="665"/>
      <c r="H821" s="666"/>
      <c r="I821" s="666"/>
      <c r="J821" s="666"/>
      <c r="K821" s="667"/>
      <c r="L821" s="659"/>
      <c r="M821" s="660"/>
      <c r="N821" s="660"/>
      <c r="O821" s="660"/>
      <c r="P821" s="660"/>
      <c r="Q821" s="660"/>
      <c r="R821" s="660"/>
      <c r="S821" s="660"/>
      <c r="T821" s="660"/>
      <c r="U821" s="660"/>
      <c r="V821" s="660"/>
      <c r="W821" s="660"/>
      <c r="X821" s="661"/>
      <c r="Y821" s="389"/>
      <c r="Z821" s="390"/>
      <c r="AA821" s="390"/>
      <c r="AB821" s="802"/>
      <c r="AC821" s="665"/>
      <c r="AD821" s="666"/>
      <c r="AE821" s="666"/>
      <c r="AF821" s="666"/>
      <c r="AG821" s="667"/>
      <c r="AH821" s="659"/>
      <c r="AI821" s="660"/>
      <c r="AJ821" s="660"/>
      <c r="AK821" s="660"/>
      <c r="AL821" s="660"/>
      <c r="AM821" s="660"/>
      <c r="AN821" s="660"/>
      <c r="AO821" s="660"/>
      <c r="AP821" s="660"/>
      <c r="AQ821" s="660"/>
      <c r="AR821" s="660"/>
      <c r="AS821" s="660"/>
      <c r="AT821" s="661"/>
      <c r="AU821" s="389"/>
      <c r="AV821" s="390"/>
      <c r="AW821" s="390"/>
      <c r="AX821" s="391"/>
    </row>
    <row r="822" spans="1:50" ht="24.75" hidden="1" customHeight="1" x14ac:dyDescent="0.15">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9"/>
      <c r="B830" s="630"/>
      <c r="C830" s="630"/>
      <c r="D830" s="630"/>
      <c r="E830" s="630"/>
      <c r="F830" s="631"/>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9"/>
      <c r="B831" s="630"/>
      <c r="C831" s="630"/>
      <c r="D831" s="630"/>
      <c r="E831" s="630"/>
      <c r="F831" s="631"/>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0"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0" t="s">
        <v>342</v>
      </c>
      <c r="AD837" s="150"/>
      <c r="AE837" s="150"/>
      <c r="AF837" s="150"/>
      <c r="AG837" s="150"/>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606</v>
      </c>
      <c r="D838" s="348"/>
      <c r="E838" s="348"/>
      <c r="F838" s="348"/>
      <c r="G838" s="348"/>
      <c r="H838" s="348"/>
      <c r="I838" s="348"/>
      <c r="J838" s="349">
        <v>8010405009702</v>
      </c>
      <c r="K838" s="350"/>
      <c r="L838" s="350"/>
      <c r="M838" s="350"/>
      <c r="N838" s="350"/>
      <c r="O838" s="350"/>
      <c r="P838" s="363" t="s">
        <v>603</v>
      </c>
      <c r="Q838" s="351"/>
      <c r="R838" s="351"/>
      <c r="S838" s="351"/>
      <c r="T838" s="351"/>
      <c r="U838" s="351"/>
      <c r="V838" s="351"/>
      <c r="W838" s="351"/>
      <c r="X838" s="351"/>
      <c r="Y838" s="352">
        <v>5</v>
      </c>
      <c r="Z838" s="353"/>
      <c r="AA838" s="353"/>
      <c r="AB838" s="354"/>
      <c r="AC838" s="364" t="s">
        <v>382</v>
      </c>
      <c r="AD838" s="372"/>
      <c r="AE838" s="372"/>
      <c r="AF838" s="372"/>
      <c r="AG838" s="372"/>
      <c r="AH838" s="373">
        <v>1</v>
      </c>
      <c r="AI838" s="374"/>
      <c r="AJ838" s="374"/>
      <c r="AK838" s="374"/>
      <c r="AL838" s="358">
        <v>98.02</v>
      </c>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50"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0" t="s">
        <v>342</v>
      </c>
      <c r="AD870" s="150"/>
      <c r="AE870" s="150"/>
      <c r="AF870" s="150"/>
      <c r="AG870" s="150"/>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605</v>
      </c>
      <c r="D871" s="348"/>
      <c r="E871" s="348"/>
      <c r="F871" s="348"/>
      <c r="G871" s="348"/>
      <c r="H871" s="348"/>
      <c r="I871" s="348"/>
      <c r="J871" s="349">
        <v>4010401048591</v>
      </c>
      <c r="K871" s="350"/>
      <c r="L871" s="350"/>
      <c r="M871" s="350"/>
      <c r="N871" s="350"/>
      <c r="O871" s="350"/>
      <c r="P871" s="363" t="s">
        <v>604</v>
      </c>
      <c r="Q871" s="351"/>
      <c r="R871" s="351"/>
      <c r="S871" s="351"/>
      <c r="T871" s="351"/>
      <c r="U871" s="351"/>
      <c r="V871" s="351"/>
      <c r="W871" s="351"/>
      <c r="X871" s="351"/>
      <c r="Y871" s="352">
        <v>2</v>
      </c>
      <c r="Z871" s="353"/>
      <c r="AA871" s="353"/>
      <c r="AB871" s="354"/>
      <c r="AC871" s="364" t="s">
        <v>378</v>
      </c>
      <c r="AD871" s="364"/>
      <c r="AE871" s="364"/>
      <c r="AF871" s="364"/>
      <c r="AG871" s="364"/>
      <c r="AH871" s="373">
        <v>3</v>
      </c>
      <c r="AI871" s="374"/>
      <c r="AJ871" s="374"/>
      <c r="AK871" s="374"/>
      <c r="AL871" s="358">
        <v>94.98</v>
      </c>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50"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0" t="s">
        <v>342</v>
      </c>
      <c r="AD903" s="150"/>
      <c r="AE903" s="150"/>
      <c r="AF903" s="150"/>
      <c r="AG903" s="150"/>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50"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0" t="s">
        <v>342</v>
      </c>
      <c r="AD936" s="150"/>
      <c r="AE936" s="150"/>
      <c r="AF936" s="150"/>
      <c r="AG936" s="150"/>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50"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0" t="s">
        <v>342</v>
      </c>
      <c r="AD969" s="150"/>
      <c r="AE969" s="150"/>
      <c r="AF969" s="150"/>
      <c r="AG969" s="150"/>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50"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0" t="s">
        <v>342</v>
      </c>
      <c r="AD1002" s="150"/>
      <c r="AE1002" s="150"/>
      <c r="AF1002" s="150"/>
      <c r="AG1002" s="150"/>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50"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0" t="s">
        <v>342</v>
      </c>
      <c r="AD1035" s="150"/>
      <c r="AE1035" s="150"/>
      <c r="AF1035" s="150"/>
      <c r="AG1035" s="150"/>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50"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0" t="s">
        <v>342</v>
      </c>
      <c r="AD1068" s="150"/>
      <c r="AE1068" s="150"/>
      <c r="AF1068" s="150"/>
      <c r="AG1068" s="150"/>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348</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50" t="s">
        <v>266</v>
      </c>
      <c r="D1102" s="381"/>
      <c r="E1102" s="150" t="s">
        <v>265</v>
      </c>
      <c r="F1102" s="381"/>
      <c r="G1102" s="381"/>
      <c r="H1102" s="381"/>
      <c r="I1102" s="381"/>
      <c r="J1102" s="150" t="s">
        <v>300</v>
      </c>
      <c r="K1102" s="150"/>
      <c r="L1102" s="150"/>
      <c r="M1102" s="150"/>
      <c r="N1102" s="150"/>
      <c r="O1102" s="150"/>
      <c r="P1102" s="368" t="s">
        <v>27</v>
      </c>
      <c r="Q1102" s="368"/>
      <c r="R1102" s="368"/>
      <c r="S1102" s="368"/>
      <c r="T1102" s="368"/>
      <c r="U1102" s="368"/>
      <c r="V1102" s="368"/>
      <c r="W1102" s="368"/>
      <c r="X1102" s="368"/>
      <c r="Y1102" s="150" t="s">
        <v>302</v>
      </c>
      <c r="Z1102" s="381"/>
      <c r="AA1102" s="381"/>
      <c r="AB1102" s="381"/>
      <c r="AC1102" s="150" t="s">
        <v>248</v>
      </c>
      <c r="AD1102" s="150"/>
      <c r="AE1102" s="150"/>
      <c r="AF1102" s="150"/>
      <c r="AG1102" s="150"/>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49">
      <formula>IF(RIGHT(TEXT(AE32,"0.#"),1)=".",FALSE,TRUE)</formula>
    </cfRule>
    <cfRule type="expression" dxfId="2818" priority="14050">
      <formula>IF(RIGHT(TEXT(AE32,"0.#"),1)=".",TRUE,FALSE)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83">
    <cfRule type="expression" dxfId="2815" priority="13931">
      <formula>IF(RIGHT(TEXT(Y783,"0.#"),1)=".",FALSE,TRUE)</formula>
    </cfRule>
    <cfRule type="expression" dxfId="2814" priority="13932">
      <formula>IF(RIGHT(TEXT(Y783,"0.#"),1)=".",TRUE,FALSE)</formula>
    </cfRule>
  </conditionalFormatting>
  <conditionalFormatting sqref="Y792">
    <cfRule type="expression" dxfId="2813" priority="13927">
      <formula>IF(RIGHT(TEXT(Y792,"0.#"),1)=".",FALSE,TRUE)</formula>
    </cfRule>
    <cfRule type="expression" dxfId="2812" priority="13928">
      <formula>IF(RIGHT(TEXT(Y792,"0.#"),1)=".",TRUE,FALSE)</formula>
    </cfRule>
  </conditionalFormatting>
  <conditionalFormatting sqref="Y823:Y830 Y821 Y810:Y817 Y808 Y797:Y804 Y795">
    <cfRule type="expression" dxfId="2811" priority="13709">
      <formula>IF(RIGHT(TEXT(Y795,"0.#"),1)=".",FALSE,TRUE)</formula>
    </cfRule>
    <cfRule type="expression" dxfId="2810" priority="13710">
      <formula>IF(RIGHT(TEXT(Y795,"0.#"),1)=".",TRUE,FALSE)</formula>
    </cfRule>
  </conditionalFormatting>
  <conditionalFormatting sqref="AR15:AX15 AK13:AX13">
    <cfRule type="expression" dxfId="2809" priority="13757">
      <formula>IF(RIGHT(TEXT(AK13,"0.#"),1)=".",FALSE,TRUE)</formula>
    </cfRule>
    <cfRule type="expression" dxfId="2808" priority="13758">
      <formula>IF(RIGHT(TEXT(AK13,"0.#"),1)=".",TRUE,FALSE)</formula>
    </cfRule>
  </conditionalFormatting>
  <conditionalFormatting sqref="P19:AJ19">
    <cfRule type="expression" dxfId="2807" priority="13755">
      <formula>IF(RIGHT(TEXT(P19,"0.#"),1)=".",FALSE,TRUE)</formula>
    </cfRule>
    <cfRule type="expression" dxfId="2806" priority="13756">
      <formula>IF(RIGHT(TEXT(P19,"0.#"),1)=".",TRUE,FALSE)</formula>
    </cfRule>
  </conditionalFormatting>
  <conditionalFormatting sqref="AQ101">
    <cfRule type="expression" dxfId="2805" priority="13747">
      <formula>IF(RIGHT(TEXT(AQ101,"0.#"),1)=".",FALSE,TRUE)</formula>
    </cfRule>
    <cfRule type="expression" dxfId="2804" priority="13748">
      <formula>IF(RIGHT(TEXT(AQ101,"0.#"),1)=".",TRUE,FALSE)</formula>
    </cfRule>
  </conditionalFormatting>
  <conditionalFormatting sqref="Y784:Y791 Y782">
    <cfRule type="expression" dxfId="2803" priority="13733">
      <formula>IF(RIGHT(TEXT(Y782,"0.#"),1)=".",FALSE,TRUE)</formula>
    </cfRule>
    <cfRule type="expression" dxfId="2802" priority="13734">
      <formula>IF(RIGHT(TEXT(Y782,"0.#"),1)=".",TRUE,FALSE)</formula>
    </cfRule>
  </conditionalFormatting>
  <conditionalFormatting sqref="AU783">
    <cfRule type="expression" dxfId="2801" priority="13731">
      <formula>IF(RIGHT(TEXT(AU783,"0.#"),1)=".",FALSE,TRUE)</formula>
    </cfRule>
    <cfRule type="expression" dxfId="2800" priority="13732">
      <formula>IF(RIGHT(TEXT(AU783,"0.#"),1)=".",TRUE,FALSE)</formula>
    </cfRule>
  </conditionalFormatting>
  <conditionalFormatting sqref="AU792">
    <cfRule type="expression" dxfId="2799" priority="13729">
      <formula>IF(RIGHT(TEXT(AU792,"0.#"),1)=".",FALSE,TRUE)</formula>
    </cfRule>
    <cfRule type="expression" dxfId="2798" priority="13730">
      <formula>IF(RIGHT(TEXT(AU792,"0.#"),1)=".",TRUE,FALSE)</formula>
    </cfRule>
  </conditionalFormatting>
  <conditionalFormatting sqref="AU784:AU791 AU782">
    <cfRule type="expression" dxfId="2797" priority="13727">
      <formula>IF(RIGHT(TEXT(AU782,"0.#"),1)=".",FALSE,TRUE)</formula>
    </cfRule>
    <cfRule type="expression" dxfId="2796" priority="13728">
      <formula>IF(RIGHT(TEXT(AU782,"0.#"),1)=".",TRUE,FALSE)</formula>
    </cfRule>
  </conditionalFormatting>
  <conditionalFormatting sqref="Y822 Y809 Y796">
    <cfRule type="expression" dxfId="2795" priority="13713">
      <formula>IF(RIGHT(TEXT(Y796,"0.#"),1)=".",FALSE,TRUE)</formula>
    </cfRule>
    <cfRule type="expression" dxfId="2794" priority="13714">
      <formula>IF(RIGHT(TEXT(Y796,"0.#"),1)=".",TRUE,FALSE)</formula>
    </cfRule>
  </conditionalFormatting>
  <conditionalFormatting sqref="Y831 Y818 Y805">
    <cfRule type="expression" dxfId="2793" priority="13711">
      <formula>IF(RIGHT(TEXT(Y805,"0.#"),1)=".",FALSE,TRUE)</formula>
    </cfRule>
    <cfRule type="expression" dxfId="2792" priority="13712">
      <formula>IF(RIGHT(TEXT(Y805,"0.#"),1)=".",TRUE,FALSE)</formula>
    </cfRule>
  </conditionalFormatting>
  <conditionalFormatting sqref="AU822 AU809 AU796">
    <cfRule type="expression" dxfId="2791" priority="13707">
      <formula>IF(RIGHT(TEXT(AU796,"0.#"),1)=".",FALSE,TRUE)</formula>
    </cfRule>
    <cfRule type="expression" dxfId="2790" priority="13708">
      <formula>IF(RIGHT(TEXT(AU796,"0.#"),1)=".",TRUE,FALSE)</formula>
    </cfRule>
  </conditionalFormatting>
  <conditionalFormatting sqref="AU831 AU818 AU805">
    <cfRule type="expression" dxfId="2789" priority="13705">
      <formula>IF(RIGHT(TEXT(AU805,"0.#"),1)=".",FALSE,TRUE)</formula>
    </cfRule>
    <cfRule type="expression" dxfId="2788" priority="13706">
      <formula>IF(RIGHT(TEXT(AU805,"0.#"),1)=".",TRUE,FALSE)</formula>
    </cfRule>
  </conditionalFormatting>
  <conditionalFormatting sqref="AU823:AU830 AU821 AU810:AU817 AU808 AU797:AU804 AU795">
    <cfRule type="expression" dxfId="2787" priority="13703">
      <formula>IF(RIGHT(TEXT(AU795,"0.#"),1)=".",FALSE,TRUE)</formula>
    </cfRule>
    <cfRule type="expression" dxfId="2786" priority="13704">
      <formula>IF(RIGHT(TEXT(AU795,"0.#"),1)=".",TRUE,FALSE)</formula>
    </cfRule>
  </conditionalFormatting>
  <conditionalFormatting sqref="AM87">
    <cfRule type="expression" dxfId="2785" priority="13357">
      <formula>IF(RIGHT(TEXT(AM87,"0.#"),1)=".",FALSE,TRUE)</formula>
    </cfRule>
    <cfRule type="expression" dxfId="2784" priority="13358">
      <formula>IF(RIGHT(TEXT(AM87,"0.#"),1)=".",TRUE,FALSE)</formula>
    </cfRule>
  </conditionalFormatting>
  <conditionalFormatting sqref="AE55">
    <cfRule type="expression" dxfId="2783" priority="13425">
      <formula>IF(RIGHT(TEXT(AE55,"0.#"),1)=".",FALSE,TRUE)</formula>
    </cfRule>
    <cfRule type="expression" dxfId="2782" priority="13426">
      <formula>IF(RIGHT(TEXT(AE55,"0.#"),1)=".",TRUE,FALSE)</formula>
    </cfRule>
  </conditionalFormatting>
  <conditionalFormatting sqref="AI55">
    <cfRule type="expression" dxfId="2781" priority="13423">
      <formula>IF(RIGHT(TEXT(AI55,"0.#"),1)=".",FALSE,TRUE)</formula>
    </cfRule>
    <cfRule type="expression" dxfId="2780" priority="13424">
      <formula>IF(RIGHT(TEXT(AI55,"0.#"),1)=".",TRUE,FALSE)</formula>
    </cfRule>
  </conditionalFormatting>
  <conditionalFormatting sqref="AM34">
    <cfRule type="expression" dxfId="2779" priority="13503">
      <formula>IF(RIGHT(TEXT(AM34,"0.#"),1)=".",FALSE,TRUE)</formula>
    </cfRule>
    <cfRule type="expression" dxfId="2778" priority="13504">
      <formula>IF(RIGHT(TEXT(AM34,"0.#"),1)=".",TRUE,FALSE)</formula>
    </cfRule>
  </conditionalFormatting>
  <conditionalFormatting sqref="AE33">
    <cfRule type="expression" dxfId="2777" priority="13517">
      <formula>IF(RIGHT(TEXT(AE33,"0.#"),1)=".",FALSE,TRUE)</formula>
    </cfRule>
    <cfRule type="expression" dxfId="2776" priority="13518">
      <formula>IF(RIGHT(TEXT(AE33,"0.#"),1)=".",TRUE,FALSE)</formula>
    </cfRule>
  </conditionalFormatting>
  <conditionalFormatting sqref="AE34">
    <cfRule type="expression" dxfId="2775" priority="13515">
      <formula>IF(RIGHT(TEXT(AE34,"0.#"),1)=".",FALSE,TRUE)</formula>
    </cfRule>
    <cfRule type="expression" dxfId="2774" priority="13516">
      <formula>IF(RIGHT(TEXT(AE34,"0.#"),1)=".",TRUE,FALSE)</formula>
    </cfRule>
  </conditionalFormatting>
  <conditionalFormatting sqref="AI34">
    <cfRule type="expression" dxfId="2773" priority="13513">
      <formula>IF(RIGHT(TEXT(AI34,"0.#"),1)=".",FALSE,TRUE)</formula>
    </cfRule>
    <cfRule type="expression" dxfId="2772" priority="13514">
      <formula>IF(RIGHT(TEXT(AI34,"0.#"),1)=".",TRUE,FALSE)</formula>
    </cfRule>
  </conditionalFormatting>
  <conditionalFormatting sqref="AI33">
    <cfRule type="expression" dxfId="2771" priority="13511">
      <formula>IF(RIGHT(TEXT(AI33,"0.#"),1)=".",FALSE,TRUE)</formula>
    </cfRule>
    <cfRule type="expression" dxfId="2770" priority="13512">
      <formula>IF(RIGHT(TEXT(AI33,"0.#"),1)=".",TRUE,FALSE)</formula>
    </cfRule>
  </conditionalFormatting>
  <conditionalFormatting sqref="AI32">
    <cfRule type="expression" dxfId="2769" priority="13509">
      <formula>IF(RIGHT(TEXT(AI32,"0.#"),1)=".",FALSE,TRUE)</formula>
    </cfRule>
    <cfRule type="expression" dxfId="2768" priority="13510">
      <formula>IF(RIGHT(TEXT(AI32,"0.#"),1)=".",TRUE,FALSE)</formula>
    </cfRule>
  </conditionalFormatting>
  <conditionalFormatting sqref="AM32">
    <cfRule type="expression" dxfId="2767" priority="13507">
      <formula>IF(RIGHT(TEXT(AM32,"0.#"),1)=".",FALSE,TRUE)</formula>
    </cfRule>
    <cfRule type="expression" dxfId="2766" priority="13508">
      <formula>IF(RIGHT(TEXT(AM32,"0.#"),1)=".",TRUE,FALSE)</formula>
    </cfRule>
  </conditionalFormatting>
  <conditionalFormatting sqref="AM33">
    <cfRule type="expression" dxfId="2765" priority="13505">
      <formula>IF(RIGHT(TEXT(AM33,"0.#"),1)=".",FALSE,TRUE)</formula>
    </cfRule>
    <cfRule type="expression" dxfId="2764" priority="13506">
      <formula>IF(RIGHT(TEXT(AM33,"0.#"),1)=".",TRUE,FALSE)</formula>
    </cfRule>
  </conditionalFormatting>
  <conditionalFormatting sqref="AQ32:AQ34">
    <cfRule type="expression" dxfId="2763" priority="13497">
      <formula>IF(RIGHT(TEXT(AQ32,"0.#"),1)=".",FALSE,TRUE)</formula>
    </cfRule>
    <cfRule type="expression" dxfId="2762" priority="13498">
      <formula>IF(RIGHT(TEXT(AQ32,"0.#"),1)=".",TRUE,FALSE)</formula>
    </cfRule>
  </conditionalFormatting>
  <conditionalFormatting sqref="AU32:AU34">
    <cfRule type="expression" dxfId="2761" priority="13495">
      <formula>IF(RIGHT(TEXT(AU32,"0.#"),1)=".",FALSE,TRUE)</formula>
    </cfRule>
    <cfRule type="expression" dxfId="2760" priority="13496">
      <formula>IF(RIGHT(TEXT(AU32,"0.#"),1)=".",TRUE,FALSE)</formula>
    </cfRule>
  </conditionalFormatting>
  <conditionalFormatting sqref="AE53">
    <cfRule type="expression" dxfId="2759" priority="13429">
      <formula>IF(RIGHT(TEXT(AE53,"0.#"),1)=".",FALSE,TRUE)</formula>
    </cfRule>
    <cfRule type="expression" dxfId="2758" priority="13430">
      <formula>IF(RIGHT(TEXT(AE53,"0.#"),1)=".",TRUE,FALSE)</formula>
    </cfRule>
  </conditionalFormatting>
  <conditionalFormatting sqref="AE54">
    <cfRule type="expression" dxfId="2757" priority="13427">
      <formula>IF(RIGHT(TEXT(AE54,"0.#"),1)=".",FALSE,TRUE)</formula>
    </cfRule>
    <cfRule type="expression" dxfId="2756" priority="13428">
      <formula>IF(RIGHT(TEXT(AE54,"0.#"),1)=".",TRUE,FALSE)</formula>
    </cfRule>
  </conditionalFormatting>
  <conditionalFormatting sqref="AI54">
    <cfRule type="expression" dxfId="2755" priority="13421">
      <formula>IF(RIGHT(TEXT(AI54,"0.#"),1)=".",FALSE,TRUE)</formula>
    </cfRule>
    <cfRule type="expression" dxfId="2754" priority="13422">
      <formula>IF(RIGHT(TEXT(AI54,"0.#"),1)=".",TRUE,FALSE)</formula>
    </cfRule>
  </conditionalFormatting>
  <conditionalFormatting sqref="AI53">
    <cfRule type="expression" dxfId="2753" priority="13419">
      <formula>IF(RIGHT(TEXT(AI53,"0.#"),1)=".",FALSE,TRUE)</formula>
    </cfRule>
    <cfRule type="expression" dxfId="2752" priority="13420">
      <formula>IF(RIGHT(TEXT(AI53,"0.#"),1)=".",TRUE,FALSE)</formula>
    </cfRule>
  </conditionalFormatting>
  <conditionalFormatting sqref="AM53">
    <cfRule type="expression" dxfId="2751" priority="13417">
      <formula>IF(RIGHT(TEXT(AM53,"0.#"),1)=".",FALSE,TRUE)</formula>
    </cfRule>
    <cfRule type="expression" dxfId="2750" priority="13418">
      <formula>IF(RIGHT(TEXT(AM53,"0.#"),1)=".",TRUE,FALSE)</formula>
    </cfRule>
  </conditionalFormatting>
  <conditionalFormatting sqref="AM54">
    <cfRule type="expression" dxfId="2749" priority="13415">
      <formula>IF(RIGHT(TEXT(AM54,"0.#"),1)=".",FALSE,TRUE)</formula>
    </cfRule>
    <cfRule type="expression" dxfId="2748" priority="13416">
      <formula>IF(RIGHT(TEXT(AM54,"0.#"),1)=".",TRUE,FALSE)</formula>
    </cfRule>
  </conditionalFormatting>
  <conditionalFormatting sqref="AM55">
    <cfRule type="expression" dxfId="2747" priority="13413">
      <formula>IF(RIGHT(TEXT(AM55,"0.#"),1)=".",FALSE,TRUE)</formula>
    </cfRule>
    <cfRule type="expression" dxfId="2746" priority="13414">
      <formula>IF(RIGHT(TEXT(AM55,"0.#"),1)=".",TRUE,FALSE)</formula>
    </cfRule>
  </conditionalFormatting>
  <conditionalFormatting sqref="AE60">
    <cfRule type="expression" dxfId="2745" priority="13399">
      <formula>IF(RIGHT(TEXT(AE60,"0.#"),1)=".",FALSE,TRUE)</formula>
    </cfRule>
    <cfRule type="expression" dxfId="2744" priority="13400">
      <formula>IF(RIGHT(TEXT(AE60,"0.#"),1)=".",TRUE,FALSE)</formula>
    </cfRule>
  </conditionalFormatting>
  <conditionalFormatting sqref="AE61">
    <cfRule type="expression" dxfId="2743" priority="13397">
      <formula>IF(RIGHT(TEXT(AE61,"0.#"),1)=".",FALSE,TRUE)</formula>
    </cfRule>
    <cfRule type="expression" dxfId="2742" priority="13398">
      <formula>IF(RIGHT(TEXT(AE61,"0.#"),1)=".",TRUE,FALSE)</formula>
    </cfRule>
  </conditionalFormatting>
  <conditionalFormatting sqref="AE62">
    <cfRule type="expression" dxfId="2741" priority="13395">
      <formula>IF(RIGHT(TEXT(AE62,"0.#"),1)=".",FALSE,TRUE)</formula>
    </cfRule>
    <cfRule type="expression" dxfId="2740" priority="13396">
      <formula>IF(RIGHT(TEXT(AE62,"0.#"),1)=".",TRUE,FALSE)</formula>
    </cfRule>
  </conditionalFormatting>
  <conditionalFormatting sqref="AI62">
    <cfRule type="expression" dxfId="2739" priority="13393">
      <formula>IF(RIGHT(TEXT(AI62,"0.#"),1)=".",FALSE,TRUE)</formula>
    </cfRule>
    <cfRule type="expression" dxfId="2738" priority="13394">
      <formula>IF(RIGHT(TEXT(AI62,"0.#"),1)=".",TRUE,FALSE)</formula>
    </cfRule>
  </conditionalFormatting>
  <conditionalFormatting sqref="AI61">
    <cfRule type="expression" dxfId="2737" priority="13391">
      <formula>IF(RIGHT(TEXT(AI61,"0.#"),1)=".",FALSE,TRUE)</formula>
    </cfRule>
    <cfRule type="expression" dxfId="2736" priority="13392">
      <formula>IF(RIGHT(TEXT(AI61,"0.#"),1)=".",TRUE,FALSE)</formula>
    </cfRule>
  </conditionalFormatting>
  <conditionalFormatting sqref="AI60">
    <cfRule type="expression" dxfId="2735" priority="13389">
      <formula>IF(RIGHT(TEXT(AI60,"0.#"),1)=".",FALSE,TRUE)</formula>
    </cfRule>
    <cfRule type="expression" dxfId="2734" priority="13390">
      <formula>IF(RIGHT(TEXT(AI60,"0.#"),1)=".",TRUE,FALSE)</formula>
    </cfRule>
  </conditionalFormatting>
  <conditionalFormatting sqref="AM60">
    <cfRule type="expression" dxfId="2733" priority="13387">
      <formula>IF(RIGHT(TEXT(AM60,"0.#"),1)=".",FALSE,TRUE)</formula>
    </cfRule>
    <cfRule type="expression" dxfId="2732" priority="13388">
      <formula>IF(RIGHT(TEXT(AM60,"0.#"),1)=".",TRUE,FALSE)</formula>
    </cfRule>
  </conditionalFormatting>
  <conditionalFormatting sqref="AM61">
    <cfRule type="expression" dxfId="2731" priority="13385">
      <formula>IF(RIGHT(TEXT(AM61,"0.#"),1)=".",FALSE,TRUE)</formula>
    </cfRule>
    <cfRule type="expression" dxfId="2730" priority="13386">
      <formula>IF(RIGHT(TEXT(AM61,"0.#"),1)=".",TRUE,FALSE)</formula>
    </cfRule>
  </conditionalFormatting>
  <conditionalFormatting sqref="AM62">
    <cfRule type="expression" dxfId="2729" priority="13383">
      <formula>IF(RIGHT(TEXT(AM62,"0.#"),1)=".",FALSE,TRUE)</formula>
    </cfRule>
    <cfRule type="expression" dxfId="2728" priority="13384">
      <formula>IF(RIGHT(TEXT(AM62,"0.#"),1)=".",TRUE,FALSE)</formula>
    </cfRule>
  </conditionalFormatting>
  <conditionalFormatting sqref="AE87">
    <cfRule type="expression" dxfId="2727" priority="13369">
      <formula>IF(RIGHT(TEXT(AE87,"0.#"),1)=".",FALSE,TRUE)</formula>
    </cfRule>
    <cfRule type="expression" dxfId="2726" priority="13370">
      <formula>IF(RIGHT(TEXT(AE87,"0.#"),1)=".",TRUE,FALSE)</formula>
    </cfRule>
  </conditionalFormatting>
  <conditionalFormatting sqref="AE88">
    <cfRule type="expression" dxfId="2725" priority="13367">
      <formula>IF(RIGHT(TEXT(AE88,"0.#"),1)=".",FALSE,TRUE)</formula>
    </cfRule>
    <cfRule type="expression" dxfId="2724" priority="13368">
      <formula>IF(RIGHT(TEXT(AE88,"0.#"),1)=".",TRUE,FALSE)</formula>
    </cfRule>
  </conditionalFormatting>
  <conditionalFormatting sqref="AE89">
    <cfRule type="expression" dxfId="2723" priority="13365">
      <formula>IF(RIGHT(TEXT(AE89,"0.#"),1)=".",FALSE,TRUE)</formula>
    </cfRule>
    <cfRule type="expression" dxfId="2722" priority="13366">
      <formula>IF(RIGHT(TEXT(AE89,"0.#"),1)=".",TRUE,FALSE)</formula>
    </cfRule>
  </conditionalFormatting>
  <conditionalFormatting sqref="AI89">
    <cfRule type="expression" dxfId="2721" priority="13363">
      <formula>IF(RIGHT(TEXT(AI89,"0.#"),1)=".",FALSE,TRUE)</formula>
    </cfRule>
    <cfRule type="expression" dxfId="2720" priority="13364">
      <formula>IF(RIGHT(TEXT(AI89,"0.#"),1)=".",TRUE,FALSE)</formula>
    </cfRule>
  </conditionalFormatting>
  <conditionalFormatting sqref="AI88">
    <cfRule type="expression" dxfId="2719" priority="13361">
      <formula>IF(RIGHT(TEXT(AI88,"0.#"),1)=".",FALSE,TRUE)</formula>
    </cfRule>
    <cfRule type="expression" dxfId="2718" priority="13362">
      <formula>IF(RIGHT(TEXT(AI88,"0.#"),1)=".",TRUE,FALSE)</formula>
    </cfRule>
  </conditionalFormatting>
  <conditionalFormatting sqref="AI87">
    <cfRule type="expression" dxfId="2717" priority="13359">
      <formula>IF(RIGHT(TEXT(AI87,"0.#"),1)=".",FALSE,TRUE)</formula>
    </cfRule>
    <cfRule type="expression" dxfId="2716" priority="13360">
      <formula>IF(RIGHT(TEXT(AI87,"0.#"),1)=".",TRUE,FALSE)</formula>
    </cfRule>
  </conditionalFormatting>
  <conditionalFormatting sqref="AM88">
    <cfRule type="expression" dxfId="2715" priority="13355">
      <formula>IF(RIGHT(TEXT(AM88,"0.#"),1)=".",FALSE,TRUE)</formula>
    </cfRule>
    <cfRule type="expression" dxfId="2714" priority="13356">
      <formula>IF(RIGHT(TEXT(AM88,"0.#"),1)=".",TRUE,FALSE)</formula>
    </cfRule>
  </conditionalFormatting>
  <conditionalFormatting sqref="AM89">
    <cfRule type="expression" dxfId="2713" priority="13353">
      <formula>IF(RIGHT(TEXT(AM89,"0.#"),1)=".",FALSE,TRUE)</formula>
    </cfRule>
    <cfRule type="expression" dxfId="2712" priority="13354">
      <formula>IF(RIGHT(TEXT(AM89,"0.#"),1)=".",TRUE,FALSE)</formula>
    </cfRule>
  </conditionalFormatting>
  <conditionalFormatting sqref="AE92">
    <cfRule type="expression" dxfId="2711" priority="13339">
      <formula>IF(RIGHT(TEXT(AE92,"0.#"),1)=".",FALSE,TRUE)</formula>
    </cfRule>
    <cfRule type="expression" dxfId="2710" priority="13340">
      <formula>IF(RIGHT(TEXT(AE92,"0.#"),1)=".",TRUE,FALSE)</formula>
    </cfRule>
  </conditionalFormatting>
  <conditionalFormatting sqref="AE93">
    <cfRule type="expression" dxfId="2709" priority="13337">
      <formula>IF(RIGHT(TEXT(AE93,"0.#"),1)=".",FALSE,TRUE)</formula>
    </cfRule>
    <cfRule type="expression" dxfId="2708" priority="13338">
      <formula>IF(RIGHT(TEXT(AE93,"0.#"),1)=".",TRUE,FALSE)</formula>
    </cfRule>
  </conditionalFormatting>
  <conditionalFormatting sqref="AE94">
    <cfRule type="expression" dxfId="2707" priority="13335">
      <formula>IF(RIGHT(TEXT(AE94,"0.#"),1)=".",FALSE,TRUE)</formula>
    </cfRule>
    <cfRule type="expression" dxfId="2706" priority="13336">
      <formula>IF(RIGHT(TEXT(AE94,"0.#"),1)=".",TRUE,FALSE)</formula>
    </cfRule>
  </conditionalFormatting>
  <conditionalFormatting sqref="AI94">
    <cfRule type="expression" dxfId="2705" priority="13333">
      <formula>IF(RIGHT(TEXT(AI94,"0.#"),1)=".",FALSE,TRUE)</formula>
    </cfRule>
    <cfRule type="expression" dxfId="2704" priority="13334">
      <formula>IF(RIGHT(TEXT(AI94,"0.#"),1)=".",TRUE,FALSE)</formula>
    </cfRule>
  </conditionalFormatting>
  <conditionalFormatting sqref="AI93">
    <cfRule type="expression" dxfId="2703" priority="13331">
      <formula>IF(RIGHT(TEXT(AI93,"0.#"),1)=".",FALSE,TRUE)</formula>
    </cfRule>
    <cfRule type="expression" dxfId="2702" priority="13332">
      <formula>IF(RIGHT(TEXT(AI93,"0.#"),1)=".",TRUE,FALSE)</formula>
    </cfRule>
  </conditionalFormatting>
  <conditionalFormatting sqref="AI92">
    <cfRule type="expression" dxfId="2701" priority="13329">
      <formula>IF(RIGHT(TEXT(AI92,"0.#"),1)=".",FALSE,TRUE)</formula>
    </cfRule>
    <cfRule type="expression" dxfId="2700" priority="13330">
      <formula>IF(RIGHT(TEXT(AI92,"0.#"),1)=".",TRUE,FALSE)</formula>
    </cfRule>
  </conditionalFormatting>
  <conditionalFormatting sqref="AM92">
    <cfRule type="expression" dxfId="2699" priority="13327">
      <formula>IF(RIGHT(TEXT(AM92,"0.#"),1)=".",FALSE,TRUE)</formula>
    </cfRule>
    <cfRule type="expression" dxfId="2698" priority="13328">
      <formula>IF(RIGHT(TEXT(AM92,"0.#"),1)=".",TRUE,FALSE)</formula>
    </cfRule>
  </conditionalFormatting>
  <conditionalFormatting sqref="AM93">
    <cfRule type="expression" dxfId="2697" priority="13325">
      <formula>IF(RIGHT(TEXT(AM93,"0.#"),1)=".",FALSE,TRUE)</formula>
    </cfRule>
    <cfRule type="expression" dxfId="2696" priority="13326">
      <formula>IF(RIGHT(TEXT(AM93,"0.#"),1)=".",TRUE,FALSE)</formula>
    </cfRule>
  </conditionalFormatting>
  <conditionalFormatting sqref="AM94">
    <cfRule type="expression" dxfId="2695" priority="13323">
      <formula>IF(RIGHT(TEXT(AM94,"0.#"),1)=".",FALSE,TRUE)</formula>
    </cfRule>
    <cfRule type="expression" dxfId="2694" priority="13324">
      <formula>IF(RIGHT(TEXT(AM94,"0.#"),1)=".",TRUE,FALSE)</formula>
    </cfRule>
  </conditionalFormatting>
  <conditionalFormatting sqref="AE97">
    <cfRule type="expression" dxfId="2693" priority="13309">
      <formula>IF(RIGHT(TEXT(AE97,"0.#"),1)=".",FALSE,TRUE)</formula>
    </cfRule>
    <cfRule type="expression" dxfId="2692" priority="13310">
      <formula>IF(RIGHT(TEXT(AE97,"0.#"),1)=".",TRUE,FALSE)</formula>
    </cfRule>
  </conditionalFormatting>
  <conditionalFormatting sqref="AE98">
    <cfRule type="expression" dxfId="2691" priority="13307">
      <formula>IF(RIGHT(TEXT(AE98,"0.#"),1)=".",FALSE,TRUE)</formula>
    </cfRule>
    <cfRule type="expression" dxfId="2690" priority="13308">
      <formula>IF(RIGHT(TEXT(AE98,"0.#"),1)=".",TRUE,FALSE)</formula>
    </cfRule>
  </conditionalFormatting>
  <conditionalFormatting sqref="AE99">
    <cfRule type="expression" dxfId="2689" priority="13305">
      <formula>IF(RIGHT(TEXT(AE99,"0.#"),1)=".",FALSE,TRUE)</formula>
    </cfRule>
    <cfRule type="expression" dxfId="2688" priority="13306">
      <formula>IF(RIGHT(TEXT(AE99,"0.#"),1)=".",TRUE,FALSE)</formula>
    </cfRule>
  </conditionalFormatting>
  <conditionalFormatting sqref="AI99">
    <cfRule type="expression" dxfId="2687" priority="13303">
      <formula>IF(RIGHT(TEXT(AI99,"0.#"),1)=".",FALSE,TRUE)</formula>
    </cfRule>
    <cfRule type="expression" dxfId="2686" priority="13304">
      <formula>IF(RIGHT(TEXT(AI99,"0.#"),1)=".",TRUE,FALSE)</formula>
    </cfRule>
  </conditionalFormatting>
  <conditionalFormatting sqref="AI98">
    <cfRule type="expression" dxfId="2685" priority="13301">
      <formula>IF(RIGHT(TEXT(AI98,"0.#"),1)=".",FALSE,TRUE)</formula>
    </cfRule>
    <cfRule type="expression" dxfId="2684" priority="13302">
      <formula>IF(RIGHT(TEXT(AI98,"0.#"),1)=".",TRUE,FALSE)</formula>
    </cfRule>
  </conditionalFormatting>
  <conditionalFormatting sqref="AI97">
    <cfRule type="expression" dxfId="2683" priority="13299">
      <formula>IF(RIGHT(TEXT(AI97,"0.#"),1)=".",FALSE,TRUE)</formula>
    </cfRule>
    <cfRule type="expression" dxfId="2682" priority="13300">
      <formula>IF(RIGHT(TEXT(AI97,"0.#"),1)=".",TRUE,FALSE)</formula>
    </cfRule>
  </conditionalFormatting>
  <conditionalFormatting sqref="AM97">
    <cfRule type="expression" dxfId="2681" priority="13297">
      <formula>IF(RIGHT(TEXT(AM97,"0.#"),1)=".",FALSE,TRUE)</formula>
    </cfRule>
    <cfRule type="expression" dxfId="2680" priority="13298">
      <formula>IF(RIGHT(TEXT(AM97,"0.#"),1)=".",TRUE,FALSE)</formula>
    </cfRule>
  </conditionalFormatting>
  <conditionalFormatting sqref="AM98">
    <cfRule type="expression" dxfId="2679" priority="13295">
      <formula>IF(RIGHT(TEXT(AM98,"0.#"),1)=".",FALSE,TRUE)</formula>
    </cfRule>
    <cfRule type="expression" dxfId="2678" priority="13296">
      <formula>IF(RIGHT(TEXT(AM98,"0.#"),1)=".",TRUE,FALSE)</formula>
    </cfRule>
  </conditionalFormatting>
  <conditionalFormatting sqref="AM99">
    <cfRule type="expression" dxfId="2677" priority="13293">
      <formula>IF(RIGHT(TEXT(AM99,"0.#"),1)=".",FALSE,TRUE)</formula>
    </cfRule>
    <cfRule type="expression" dxfId="2676" priority="13294">
      <formula>IF(RIGHT(TEXT(AM99,"0.#"),1)=".",TRUE,FALSE)</formula>
    </cfRule>
  </conditionalFormatting>
  <conditionalFormatting sqref="AQ102">
    <cfRule type="expression" dxfId="2675" priority="13269">
      <formula>IF(RIGHT(TEXT(AQ102,"0.#"),1)=".",FALSE,TRUE)</formula>
    </cfRule>
    <cfRule type="expression" dxfId="2674" priority="13270">
      <formula>IF(RIGHT(TEXT(AQ102,"0.#"),1)=".",TRUE,FALSE)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M117">
    <cfRule type="expression" dxfId="2633" priority="13205">
      <formula>IF(RIGHT(TEXT(AM117,"0.#"),1)=".",FALSE,TRUE)</formula>
    </cfRule>
    <cfRule type="expression" dxfId="2632" priority="13206">
      <formula>IF(RIGHT(TEXT(AM117,"0.#"),1)=".",TRUE,FALSE)</formula>
    </cfRule>
  </conditionalFormatting>
  <conditionalFormatting sqref="AQ117">
    <cfRule type="expression" dxfId="2631" priority="13199">
      <formula>IF(RIGHT(TEXT(AQ117,"0.#"),1)=".",FALSE,TRUE)</formula>
    </cfRule>
    <cfRule type="expression" dxfId="2630" priority="13200">
      <formula>IF(RIGHT(TEXT(AQ117,"0.#"),1)=".",TRUE,FALSE)</formula>
    </cfRule>
  </conditionalFormatting>
  <conditionalFormatting sqref="AE119 AQ119">
    <cfRule type="expression" dxfId="2629" priority="13197">
      <formula>IF(RIGHT(TEXT(AE119,"0.#"),1)=".",FALSE,TRUE)</formula>
    </cfRule>
    <cfRule type="expression" dxfId="2628" priority="13198">
      <formula>IF(RIGHT(TEXT(AE119,"0.#"),1)=".",TRUE,FALSE)</formula>
    </cfRule>
  </conditionalFormatting>
  <conditionalFormatting sqref="AI119">
    <cfRule type="expression" dxfId="2627" priority="13195">
      <formula>IF(RIGHT(TEXT(AI119,"0.#"),1)=".",FALSE,TRUE)</formula>
    </cfRule>
    <cfRule type="expression" dxfId="2626" priority="13196">
      <formula>IF(RIGHT(TEXT(AI119,"0.#"),1)=".",TRUE,FALSE)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0:AO867">
    <cfRule type="expression" dxfId="2549" priority="6681">
      <formula>IF(AND(AL840&gt;=0, RIGHT(TEXT(AL840,"0.#"),1)&lt;&gt;"."),TRUE,FALSE)</formula>
    </cfRule>
    <cfRule type="expression" dxfId="2548" priority="6682">
      <formula>IF(AND(AL840&gt;=0, RIGHT(TEXT(AL840,"0.#"),1)="."),TRUE,FALSE)</formula>
    </cfRule>
    <cfRule type="expression" dxfId="2547" priority="6683">
      <formula>IF(AND(AL840&lt;0, RIGHT(TEXT(AL840,"0.#"),1)&lt;&gt;"."),TRUE,FALSE)</formula>
    </cfRule>
    <cfRule type="expression" dxfId="2546" priority="6684">
      <formula>IF(AND(AL840&lt;0, RIGHT(TEXT(AL840,"0.#"),1)="."),TRUE,FALSE)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9">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8:Y839">
    <cfRule type="expression" dxfId="2427" priority="2865">
      <formula>IF(RIGHT(TEXT(Y838,"0.#"),1)=".",FALSE,TRUE)</formula>
    </cfRule>
    <cfRule type="expression" dxfId="2426" priority="2866">
      <formula>IF(RIGHT(TEXT(Y838,"0.#"),1)=".",TRUE,FALSE)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2">
    <cfRule type="expression" dxfId="2107" priority="2119">
      <formula>IF(RIGHT(TEXT(Y872,"0.#"),1)=".",FALSE,TRUE)</formula>
    </cfRule>
    <cfRule type="expression" dxfId="2106" priority="2120">
      <formula>IF(RIGHT(TEXT(Y872,"0.#"),1)=".",TRUE,FALSE)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3:AO900">
    <cfRule type="expression" dxfId="2011" priority="2127">
      <formula>IF(AND(AL873&gt;=0, RIGHT(TEXT(AL873,"0.#"),1)&lt;&gt;"."),TRUE,FALSE)</formula>
    </cfRule>
    <cfRule type="expression" dxfId="2010" priority="2128">
      <formula>IF(AND(AL873&gt;=0, RIGHT(TEXT(AL873,"0.#"),1)="."),TRUE,FALSE)</formula>
    </cfRule>
    <cfRule type="expression" dxfId="2009" priority="2129">
      <formula>IF(AND(AL873&lt;0, RIGHT(TEXT(AL873,"0.#"),1)&lt;&gt;"."),TRUE,FALSE)</formula>
    </cfRule>
    <cfRule type="expression" dxfId="2008" priority="2130">
      <formula>IF(AND(AL873&lt;0, RIGHT(TEXT(AL873,"0.#"),1)="."),TRUE,FALSE)</formula>
    </cfRule>
  </conditionalFormatting>
  <conditionalFormatting sqref="AL872:AO872">
    <cfRule type="expression" dxfId="2007" priority="2121">
      <formula>IF(AND(AL872&gt;=0, RIGHT(TEXT(AL872,"0.#"),1)&lt;&gt;"."),TRUE,FALSE)</formula>
    </cfRule>
    <cfRule type="expression" dxfId="2006" priority="2122">
      <formula>IF(AND(AL872&gt;=0, RIGHT(TEXT(AL872,"0.#"),1)="."),TRUE,FALSE)</formula>
    </cfRule>
    <cfRule type="expression" dxfId="2005" priority="2123">
      <formula>IF(AND(AL872&lt;0, RIGHT(TEXT(AL872,"0.#"),1)&lt;&gt;"."),TRUE,FALSE)</formula>
    </cfRule>
    <cfRule type="expression" dxfId="2004" priority="2124">
      <formula>IF(AND(AL872&lt;0, RIGHT(TEXT(AL872,"0.#"),1)="."),TRUE,FALSE)</formula>
    </cfRule>
  </conditionalFormatting>
  <conditionalFormatting sqref="AL906:AO933">
    <cfRule type="expression" dxfId="2003" priority="2115">
      <formula>IF(AND(AL906&gt;=0, RIGHT(TEXT(AL906,"0.#"),1)&lt;&gt;"."),TRUE,FALSE)</formula>
    </cfRule>
    <cfRule type="expression" dxfId="2002" priority="2116">
      <formula>IF(AND(AL906&gt;=0, RIGHT(TEXT(AL906,"0.#"),1)="."),TRUE,FALSE)</formula>
    </cfRule>
    <cfRule type="expression" dxfId="2001" priority="2117">
      <formula>IF(AND(AL906&lt;0, RIGHT(TEXT(AL906,"0.#"),1)&lt;&gt;"."),TRUE,FALSE)</formula>
    </cfRule>
    <cfRule type="expression" dxfId="2000" priority="2118">
      <formula>IF(AND(AL906&lt;0, RIGHT(TEXT(AL906,"0.#"),1)="."),TRUE,FALSE)</formula>
    </cfRule>
  </conditionalFormatting>
  <conditionalFormatting sqref="AL904:AO905">
    <cfRule type="expression" dxfId="1999" priority="2109">
      <formula>IF(AND(AL904&gt;=0, RIGHT(TEXT(AL904,"0.#"),1)&lt;&gt;"."),TRUE,FALSE)</formula>
    </cfRule>
    <cfRule type="expression" dxfId="1998" priority="2110">
      <formula>IF(AND(AL904&gt;=0, RIGHT(TEXT(AL904,"0.#"),1)="."),TRUE,FALSE)</formula>
    </cfRule>
    <cfRule type="expression" dxfId="1997" priority="2111">
      <formula>IF(AND(AL904&lt;0, RIGHT(TEXT(AL904,"0.#"),1)&lt;&gt;"."),TRUE,FALSE)</formula>
    </cfRule>
    <cfRule type="expression" dxfId="1996" priority="2112">
      <formula>IF(AND(AL904&lt;0, RIGHT(TEXT(AL904,"0.#"),1)="."),TRUE,FALSE)</formula>
    </cfRule>
  </conditionalFormatting>
  <conditionalFormatting sqref="AL939:AO966">
    <cfRule type="expression" dxfId="1995" priority="2103">
      <formula>IF(AND(AL939&gt;=0, RIGHT(TEXT(AL939,"0.#"),1)&lt;&gt;"."),TRUE,FALSE)</formula>
    </cfRule>
    <cfRule type="expression" dxfId="1994" priority="2104">
      <formula>IF(AND(AL939&gt;=0, RIGHT(TEXT(AL939,"0.#"),1)="."),TRUE,FALSE)</formula>
    </cfRule>
    <cfRule type="expression" dxfId="1993" priority="2105">
      <formula>IF(AND(AL939&lt;0, RIGHT(TEXT(AL939,"0.#"),1)&lt;&gt;"."),TRUE,FALSE)</formula>
    </cfRule>
    <cfRule type="expression" dxfId="1992" priority="2106">
      <formula>IF(AND(AL939&lt;0, RIGHT(TEXT(AL939,"0.#"),1)="."),TRUE,FALSE)</formula>
    </cfRule>
  </conditionalFormatting>
  <conditionalFormatting sqref="AL937:AO938">
    <cfRule type="expression" dxfId="1991" priority="2097">
      <formula>IF(AND(AL937&gt;=0, RIGHT(TEXT(AL937,"0.#"),1)&lt;&gt;"."),TRUE,FALSE)</formula>
    </cfRule>
    <cfRule type="expression" dxfId="1990" priority="2098">
      <formula>IF(AND(AL937&gt;=0, RIGHT(TEXT(AL937,"0.#"),1)="."),TRUE,FALSE)</formula>
    </cfRule>
    <cfRule type="expression" dxfId="1989" priority="2099">
      <formula>IF(AND(AL937&lt;0, RIGHT(TEXT(AL937,"0.#"),1)&lt;&gt;"."),TRUE,FALSE)</formula>
    </cfRule>
    <cfRule type="expression" dxfId="1988" priority="2100">
      <formula>IF(AND(AL937&lt;0, RIGHT(TEXT(AL937,"0.#"),1)="."),TRUE,FALSE)</formula>
    </cfRule>
  </conditionalFormatting>
  <conditionalFormatting sqref="AL972:AO999">
    <cfRule type="expression" dxfId="1987" priority="2091">
      <formula>IF(AND(AL972&gt;=0, RIGHT(TEXT(AL972,"0.#"),1)&lt;&gt;"."),TRUE,FALSE)</formula>
    </cfRule>
    <cfRule type="expression" dxfId="1986" priority="2092">
      <formula>IF(AND(AL972&gt;=0, RIGHT(TEXT(AL972,"0.#"),1)="."),TRUE,FALSE)</formula>
    </cfRule>
    <cfRule type="expression" dxfId="1985" priority="2093">
      <formula>IF(AND(AL972&lt;0, RIGHT(TEXT(AL972,"0.#"),1)&lt;&gt;"."),TRUE,FALSE)</formula>
    </cfRule>
    <cfRule type="expression" dxfId="1984" priority="2094">
      <formula>IF(AND(AL972&lt;0, RIGHT(TEXT(AL972,"0.#"),1)="."),TRUE,FALSE)</formula>
    </cfRule>
  </conditionalFormatting>
  <conditionalFormatting sqref="AL970:AO971">
    <cfRule type="expression" dxfId="1983" priority="2085">
      <formula>IF(AND(AL970&gt;=0, RIGHT(TEXT(AL970,"0.#"),1)&lt;&gt;"."),TRUE,FALSE)</formula>
    </cfRule>
    <cfRule type="expression" dxfId="1982" priority="2086">
      <formula>IF(AND(AL970&gt;=0, RIGHT(TEXT(AL970,"0.#"),1)="."),TRUE,FALSE)</formula>
    </cfRule>
    <cfRule type="expression" dxfId="1981" priority="2087">
      <formula>IF(AND(AL970&lt;0, RIGHT(TEXT(AL970,"0.#"),1)&lt;&gt;"."),TRUE,FALSE)</formula>
    </cfRule>
    <cfRule type="expression" dxfId="1980" priority="2088">
      <formula>IF(AND(AL970&lt;0, RIGHT(TEXT(AL970,"0.#"),1)="."),TRUE,FALSE)</formula>
    </cfRule>
  </conditionalFormatting>
  <conditionalFormatting sqref="AL1005:AO1032">
    <cfRule type="expression" dxfId="1979" priority="2079">
      <formula>IF(AND(AL1005&gt;=0, RIGHT(TEXT(AL1005,"0.#"),1)&lt;&gt;"."),TRUE,FALSE)</formula>
    </cfRule>
    <cfRule type="expression" dxfId="1978" priority="2080">
      <formula>IF(AND(AL1005&gt;=0, RIGHT(TEXT(AL1005,"0.#"),1)="."),TRUE,FALSE)</formula>
    </cfRule>
    <cfRule type="expression" dxfId="1977" priority="2081">
      <formula>IF(AND(AL1005&lt;0, RIGHT(TEXT(AL1005,"0.#"),1)&lt;&gt;"."),TRUE,FALSE)</formula>
    </cfRule>
    <cfRule type="expression" dxfId="1976" priority="2082">
      <formula>IF(AND(AL1005&lt;0, RIGHT(TEXT(AL1005,"0.#"),1)="."),TRUE,FALSE)</formula>
    </cfRule>
  </conditionalFormatting>
  <conditionalFormatting sqref="AL1003:AO1004">
    <cfRule type="expression" dxfId="1975" priority="2073">
      <formula>IF(AND(AL1003&gt;=0, RIGHT(TEXT(AL1003,"0.#"),1)&lt;&gt;"."),TRUE,FALSE)</formula>
    </cfRule>
    <cfRule type="expression" dxfId="1974" priority="2074">
      <formula>IF(AND(AL1003&gt;=0, RIGHT(TEXT(AL1003,"0.#"),1)="."),TRUE,FALSE)</formula>
    </cfRule>
    <cfRule type="expression" dxfId="1973" priority="2075">
      <formula>IF(AND(AL1003&lt;0, RIGHT(TEXT(AL1003,"0.#"),1)&lt;&gt;"."),TRUE,FALSE)</formula>
    </cfRule>
    <cfRule type="expression" dxfId="1972" priority="2076">
      <formula>IF(AND(AL1003&lt;0, RIGHT(TEXT(AL1003,"0.#"),1)="."),TRUE,FALSE)</formula>
    </cfRule>
  </conditionalFormatting>
  <conditionalFormatting sqref="Y1003:Y1004">
    <cfRule type="expression" dxfId="1971" priority="2071">
      <formula>IF(RIGHT(TEXT(Y1003,"0.#"),1)=".",FALSE,TRUE)</formula>
    </cfRule>
    <cfRule type="expression" dxfId="1970" priority="2072">
      <formula>IF(RIGHT(TEXT(Y1003,"0.#"),1)=".",TRUE,FALSE)</formula>
    </cfRule>
  </conditionalFormatting>
  <conditionalFormatting sqref="AL1038:AO1065">
    <cfRule type="expression" dxfId="1969" priority="2067">
      <formula>IF(AND(AL1038&gt;=0, RIGHT(TEXT(AL1038,"0.#"),1)&lt;&gt;"."),TRUE,FALSE)</formula>
    </cfRule>
    <cfRule type="expression" dxfId="1968" priority="2068">
      <formula>IF(AND(AL1038&gt;=0, RIGHT(TEXT(AL1038,"0.#"),1)="."),TRUE,FALSE)</formula>
    </cfRule>
    <cfRule type="expression" dxfId="1967" priority="2069">
      <formula>IF(AND(AL1038&lt;0, RIGHT(TEXT(AL1038,"0.#"),1)&lt;&gt;"."),TRUE,FALSE)</formula>
    </cfRule>
    <cfRule type="expression" dxfId="1966" priority="2070">
      <formula>IF(AND(AL1038&lt;0, RIGHT(TEXT(AL1038,"0.#"),1)="."),TRUE,FALSE)</formula>
    </cfRule>
  </conditionalFormatting>
  <conditionalFormatting sqref="Y1038:Y1065">
    <cfRule type="expression" dxfId="1965" priority="2065">
      <formula>IF(RIGHT(TEXT(Y1038,"0.#"),1)=".",FALSE,TRUE)</formula>
    </cfRule>
    <cfRule type="expression" dxfId="1964" priority="2066">
      <formula>IF(RIGHT(TEXT(Y1038,"0.#"),1)=".",TRUE,FALSE)</formula>
    </cfRule>
  </conditionalFormatting>
  <conditionalFormatting sqref="AL1036:AO1037">
    <cfRule type="expression" dxfId="1963" priority="2061">
      <formula>IF(AND(AL1036&gt;=0, RIGHT(TEXT(AL1036,"0.#"),1)&lt;&gt;"."),TRUE,FALSE)</formula>
    </cfRule>
    <cfRule type="expression" dxfId="1962" priority="2062">
      <formula>IF(AND(AL1036&gt;=0, RIGHT(TEXT(AL1036,"0.#"),1)="."),TRUE,FALSE)</formula>
    </cfRule>
    <cfRule type="expression" dxfId="1961" priority="2063">
      <formula>IF(AND(AL1036&lt;0, RIGHT(TEXT(AL1036,"0.#"),1)&lt;&gt;"."),TRUE,FALSE)</formula>
    </cfRule>
    <cfRule type="expression" dxfId="1960" priority="2064">
      <formula>IF(AND(AL1036&lt;0, RIGHT(TEXT(AL1036,"0.#"),1)="."),TRUE,FALSE)</formula>
    </cfRule>
  </conditionalFormatting>
  <conditionalFormatting sqref="Y1036:Y1037">
    <cfRule type="expression" dxfId="1959" priority="2059">
      <formula>IF(RIGHT(TEXT(Y1036,"0.#"),1)=".",FALSE,TRUE)</formula>
    </cfRule>
    <cfRule type="expression" dxfId="1958" priority="2060">
      <formula>IF(RIGHT(TEXT(Y1036,"0.#"),1)=".",TRUE,FALSE)</formula>
    </cfRule>
  </conditionalFormatting>
  <conditionalFormatting sqref="AL1071:AO1098">
    <cfRule type="expression" dxfId="1957" priority="2055">
      <formula>IF(AND(AL1071&gt;=0, RIGHT(TEXT(AL1071,"0.#"),1)&lt;&gt;"."),TRUE,FALSE)</formula>
    </cfRule>
    <cfRule type="expression" dxfId="1956" priority="2056">
      <formula>IF(AND(AL1071&gt;=0, RIGHT(TEXT(AL1071,"0.#"),1)="."),TRUE,FALSE)</formula>
    </cfRule>
    <cfRule type="expression" dxfId="1955" priority="2057">
      <formula>IF(AND(AL1071&lt;0, RIGHT(TEXT(AL1071,"0.#"),1)&lt;&gt;"."),TRUE,FALSE)</formula>
    </cfRule>
    <cfRule type="expression" dxfId="1954" priority="2058">
      <formula>IF(AND(AL1071&lt;0, RIGHT(TEXT(AL1071,"0.#"),1)="."),TRUE,FALSE)</formula>
    </cfRule>
  </conditionalFormatting>
  <conditionalFormatting sqref="Y1071:Y1098">
    <cfRule type="expression" dxfId="1953" priority="2053">
      <formula>IF(RIGHT(TEXT(Y1071,"0.#"),1)=".",FALSE,TRUE)</formula>
    </cfRule>
    <cfRule type="expression" dxfId="1952" priority="2054">
      <formula>IF(RIGHT(TEXT(Y1071,"0.#"),1)=".",TRUE,FALSE)</formula>
    </cfRule>
  </conditionalFormatting>
  <conditionalFormatting sqref="AL1069:AO1070">
    <cfRule type="expression" dxfId="1951" priority="2049">
      <formula>IF(AND(AL1069&gt;=0, RIGHT(TEXT(AL1069,"0.#"),1)&lt;&gt;"."),TRUE,FALSE)</formula>
    </cfRule>
    <cfRule type="expression" dxfId="1950" priority="2050">
      <formula>IF(AND(AL1069&gt;=0, RIGHT(TEXT(AL1069,"0.#"),1)="."),TRUE,FALSE)</formula>
    </cfRule>
    <cfRule type="expression" dxfId="1949" priority="2051">
      <formula>IF(AND(AL1069&lt;0, RIGHT(TEXT(AL1069,"0.#"),1)&lt;&gt;"."),TRUE,FALSE)</formula>
    </cfRule>
    <cfRule type="expression" dxfId="1948" priority="2052">
      <formula>IF(AND(AL1069&lt;0, RIGHT(TEXT(AL1069,"0.#"),1)="."),TRUE,FALSE)</formula>
    </cfRule>
  </conditionalFormatting>
  <conditionalFormatting sqref="Y1069:Y1070">
    <cfRule type="expression" dxfId="1947" priority="2047">
      <formula>IF(RIGHT(TEXT(Y1069,"0.#"),1)=".",FALSE,TRUE)</formula>
    </cfRule>
    <cfRule type="expression" dxfId="1946" priority="2048">
      <formula>IF(RIGHT(TEXT(Y1069,"0.#"),1)=".",TRUE,FALSE)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P13:AC13">
    <cfRule type="expression" dxfId="751" priority="55">
      <formula>IF(RIGHT(TEXT(P13,"0.#"),1)=".",FALSE,TRUE)</formula>
    </cfRule>
    <cfRule type="expression" dxfId="750" priority="56">
      <formula>IF(RIGHT(TEXT(P13,"0.#"),1)=".",TRUE,FALSE)</formula>
    </cfRule>
  </conditionalFormatting>
  <conditionalFormatting sqref="P14:V17">
    <cfRule type="expression" dxfId="749" priority="53">
      <formula>IF(RIGHT(TEXT(P14,"0.#"),1)=".",FALSE,TRUE)</formula>
    </cfRule>
    <cfRule type="expression" dxfId="748" priority="54">
      <formula>IF(RIGHT(TEXT(P14,"0.#"),1)=".",TRUE,FALSE)</formula>
    </cfRule>
  </conditionalFormatting>
  <conditionalFormatting sqref="W14:AC17">
    <cfRule type="expression" dxfId="747" priority="51">
      <formula>IF(RIGHT(TEXT(W14,"0.#"),1)=".",FALSE,TRUE)</formula>
    </cfRule>
    <cfRule type="expression" dxfId="746" priority="52">
      <formula>IF(RIGHT(TEXT(W14,"0.#"),1)=".",TRUE,FALSE)</formula>
    </cfRule>
  </conditionalFormatting>
  <conditionalFormatting sqref="AD13:AJ17">
    <cfRule type="expression" dxfId="745" priority="49">
      <formula>IF(RIGHT(TEXT(AD13,"0.#"),1)=".",FALSE,TRUE)</formula>
    </cfRule>
    <cfRule type="expression" dxfId="744" priority="50">
      <formula>IF(RIGHT(TEXT(AD13,"0.#"),1)=".",TRUE,FALSE)</formula>
    </cfRule>
  </conditionalFormatting>
  <conditionalFormatting sqref="AK14:AQ17">
    <cfRule type="expression" dxfId="743" priority="47">
      <formula>IF(RIGHT(TEXT(AK14,"0.#"),1)=".",FALSE,TRUE)</formula>
    </cfRule>
    <cfRule type="expression" dxfId="742" priority="48">
      <formula>IF(RIGHT(TEXT(AK14,"0.#"),1)=".",TRUE,FALSE)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I101">
    <cfRule type="expression" dxfId="739" priority="43">
      <formula>IF(RIGHT(TEXT(AI101,"0.#"),1)=".",FALSE,TRUE)</formula>
    </cfRule>
    <cfRule type="expression" dxfId="738" priority="44">
      <formula>IF(RIGHT(TEXT(AI101,"0.#"),1)=".",TRUE,FALSE)</formula>
    </cfRule>
  </conditionalFormatting>
  <conditionalFormatting sqref="AM101">
    <cfRule type="expression" dxfId="737" priority="41">
      <formula>IF(RIGHT(TEXT(AM101,"0.#"),1)=".",FALSE,TRUE)</formula>
    </cfRule>
    <cfRule type="expression" dxfId="736" priority="42">
      <formula>IF(RIGHT(TEXT(AM101,"0.#"),1)=".",TRUE,FALSE)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E104">
    <cfRule type="expression" dxfId="729" priority="33">
      <formula>IF(RIGHT(TEXT(AE104,"0.#"),1)=".",FALSE,TRUE)</formula>
    </cfRule>
    <cfRule type="expression" dxfId="728" priority="34">
      <formula>IF(RIGHT(TEXT(AE104,"0.#"),1)=".",TRUE,FALSE)</formula>
    </cfRule>
  </conditionalFormatting>
  <conditionalFormatting sqref="AI104">
    <cfRule type="expression" dxfId="727" priority="31">
      <formula>IF(RIGHT(TEXT(AI104,"0.#"),1)=".",FALSE,TRUE)</formula>
    </cfRule>
    <cfRule type="expression" dxfId="726" priority="32">
      <formula>IF(RIGHT(TEXT(AI104,"0.#"),1)=".",TRUE,FALSE)</formula>
    </cfRule>
  </conditionalFormatting>
  <conditionalFormatting sqref="AM104">
    <cfRule type="expression" dxfId="725" priority="29">
      <formula>IF(RIGHT(TEXT(AM104,"0.#"),1)=".",FALSE,TRUE)</formula>
    </cfRule>
    <cfRule type="expression" dxfId="724" priority="30">
      <formula>IF(RIGHT(TEXT(AM104,"0.#"),1)=".",TRUE,FALSE)</formula>
    </cfRule>
  </conditionalFormatting>
  <conditionalFormatting sqref="AE105">
    <cfRule type="expression" dxfId="723" priority="27">
      <formula>IF(RIGHT(TEXT(AE105,"0.#"),1)=".",FALSE,TRUE)</formula>
    </cfRule>
    <cfRule type="expression" dxfId="722" priority="28">
      <formula>IF(RIGHT(TEXT(AE105,"0.#"),1)=".",TRUE,FALSE)</formula>
    </cfRule>
  </conditionalFormatting>
  <conditionalFormatting sqref="AI105">
    <cfRule type="expression" dxfId="721" priority="25">
      <formula>IF(RIGHT(TEXT(AI105,"0.#"),1)=".",FALSE,TRUE)</formula>
    </cfRule>
    <cfRule type="expression" dxfId="720" priority="26">
      <formula>IF(RIGHT(TEXT(AI105,"0.#"),1)=".",TRUE,FALSE)</formula>
    </cfRule>
  </conditionalFormatting>
  <conditionalFormatting sqref="AM105">
    <cfRule type="expression" dxfId="719" priority="23">
      <formula>IF(RIGHT(TEXT(AM105,"0.#"),1)=".",FALSE,TRUE)</formula>
    </cfRule>
    <cfRule type="expression" dxfId="718" priority="24">
      <formula>IF(RIGHT(TEXT(AM105,"0.#"),1)=".",TRUE,FALSE)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I116">
    <cfRule type="expression" dxfId="715" priority="19">
      <formula>IF(RIGHT(TEXT(AI116,"0.#"),1)=".",FALSE,TRUE)</formula>
    </cfRule>
    <cfRule type="expression" dxfId="714" priority="20">
      <formula>IF(RIGHT(TEXT(AI116,"0.#"),1)=".",TRUE,FALSE)</formula>
    </cfRule>
  </conditionalFormatting>
  <conditionalFormatting sqref="AE117">
    <cfRule type="expression" dxfId="713" priority="17">
      <formula>IF(RIGHT(TEXT(AE117,"0.#"),1)=".",FALSE,TRUE)</formula>
    </cfRule>
    <cfRule type="expression" dxfId="712" priority="18">
      <formula>IF(RIGHT(TEXT(AE117,"0.#"),1)=".",TRUE,FALSE)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34:AE135 AI134 AM134 AQ134:AQ135 AU134:AU135">
    <cfRule type="expression" dxfId="709" priority="9">
      <formula>IF(RIGHT(TEXT(AE134,"0.#"),1)=".",FALSE,TRUE)</formula>
    </cfRule>
    <cfRule type="expression" dxfId="708" priority="10">
      <formula>IF(RIGHT(TEXT(AE134,"0.#"),1)=".",TRUE,FALSE)</formula>
    </cfRule>
  </conditionalFormatting>
  <conditionalFormatting sqref="AI135 AM135">
    <cfRule type="expression" dxfId="707" priority="7">
      <formula>IF(RIGHT(TEXT(AI135,"0.#"),1)=".",FALSE,TRUE)</formula>
    </cfRule>
    <cfRule type="expression" dxfId="706" priority="8">
      <formula>IF(RIGHT(TEXT(AI135,"0.#"),1)=".",TRUE,FALSE)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9"/>
      <c r="Z2" s="826"/>
      <c r="AA2" s="827"/>
      <c r="AB2" s="1033" t="s">
        <v>11</v>
      </c>
      <c r="AC2" s="1034"/>
      <c r="AD2" s="1035"/>
      <c r="AE2" s="250" t="s">
        <v>398</v>
      </c>
      <c r="AF2" s="250"/>
      <c r="AG2" s="250"/>
      <c r="AH2" s="250"/>
      <c r="AI2" s="250" t="s">
        <v>396</v>
      </c>
      <c r="AJ2" s="250"/>
      <c r="AK2" s="250"/>
      <c r="AL2" s="250"/>
      <c r="AM2" s="250" t="s">
        <v>425</v>
      </c>
      <c r="AN2" s="250"/>
      <c r="AO2" s="250"/>
      <c r="AP2" s="244"/>
      <c r="AQ2" s="160" t="s">
        <v>235</v>
      </c>
      <c r="AR2" s="131"/>
      <c r="AS2" s="131"/>
      <c r="AT2" s="132"/>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0"/>
      <c r="Z3" s="1031"/>
      <c r="AA3" s="1032"/>
      <c r="AB3" s="1036"/>
      <c r="AC3" s="1037"/>
      <c r="AD3" s="1038"/>
      <c r="AE3" s="251"/>
      <c r="AF3" s="251"/>
      <c r="AG3" s="251"/>
      <c r="AH3" s="251"/>
      <c r="AI3" s="251"/>
      <c r="AJ3" s="251"/>
      <c r="AK3" s="251"/>
      <c r="AL3" s="251"/>
      <c r="AM3" s="251"/>
      <c r="AN3" s="251"/>
      <c r="AO3" s="251"/>
      <c r="AP3" s="247"/>
      <c r="AQ3" s="199"/>
      <c r="AR3" s="200"/>
      <c r="AS3" s="134" t="s">
        <v>236</v>
      </c>
      <c r="AT3" s="135"/>
      <c r="AU3" s="200"/>
      <c r="AV3" s="200"/>
      <c r="AW3" s="399" t="s">
        <v>181</v>
      </c>
      <c r="AX3" s="400"/>
    </row>
    <row r="4" spans="1:50" ht="22.5" customHeight="1" x14ac:dyDescent="0.15">
      <c r="A4" s="404"/>
      <c r="B4" s="402"/>
      <c r="C4" s="402"/>
      <c r="D4" s="402"/>
      <c r="E4" s="402"/>
      <c r="F4" s="403"/>
      <c r="G4" s="562"/>
      <c r="H4" s="1006"/>
      <c r="I4" s="1006"/>
      <c r="J4" s="1006"/>
      <c r="K4" s="1006"/>
      <c r="L4" s="1006"/>
      <c r="M4" s="1006"/>
      <c r="N4" s="1006"/>
      <c r="O4" s="1007"/>
      <c r="P4" s="106"/>
      <c r="Q4" s="1014"/>
      <c r="R4" s="1014"/>
      <c r="S4" s="1014"/>
      <c r="T4" s="1014"/>
      <c r="U4" s="1014"/>
      <c r="V4" s="1014"/>
      <c r="W4" s="1014"/>
      <c r="X4" s="1015"/>
      <c r="Y4" s="1024" t="s">
        <v>12</v>
      </c>
      <c r="Z4" s="1025"/>
      <c r="AA4" s="1026"/>
      <c r="AB4" s="465"/>
      <c r="AC4" s="1028"/>
      <c r="AD4" s="1028"/>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89" t="s">
        <v>182</v>
      </c>
      <c r="AC6" s="1023"/>
      <c r="AD6" s="1023"/>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x14ac:dyDescent="0.15">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9"/>
      <c r="Z9" s="826"/>
      <c r="AA9" s="827"/>
      <c r="AB9" s="1033" t="s">
        <v>11</v>
      </c>
      <c r="AC9" s="1034"/>
      <c r="AD9" s="1035"/>
      <c r="AE9" s="250" t="s">
        <v>398</v>
      </c>
      <c r="AF9" s="250"/>
      <c r="AG9" s="250"/>
      <c r="AH9" s="250"/>
      <c r="AI9" s="250" t="s">
        <v>396</v>
      </c>
      <c r="AJ9" s="250"/>
      <c r="AK9" s="250"/>
      <c r="AL9" s="250"/>
      <c r="AM9" s="250" t="s">
        <v>425</v>
      </c>
      <c r="AN9" s="250"/>
      <c r="AO9" s="250"/>
      <c r="AP9" s="244"/>
      <c r="AQ9" s="160" t="s">
        <v>235</v>
      </c>
      <c r="AR9" s="131"/>
      <c r="AS9" s="131"/>
      <c r="AT9" s="132"/>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0"/>
      <c r="Z10" s="1031"/>
      <c r="AA10" s="1032"/>
      <c r="AB10" s="1036"/>
      <c r="AC10" s="1037"/>
      <c r="AD10" s="1038"/>
      <c r="AE10" s="251"/>
      <c r="AF10" s="251"/>
      <c r="AG10" s="251"/>
      <c r="AH10" s="251"/>
      <c r="AI10" s="251"/>
      <c r="AJ10" s="251"/>
      <c r="AK10" s="251"/>
      <c r="AL10" s="251"/>
      <c r="AM10" s="251"/>
      <c r="AN10" s="251"/>
      <c r="AO10" s="251"/>
      <c r="AP10" s="247"/>
      <c r="AQ10" s="199"/>
      <c r="AR10" s="200"/>
      <c r="AS10" s="134" t="s">
        <v>236</v>
      </c>
      <c r="AT10" s="135"/>
      <c r="AU10" s="200"/>
      <c r="AV10" s="200"/>
      <c r="AW10" s="399" t="s">
        <v>181</v>
      </c>
      <c r="AX10" s="400"/>
    </row>
    <row r="11" spans="1:50" ht="22.5" customHeight="1" x14ac:dyDescent="0.15">
      <c r="A11" s="404"/>
      <c r="B11" s="402"/>
      <c r="C11" s="402"/>
      <c r="D11" s="402"/>
      <c r="E11" s="402"/>
      <c r="F11" s="403"/>
      <c r="G11" s="562"/>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5"/>
      <c r="AC11" s="1028"/>
      <c r="AD11" s="1028"/>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9" t="s">
        <v>182</v>
      </c>
      <c r="AC13" s="1023"/>
      <c r="AD13" s="1023"/>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x14ac:dyDescent="0.15">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9"/>
      <c r="Z16" s="826"/>
      <c r="AA16" s="827"/>
      <c r="AB16" s="1033" t="s">
        <v>11</v>
      </c>
      <c r="AC16" s="1034"/>
      <c r="AD16" s="1035"/>
      <c r="AE16" s="250" t="s">
        <v>398</v>
      </c>
      <c r="AF16" s="250"/>
      <c r="AG16" s="250"/>
      <c r="AH16" s="250"/>
      <c r="AI16" s="250" t="s">
        <v>396</v>
      </c>
      <c r="AJ16" s="250"/>
      <c r="AK16" s="250"/>
      <c r="AL16" s="250"/>
      <c r="AM16" s="250" t="s">
        <v>425</v>
      </c>
      <c r="AN16" s="250"/>
      <c r="AO16" s="250"/>
      <c r="AP16" s="244"/>
      <c r="AQ16" s="160" t="s">
        <v>235</v>
      </c>
      <c r="AR16" s="131"/>
      <c r="AS16" s="131"/>
      <c r="AT16" s="132"/>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0"/>
      <c r="Z17" s="1031"/>
      <c r="AA17" s="1032"/>
      <c r="AB17" s="1036"/>
      <c r="AC17" s="1037"/>
      <c r="AD17" s="1038"/>
      <c r="AE17" s="251"/>
      <c r="AF17" s="251"/>
      <c r="AG17" s="251"/>
      <c r="AH17" s="251"/>
      <c r="AI17" s="251"/>
      <c r="AJ17" s="251"/>
      <c r="AK17" s="251"/>
      <c r="AL17" s="251"/>
      <c r="AM17" s="251"/>
      <c r="AN17" s="251"/>
      <c r="AO17" s="251"/>
      <c r="AP17" s="247"/>
      <c r="AQ17" s="199"/>
      <c r="AR17" s="200"/>
      <c r="AS17" s="134" t="s">
        <v>236</v>
      </c>
      <c r="AT17" s="135"/>
      <c r="AU17" s="200"/>
      <c r="AV17" s="200"/>
      <c r="AW17" s="399" t="s">
        <v>181</v>
      </c>
      <c r="AX17" s="400"/>
    </row>
    <row r="18" spans="1:50" ht="22.5" customHeight="1" x14ac:dyDescent="0.15">
      <c r="A18" s="404"/>
      <c r="B18" s="402"/>
      <c r="C18" s="402"/>
      <c r="D18" s="402"/>
      <c r="E18" s="402"/>
      <c r="F18" s="403"/>
      <c r="G18" s="562"/>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5"/>
      <c r="AC18" s="1028"/>
      <c r="AD18" s="1028"/>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9" t="s">
        <v>182</v>
      </c>
      <c r="AC20" s="1023"/>
      <c r="AD20" s="1023"/>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x14ac:dyDescent="0.15">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9"/>
      <c r="Z23" s="826"/>
      <c r="AA23" s="827"/>
      <c r="AB23" s="1033" t="s">
        <v>11</v>
      </c>
      <c r="AC23" s="1034"/>
      <c r="AD23" s="1035"/>
      <c r="AE23" s="250" t="s">
        <v>398</v>
      </c>
      <c r="AF23" s="250"/>
      <c r="AG23" s="250"/>
      <c r="AH23" s="250"/>
      <c r="AI23" s="250" t="s">
        <v>396</v>
      </c>
      <c r="AJ23" s="250"/>
      <c r="AK23" s="250"/>
      <c r="AL23" s="250"/>
      <c r="AM23" s="250" t="s">
        <v>425</v>
      </c>
      <c r="AN23" s="250"/>
      <c r="AO23" s="250"/>
      <c r="AP23" s="244"/>
      <c r="AQ23" s="160" t="s">
        <v>235</v>
      </c>
      <c r="AR23" s="131"/>
      <c r="AS23" s="131"/>
      <c r="AT23" s="132"/>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0"/>
      <c r="Z24" s="1031"/>
      <c r="AA24" s="1032"/>
      <c r="AB24" s="1036"/>
      <c r="AC24" s="1037"/>
      <c r="AD24" s="1038"/>
      <c r="AE24" s="251"/>
      <c r="AF24" s="251"/>
      <c r="AG24" s="251"/>
      <c r="AH24" s="251"/>
      <c r="AI24" s="251"/>
      <c r="AJ24" s="251"/>
      <c r="AK24" s="251"/>
      <c r="AL24" s="251"/>
      <c r="AM24" s="251"/>
      <c r="AN24" s="251"/>
      <c r="AO24" s="251"/>
      <c r="AP24" s="247"/>
      <c r="AQ24" s="199"/>
      <c r="AR24" s="200"/>
      <c r="AS24" s="134" t="s">
        <v>236</v>
      </c>
      <c r="AT24" s="135"/>
      <c r="AU24" s="200"/>
      <c r="AV24" s="200"/>
      <c r="AW24" s="399" t="s">
        <v>181</v>
      </c>
      <c r="AX24" s="400"/>
    </row>
    <row r="25" spans="1:50" ht="22.5" customHeight="1" x14ac:dyDescent="0.15">
      <c r="A25" s="404"/>
      <c r="B25" s="402"/>
      <c r="C25" s="402"/>
      <c r="D25" s="402"/>
      <c r="E25" s="402"/>
      <c r="F25" s="403"/>
      <c r="G25" s="562"/>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5"/>
      <c r="AC25" s="1028"/>
      <c r="AD25" s="1028"/>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9" t="s">
        <v>182</v>
      </c>
      <c r="AC27" s="1023"/>
      <c r="AD27" s="1023"/>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x14ac:dyDescent="0.15">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9"/>
      <c r="Z30" s="826"/>
      <c r="AA30" s="827"/>
      <c r="AB30" s="1033" t="s">
        <v>11</v>
      </c>
      <c r="AC30" s="1034"/>
      <c r="AD30" s="1035"/>
      <c r="AE30" s="250" t="s">
        <v>398</v>
      </c>
      <c r="AF30" s="250"/>
      <c r="AG30" s="250"/>
      <c r="AH30" s="250"/>
      <c r="AI30" s="250" t="s">
        <v>396</v>
      </c>
      <c r="AJ30" s="250"/>
      <c r="AK30" s="250"/>
      <c r="AL30" s="250"/>
      <c r="AM30" s="250" t="s">
        <v>425</v>
      </c>
      <c r="AN30" s="250"/>
      <c r="AO30" s="250"/>
      <c r="AP30" s="244"/>
      <c r="AQ30" s="160" t="s">
        <v>235</v>
      </c>
      <c r="AR30" s="131"/>
      <c r="AS30" s="131"/>
      <c r="AT30" s="132"/>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0"/>
      <c r="Z31" s="1031"/>
      <c r="AA31" s="1032"/>
      <c r="AB31" s="1036"/>
      <c r="AC31" s="1037"/>
      <c r="AD31" s="1038"/>
      <c r="AE31" s="251"/>
      <c r="AF31" s="251"/>
      <c r="AG31" s="251"/>
      <c r="AH31" s="251"/>
      <c r="AI31" s="251"/>
      <c r="AJ31" s="251"/>
      <c r="AK31" s="251"/>
      <c r="AL31" s="251"/>
      <c r="AM31" s="251"/>
      <c r="AN31" s="251"/>
      <c r="AO31" s="251"/>
      <c r="AP31" s="247"/>
      <c r="AQ31" s="199"/>
      <c r="AR31" s="200"/>
      <c r="AS31" s="134" t="s">
        <v>236</v>
      </c>
      <c r="AT31" s="135"/>
      <c r="AU31" s="200"/>
      <c r="AV31" s="200"/>
      <c r="AW31" s="399" t="s">
        <v>181</v>
      </c>
      <c r="AX31" s="400"/>
    </row>
    <row r="32" spans="1:50" ht="22.5" customHeight="1" x14ac:dyDescent="0.15">
      <c r="A32" s="404"/>
      <c r="B32" s="402"/>
      <c r="C32" s="402"/>
      <c r="D32" s="402"/>
      <c r="E32" s="402"/>
      <c r="F32" s="403"/>
      <c r="G32" s="562"/>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5"/>
      <c r="AC32" s="1028"/>
      <c r="AD32" s="1028"/>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9" t="s">
        <v>182</v>
      </c>
      <c r="AC34" s="1023"/>
      <c r="AD34" s="1023"/>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x14ac:dyDescent="0.15">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9"/>
      <c r="Z37" s="826"/>
      <c r="AA37" s="827"/>
      <c r="AB37" s="1033" t="s">
        <v>11</v>
      </c>
      <c r="AC37" s="1034"/>
      <c r="AD37" s="1035"/>
      <c r="AE37" s="250" t="s">
        <v>398</v>
      </c>
      <c r="AF37" s="250"/>
      <c r="AG37" s="250"/>
      <c r="AH37" s="250"/>
      <c r="AI37" s="250" t="s">
        <v>396</v>
      </c>
      <c r="AJ37" s="250"/>
      <c r="AK37" s="250"/>
      <c r="AL37" s="250"/>
      <c r="AM37" s="250" t="s">
        <v>425</v>
      </c>
      <c r="AN37" s="250"/>
      <c r="AO37" s="250"/>
      <c r="AP37" s="244"/>
      <c r="AQ37" s="160" t="s">
        <v>235</v>
      </c>
      <c r="AR37" s="131"/>
      <c r="AS37" s="131"/>
      <c r="AT37" s="132"/>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0"/>
      <c r="Z38" s="1031"/>
      <c r="AA38" s="1032"/>
      <c r="AB38" s="1036"/>
      <c r="AC38" s="1037"/>
      <c r="AD38" s="1038"/>
      <c r="AE38" s="251"/>
      <c r="AF38" s="251"/>
      <c r="AG38" s="251"/>
      <c r="AH38" s="251"/>
      <c r="AI38" s="251"/>
      <c r="AJ38" s="251"/>
      <c r="AK38" s="251"/>
      <c r="AL38" s="251"/>
      <c r="AM38" s="251"/>
      <c r="AN38" s="251"/>
      <c r="AO38" s="251"/>
      <c r="AP38" s="247"/>
      <c r="AQ38" s="199"/>
      <c r="AR38" s="200"/>
      <c r="AS38" s="134" t="s">
        <v>236</v>
      </c>
      <c r="AT38" s="135"/>
      <c r="AU38" s="200"/>
      <c r="AV38" s="200"/>
      <c r="AW38" s="399" t="s">
        <v>181</v>
      </c>
      <c r="AX38" s="400"/>
    </row>
    <row r="39" spans="1:50" ht="22.5" customHeight="1" x14ac:dyDescent="0.15">
      <c r="A39" s="404"/>
      <c r="B39" s="402"/>
      <c r="C39" s="402"/>
      <c r="D39" s="402"/>
      <c r="E39" s="402"/>
      <c r="F39" s="403"/>
      <c r="G39" s="562"/>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5"/>
      <c r="AC39" s="1028"/>
      <c r="AD39" s="1028"/>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9" t="s">
        <v>182</v>
      </c>
      <c r="AC41" s="1023"/>
      <c r="AD41" s="1023"/>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x14ac:dyDescent="0.15">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9"/>
      <c r="Z44" s="826"/>
      <c r="AA44" s="827"/>
      <c r="AB44" s="1033" t="s">
        <v>11</v>
      </c>
      <c r="AC44" s="1034"/>
      <c r="AD44" s="1035"/>
      <c r="AE44" s="250" t="s">
        <v>398</v>
      </c>
      <c r="AF44" s="250"/>
      <c r="AG44" s="250"/>
      <c r="AH44" s="250"/>
      <c r="AI44" s="250" t="s">
        <v>396</v>
      </c>
      <c r="AJ44" s="250"/>
      <c r="AK44" s="250"/>
      <c r="AL44" s="250"/>
      <c r="AM44" s="250" t="s">
        <v>425</v>
      </c>
      <c r="AN44" s="250"/>
      <c r="AO44" s="250"/>
      <c r="AP44" s="244"/>
      <c r="AQ44" s="160" t="s">
        <v>235</v>
      </c>
      <c r="AR44" s="131"/>
      <c r="AS44" s="131"/>
      <c r="AT44" s="132"/>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0"/>
      <c r="Z45" s="1031"/>
      <c r="AA45" s="1032"/>
      <c r="AB45" s="1036"/>
      <c r="AC45" s="1037"/>
      <c r="AD45" s="1038"/>
      <c r="AE45" s="251"/>
      <c r="AF45" s="251"/>
      <c r="AG45" s="251"/>
      <c r="AH45" s="251"/>
      <c r="AI45" s="251"/>
      <c r="AJ45" s="251"/>
      <c r="AK45" s="251"/>
      <c r="AL45" s="251"/>
      <c r="AM45" s="251"/>
      <c r="AN45" s="251"/>
      <c r="AO45" s="251"/>
      <c r="AP45" s="247"/>
      <c r="AQ45" s="199"/>
      <c r="AR45" s="200"/>
      <c r="AS45" s="134" t="s">
        <v>236</v>
      </c>
      <c r="AT45" s="135"/>
      <c r="AU45" s="200"/>
      <c r="AV45" s="200"/>
      <c r="AW45" s="399" t="s">
        <v>181</v>
      </c>
      <c r="AX45" s="400"/>
    </row>
    <row r="46" spans="1:50" ht="22.5" customHeight="1" x14ac:dyDescent="0.15">
      <c r="A46" s="404"/>
      <c r="B46" s="402"/>
      <c r="C46" s="402"/>
      <c r="D46" s="402"/>
      <c r="E46" s="402"/>
      <c r="F46" s="403"/>
      <c r="G46" s="562"/>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5"/>
      <c r="AC46" s="1028"/>
      <c r="AD46" s="1028"/>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9" t="s">
        <v>182</v>
      </c>
      <c r="AC48" s="1023"/>
      <c r="AD48" s="1023"/>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9"/>
      <c r="Z51" s="826"/>
      <c r="AA51" s="827"/>
      <c r="AB51" s="244" t="s">
        <v>11</v>
      </c>
      <c r="AC51" s="1034"/>
      <c r="AD51" s="1035"/>
      <c r="AE51" s="250" t="s">
        <v>398</v>
      </c>
      <c r="AF51" s="250"/>
      <c r="AG51" s="250"/>
      <c r="AH51" s="250"/>
      <c r="AI51" s="250" t="s">
        <v>396</v>
      </c>
      <c r="AJ51" s="250"/>
      <c r="AK51" s="250"/>
      <c r="AL51" s="250"/>
      <c r="AM51" s="250" t="s">
        <v>425</v>
      </c>
      <c r="AN51" s="250"/>
      <c r="AO51" s="250"/>
      <c r="AP51" s="244"/>
      <c r="AQ51" s="160" t="s">
        <v>235</v>
      </c>
      <c r="AR51" s="131"/>
      <c r="AS51" s="131"/>
      <c r="AT51" s="132"/>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0"/>
      <c r="Z52" s="1031"/>
      <c r="AA52" s="1032"/>
      <c r="AB52" s="1036"/>
      <c r="AC52" s="1037"/>
      <c r="AD52" s="1038"/>
      <c r="AE52" s="251"/>
      <c r="AF52" s="251"/>
      <c r="AG52" s="251"/>
      <c r="AH52" s="251"/>
      <c r="AI52" s="251"/>
      <c r="AJ52" s="251"/>
      <c r="AK52" s="251"/>
      <c r="AL52" s="251"/>
      <c r="AM52" s="251"/>
      <c r="AN52" s="251"/>
      <c r="AO52" s="251"/>
      <c r="AP52" s="247"/>
      <c r="AQ52" s="199"/>
      <c r="AR52" s="200"/>
      <c r="AS52" s="134" t="s">
        <v>236</v>
      </c>
      <c r="AT52" s="135"/>
      <c r="AU52" s="200"/>
      <c r="AV52" s="200"/>
      <c r="AW52" s="399" t="s">
        <v>181</v>
      </c>
      <c r="AX52" s="400"/>
    </row>
    <row r="53" spans="1:50" ht="22.5" customHeight="1" x14ac:dyDescent="0.15">
      <c r="A53" s="404"/>
      <c r="B53" s="402"/>
      <c r="C53" s="402"/>
      <c r="D53" s="402"/>
      <c r="E53" s="402"/>
      <c r="F53" s="403"/>
      <c r="G53" s="562"/>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5"/>
      <c r="AC53" s="1028"/>
      <c r="AD53" s="1028"/>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9" t="s">
        <v>182</v>
      </c>
      <c r="AC55" s="1023"/>
      <c r="AD55" s="1023"/>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9"/>
      <c r="Z58" s="826"/>
      <c r="AA58" s="827"/>
      <c r="AB58" s="1033" t="s">
        <v>11</v>
      </c>
      <c r="AC58" s="1034"/>
      <c r="AD58" s="1035"/>
      <c r="AE58" s="250" t="s">
        <v>398</v>
      </c>
      <c r="AF58" s="250"/>
      <c r="AG58" s="250"/>
      <c r="AH58" s="250"/>
      <c r="AI58" s="250" t="s">
        <v>396</v>
      </c>
      <c r="AJ58" s="250"/>
      <c r="AK58" s="250"/>
      <c r="AL58" s="250"/>
      <c r="AM58" s="250" t="s">
        <v>425</v>
      </c>
      <c r="AN58" s="250"/>
      <c r="AO58" s="250"/>
      <c r="AP58" s="244"/>
      <c r="AQ58" s="160" t="s">
        <v>235</v>
      </c>
      <c r="AR58" s="131"/>
      <c r="AS58" s="131"/>
      <c r="AT58" s="132"/>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0"/>
      <c r="Z59" s="1031"/>
      <c r="AA59" s="1032"/>
      <c r="AB59" s="1036"/>
      <c r="AC59" s="1037"/>
      <c r="AD59" s="1038"/>
      <c r="AE59" s="251"/>
      <c r="AF59" s="251"/>
      <c r="AG59" s="251"/>
      <c r="AH59" s="251"/>
      <c r="AI59" s="251"/>
      <c r="AJ59" s="251"/>
      <c r="AK59" s="251"/>
      <c r="AL59" s="251"/>
      <c r="AM59" s="251"/>
      <c r="AN59" s="251"/>
      <c r="AO59" s="251"/>
      <c r="AP59" s="247"/>
      <c r="AQ59" s="199"/>
      <c r="AR59" s="200"/>
      <c r="AS59" s="134" t="s">
        <v>236</v>
      </c>
      <c r="AT59" s="135"/>
      <c r="AU59" s="200"/>
      <c r="AV59" s="200"/>
      <c r="AW59" s="399" t="s">
        <v>181</v>
      </c>
      <c r="AX59" s="400"/>
    </row>
    <row r="60" spans="1:50" ht="22.5" customHeight="1" x14ac:dyDescent="0.15">
      <c r="A60" s="404"/>
      <c r="B60" s="402"/>
      <c r="C60" s="402"/>
      <c r="D60" s="402"/>
      <c r="E60" s="402"/>
      <c r="F60" s="403"/>
      <c r="G60" s="562"/>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5"/>
      <c r="AC60" s="1028"/>
      <c r="AD60" s="1028"/>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9" t="s">
        <v>182</v>
      </c>
      <c r="AC62" s="1023"/>
      <c r="AD62" s="1023"/>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9"/>
      <c r="Z65" s="826"/>
      <c r="AA65" s="827"/>
      <c r="AB65" s="1033" t="s">
        <v>11</v>
      </c>
      <c r="AC65" s="1034"/>
      <c r="AD65" s="1035"/>
      <c r="AE65" s="250" t="s">
        <v>398</v>
      </c>
      <c r="AF65" s="250"/>
      <c r="AG65" s="250"/>
      <c r="AH65" s="250"/>
      <c r="AI65" s="250" t="s">
        <v>396</v>
      </c>
      <c r="AJ65" s="250"/>
      <c r="AK65" s="250"/>
      <c r="AL65" s="250"/>
      <c r="AM65" s="250" t="s">
        <v>425</v>
      </c>
      <c r="AN65" s="250"/>
      <c r="AO65" s="250"/>
      <c r="AP65" s="244"/>
      <c r="AQ65" s="160" t="s">
        <v>235</v>
      </c>
      <c r="AR65" s="131"/>
      <c r="AS65" s="131"/>
      <c r="AT65" s="132"/>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0"/>
      <c r="Z66" s="1031"/>
      <c r="AA66" s="1032"/>
      <c r="AB66" s="1036"/>
      <c r="AC66" s="1037"/>
      <c r="AD66" s="1038"/>
      <c r="AE66" s="251"/>
      <c r="AF66" s="251"/>
      <c r="AG66" s="251"/>
      <c r="AH66" s="251"/>
      <c r="AI66" s="251"/>
      <c r="AJ66" s="251"/>
      <c r="AK66" s="251"/>
      <c r="AL66" s="251"/>
      <c r="AM66" s="251"/>
      <c r="AN66" s="251"/>
      <c r="AO66" s="251"/>
      <c r="AP66" s="247"/>
      <c r="AQ66" s="199"/>
      <c r="AR66" s="200"/>
      <c r="AS66" s="134" t="s">
        <v>236</v>
      </c>
      <c r="AT66" s="135"/>
      <c r="AU66" s="200"/>
      <c r="AV66" s="200"/>
      <c r="AW66" s="399" t="s">
        <v>181</v>
      </c>
      <c r="AX66" s="400"/>
    </row>
    <row r="67" spans="1:50" ht="22.5" customHeight="1" x14ac:dyDescent="0.15">
      <c r="A67" s="404"/>
      <c r="B67" s="402"/>
      <c r="C67" s="402"/>
      <c r="D67" s="402"/>
      <c r="E67" s="402"/>
      <c r="F67" s="403"/>
      <c r="G67" s="562"/>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5"/>
      <c r="AC67" s="1028"/>
      <c r="AD67" s="1028"/>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57"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x14ac:dyDescent="0.15">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677" t="s">
        <v>372</v>
      </c>
      <c r="H2" s="678"/>
      <c r="I2" s="678"/>
      <c r="J2" s="678"/>
      <c r="K2" s="678"/>
      <c r="L2" s="678"/>
      <c r="M2" s="678"/>
      <c r="N2" s="678"/>
      <c r="O2" s="678"/>
      <c r="P2" s="678"/>
      <c r="Q2" s="678"/>
      <c r="R2" s="678"/>
      <c r="S2" s="678"/>
      <c r="T2" s="678"/>
      <c r="U2" s="678"/>
      <c r="V2" s="678"/>
      <c r="W2" s="678"/>
      <c r="X2" s="678"/>
      <c r="Y2" s="678"/>
      <c r="Z2" s="678"/>
      <c r="AA2" s="678"/>
      <c r="AB2" s="679"/>
      <c r="AC2" s="67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2" t="s">
        <v>17</v>
      </c>
      <c r="H3" s="663"/>
      <c r="I3" s="663"/>
      <c r="J3" s="663"/>
      <c r="K3" s="663"/>
      <c r="L3" s="662" t="s">
        <v>18</v>
      </c>
      <c r="M3" s="663"/>
      <c r="N3" s="663"/>
      <c r="O3" s="663"/>
      <c r="P3" s="663"/>
      <c r="Q3" s="663"/>
      <c r="R3" s="663"/>
      <c r="S3" s="663"/>
      <c r="T3" s="663"/>
      <c r="U3" s="663"/>
      <c r="V3" s="663"/>
      <c r="W3" s="663"/>
      <c r="X3" s="664"/>
      <c r="Y3" s="651" t="s">
        <v>19</v>
      </c>
      <c r="Z3" s="652"/>
      <c r="AA3" s="652"/>
      <c r="AB3" s="795"/>
      <c r="AC3" s="812"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51"/>
      <c r="B4" s="1052"/>
      <c r="C4" s="1052"/>
      <c r="D4" s="1052"/>
      <c r="E4" s="1052"/>
      <c r="F4" s="1053"/>
      <c r="G4" s="665"/>
      <c r="H4" s="666"/>
      <c r="I4" s="666"/>
      <c r="J4" s="666"/>
      <c r="K4" s="667"/>
      <c r="L4" s="659"/>
      <c r="M4" s="660"/>
      <c r="N4" s="660"/>
      <c r="O4" s="660"/>
      <c r="P4" s="660"/>
      <c r="Q4" s="660"/>
      <c r="R4" s="660"/>
      <c r="S4" s="660"/>
      <c r="T4" s="660"/>
      <c r="U4" s="660"/>
      <c r="V4" s="660"/>
      <c r="W4" s="660"/>
      <c r="X4" s="661"/>
      <c r="Y4" s="389"/>
      <c r="Z4" s="390"/>
      <c r="AA4" s="390"/>
      <c r="AB4" s="802"/>
      <c r="AC4" s="665"/>
      <c r="AD4" s="666"/>
      <c r="AE4" s="666"/>
      <c r="AF4" s="666"/>
      <c r="AG4" s="667"/>
      <c r="AH4" s="659"/>
      <c r="AI4" s="660"/>
      <c r="AJ4" s="660"/>
      <c r="AK4" s="660"/>
      <c r="AL4" s="660"/>
      <c r="AM4" s="660"/>
      <c r="AN4" s="660"/>
      <c r="AO4" s="660"/>
      <c r="AP4" s="660"/>
      <c r="AQ4" s="660"/>
      <c r="AR4" s="660"/>
      <c r="AS4" s="660"/>
      <c r="AT4" s="661"/>
      <c r="AU4" s="389"/>
      <c r="AV4" s="390"/>
      <c r="AW4" s="390"/>
      <c r="AX4" s="391"/>
    </row>
    <row r="5" spans="1:50" ht="24.75" customHeight="1" x14ac:dyDescent="0.15">
      <c r="A5" s="1051"/>
      <c r="B5" s="1052"/>
      <c r="C5" s="1052"/>
      <c r="D5" s="1052"/>
      <c r="E5" s="1052"/>
      <c r="F5" s="1053"/>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1"/>
      <c r="B6" s="1052"/>
      <c r="C6" s="1052"/>
      <c r="D6" s="1052"/>
      <c r="E6" s="1052"/>
      <c r="F6" s="1053"/>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1"/>
      <c r="B7" s="1052"/>
      <c r="C7" s="1052"/>
      <c r="D7" s="1052"/>
      <c r="E7" s="1052"/>
      <c r="F7" s="1053"/>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1"/>
      <c r="B8" s="1052"/>
      <c r="C8" s="1052"/>
      <c r="D8" s="1052"/>
      <c r="E8" s="1052"/>
      <c r="F8" s="1053"/>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1"/>
      <c r="B9" s="1052"/>
      <c r="C9" s="1052"/>
      <c r="D9" s="1052"/>
      <c r="E9" s="1052"/>
      <c r="F9" s="1053"/>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1"/>
      <c r="B10" s="1052"/>
      <c r="C10" s="1052"/>
      <c r="D10" s="1052"/>
      <c r="E10" s="1052"/>
      <c r="F10" s="1053"/>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1"/>
      <c r="B11" s="1052"/>
      <c r="C11" s="1052"/>
      <c r="D11" s="1052"/>
      <c r="E11" s="1052"/>
      <c r="F11" s="1053"/>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1"/>
      <c r="B12" s="1052"/>
      <c r="C12" s="1052"/>
      <c r="D12" s="1052"/>
      <c r="E12" s="1052"/>
      <c r="F12" s="1053"/>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1"/>
      <c r="B13" s="1052"/>
      <c r="C13" s="1052"/>
      <c r="D13" s="1052"/>
      <c r="E13" s="1052"/>
      <c r="F13" s="1053"/>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1"/>
      <c r="B15" s="1052"/>
      <c r="C15" s="1052"/>
      <c r="D15" s="1052"/>
      <c r="E15" s="1052"/>
      <c r="F15" s="1053"/>
      <c r="G15" s="677" t="s">
        <v>271</v>
      </c>
      <c r="H15" s="678"/>
      <c r="I15" s="678"/>
      <c r="J15" s="678"/>
      <c r="K15" s="678"/>
      <c r="L15" s="678"/>
      <c r="M15" s="678"/>
      <c r="N15" s="678"/>
      <c r="O15" s="678"/>
      <c r="P15" s="678"/>
      <c r="Q15" s="678"/>
      <c r="R15" s="678"/>
      <c r="S15" s="678"/>
      <c r="T15" s="678"/>
      <c r="U15" s="678"/>
      <c r="V15" s="678"/>
      <c r="W15" s="678"/>
      <c r="X15" s="678"/>
      <c r="Y15" s="678"/>
      <c r="Z15" s="678"/>
      <c r="AA15" s="678"/>
      <c r="AB15" s="679"/>
      <c r="AC15" s="677" t="s">
        <v>272</v>
      </c>
      <c r="AD15" s="678"/>
      <c r="AE15" s="678"/>
      <c r="AF15" s="678"/>
      <c r="AG15" s="678"/>
      <c r="AH15" s="678"/>
      <c r="AI15" s="678"/>
      <c r="AJ15" s="678"/>
      <c r="AK15" s="678"/>
      <c r="AL15" s="678"/>
      <c r="AM15" s="678"/>
      <c r="AN15" s="678"/>
      <c r="AO15" s="678"/>
      <c r="AP15" s="678"/>
      <c r="AQ15" s="678"/>
      <c r="AR15" s="678"/>
      <c r="AS15" s="678"/>
      <c r="AT15" s="678"/>
      <c r="AU15" s="678"/>
      <c r="AV15" s="678"/>
      <c r="AW15" s="678"/>
      <c r="AX15" s="790"/>
    </row>
    <row r="16" spans="1:50" ht="25.5" customHeight="1" x14ac:dyDescent="0.15">
      <c r="A16" s="1051"/>
      <c r="B16" s="1052"/>
      <c r="C16" s="1052"/>
      <c r="D16" s="1052"/>
      <c r="E16" s="1052"/>
      <c r="F16" s="1053"/>
      <c r="G16" s="812"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5"/>
      <c r="AC16" s="812"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51"/>
      <c r="B17" s="1052"/>
      <c r="C17" s="1052"/>
      <c r="D17" s="1052"/>
      <c r="E17" s="1052"/>
      <c r="F17" s="1053"/>
      <c r="G17" s="665"/>
      <c r="H17" s="666"/>
      <c r="I17" s="666"/>
      <c r="J17" s="666"/>
      <c r="K17" s="667"/>
      <c r="L17" s="659"/>
      <c r="M17" s="660"/>
      <c r="N17" s="660"/>
      <c r="O17" s="660"/>
      <c r="P17" s="660"/>
      <c r="Q17" s="660"/>
      <c r="R17" s="660"/>
      <c r="S17" s="660"/>
      <c r="T17" s="660"/>
      <c r="U17" s="660"/>
      <c r="V17" s="660"/>
      <c r="W17" s="660"/>
      <c r="X17" s="661"/>
      <c r="Y17" s="389"/>
      <c r="Z17" s="390"/>
      <c r="AA17" s="390"/>
      <c r="AB17" s="802"/>
      <c r="AC17" s="665"/>
      <c r="AD17" s="666"/>
      <c r="AE17" s="666"/>
      <c r="AF17" s="666"/>
      <c r="AG17" s="667"/>
      <c r="AH17" s="659"/>
      <c r="AI17" s="660"/>
      <c r="AJ17" s="660"/>
      <c r="AK17" s="660"/>
      <c r="AL17" s="660"/>
      <c r="AM17" s="660"/>
      <c r="AN17" s="660"/>
      <c r="AO17" s="660"/>
      <c r="AP17" s="660"/>
      <c r="AQ17" s="660"/>
      <c r="AR17" s="660"/>
      <c r="AS17" s="660"/>
      <c r="AT17" s="661"/>
      <c r="AU17" s="389"/>
      <c r="AV17" s="390"/>
      <c r="AW17" s="390"/>
      <c r="AX17" s="391"/>
    </row>
    <row r="18" spans="1:50" ht="24.75" customHeight="1" x14ac:dyDescent="0.15">
      <c r="A18" s="1051"/>
      <c r="B18" s="1052"/>
      <c r="C18" s="1052"/>
      <c r="D18" s="1052"/>
      <c r="E18" s="1052"/>
      <c r="F18" s="1053"/>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1"/>
      <c r="B19" s="1052"/>
      <c r="C19" s="1052"/>
      <c r="D19" s="1052"/>
      <c r="E19" s="1052"/>
      <c r="F19" s="1053"/>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1"/>
      <c r="B20" s="1052"/>
      <c r="C20" s="1052"/>
      <c r="D20" s="1052"/>
      <c r="E20" s="1052"/>
      <c r="F20" s="1053"/>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1"/>
      <c r="B21" s="1052"/>
      <c r="C21" s="1052"/>
      <c r="D21" s="1052"/>
      <c r="E21" s="1052"/>
      <c r="F21" s="1053"/>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1"/>
      <c r="B22" s="1052"/>
      <c r="C22" s="1052"/>
      <c r="D22" s="1052"/>
      <c r="E22" s="1052"/>
      <c r="F22" s="1053"/>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1"/>
      <c r="B23" s="1052"/>
      <c r="C23" s="1052"/>
      <c r="D23" s="1052"/>
      <c r="E23" s="1052"/>
      <c r="F23" s="1053"/>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1"/>
      <c r="B24" s="1052"/>
      <c r="C24" s="1052"/>
      <c r="D24" s="1052"/>
      <c r="E24" s="1052"/>
      <c r="F24" s="1053"/>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1"/>
      <c r="B25" s="1052"/>
      <c r="C25" s="1052"/>
      <c r="D25" s="1052"/>
      <c r="E25" s="1052"/>
      <c r="F25" s="1053"/>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1"/>
      <c r="B26" s="1052"/>
      <c r="C26" s="1052"/>
      <c r="D26" s="1052"/>
      <c r="E26" s="1052"/>
      <c r="F26" s="1053"/>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1"/>
      <c r="B28" s="1052"/>
      <c r="C28" s="1052"/>
      <c r="D28" s="1052"/>
      <c r="E28" s="1052"/>
      <c r="F28" s="1053"/>
      <c r="G28" s="677" t="s">
        <v>270</v>
      </c>
      <c r="H28" s="678"/>
      <c r="I28" s="678"/>
      <c r="J28" s="678"/>
      <c r="K28" s="678"/>
      <c r="L28" s="678"/>
      <c r="M28" s="678"/>
      <c r="N28" s="678"/>
      <c r="O28" s="678"/>
      <c r="P28" s="678"/>
      <c r="Q28" s="678"/>
      <c r="R28" s="678"/>
      <c r="S28" s="678"/>
      <c r="T28" s="678"/>
      <c r="U28" s="678"/>
      <c r="V28" s="678"/>
      <c r="W28" s="678"/>
      <c r="X28" s="678"/>
      <c r="Y28" s="678"/>
      <c r="Z28" s="678"/>
      <c r="AA28" s="678"/>
      <c r="AB28" s="679"/>
      <c r="AC28" s="677" t="s">
        <v>273</v>
      </c>
      <c r="AD28" s="678"/>
      <c r="AE28" s="678"/>
      <c r="AF28" s="678"/>
      <c r="AG28" s="678"/>
      <c r="AH28" s="678"/>
      <c r="AI28" s="678"/>
      <c r="AJ28" s="678"/>
      <c r="AK28" s="678"/>
      <c r="AL28" s="678"/>
      <c r="AM28" s="678"/>
      <c r="AN28" s="678"/>
      <c r="AO28" s="678"/>
      <c r="AP28" s="678"/>
      <c r="AQ28" s="678"/>
      <c r="AR28" s="678"/>
      <c r="AS28" s="678"/>
      <c r="AT28" s="678"/>
      <c r="AU28" s="678"/>
      <c r="AV28" s="678"/>
      <c r="AW28" s="678"/>
      <c r="AX28" s="790"/>
    </row>
    <row r="29" spans="1:50" ht="24.75" customHeight="1" x14ac:dyDescent="0.15">
      <c r="A29" s="1051"/>
      <c r="B29" s="1052"/>
      <c r="C29" s="1052"/>
      <c r="D29" s="1052"/>
      <c r="E29" s="1052"/>
      <c r="F29" s="1053"/>
      <c r="G29" s="812"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5"/>
      <c r="AC29" s="812"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51"/>
      <c r="B30" s="1052"/>
      <c r="C30" s="1052"/>
      <c r="D30" s="1052"/>
      <c r="E30" s="1052"/>
      <c r="F30" s="1053"/>
      <c r="G30" s="665"/>
      <c r="H30" s="666"/>
      <c r="I30" s="666"/>
      <c r="J30" s="666"/>
      <c r="K30" s="667"/>
      <c r="L30" s="659"/>
      <c r="M30" s="660"/>
      <c r="N30" s="660"/>
      <c r="O30" s="660"/>
      <c r="P30" s="660"/>
      <c r="Q30" s="660"/>
      <c r="R30" s="660"/>
      <c r="S30" s="660"/>
      <c r="T30" s="660"/>
      <c r="U30" s="660"/>
      <c r="V30" s="660"/>
      <c r="W30" s="660"/>
      <c r="X30" s="661"/>
      <c r="Y30" s="389"/>
      <c r="Z30" s="390"/>
      <c r="AA30" s="390"/>
      <c r="AB30" s="802"/>
      <c r="AC30" s="665"/>
      <c r="AD30" s="666"/>
      <c r="AE30" s="666"/>
      <c r="AF30" s="666"/>
      <c r="AG30" s="667"/>
      <c r="AH30" s="659"/>
      <c r="AI30" s="660"/>
      <c r="AJ30" s="660"/>
      <c r="AK30" s="660"/>
      <c r="AL30" s="660"/>
      <c r="AM30" s="660"/>
      <c r="AN30" s="660"/>
      <c r="AO30" s="660"/>
      <c r="AP30" s="660"/>
      <c r="AQ30" s="660"/>
      <c r="AR30" s="660"/>
      <c r="AS30" s="660"/>
      <c r="AT30" s="661"/>
      <c r="AU30" s="389"/>
      <c r="AV30" s="390"/>
      <c r="AW30" s="390"/>
      <c r="AX30" s="391"/>
    </row>
    <row r="31" spans="1:50" ht="24.75" customHeight="1" x14ac:dyDescent="0.15">
      <c r="A31" s="1051"/>
      <c r="B31" s="1052"/>
      <c r="C31" s="1052"/>
      <c r="D31" s="1052"/>
      <c r="E31" s="1052"/>
      <c r="F31" s="1053"/>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1"/>
      <c r="B32" s="1052"/>
      <c r="C32" s="1052"/>
      <c r="D32" s="1052"/>
      <c r="E32" s="1052"/>
      <c r="F32" s="1053"/>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1"/>
      <c r="B33" s="1052"/>
      <c r="C33" s="1052"/>
      <c r="D33" s="1052"/>
      <c r="E33" s="1052"/>
      <c r="F33" s="1053"/>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1"/>
      <c r="B34" s="1052"/>
      <c r="C34" s="1052"/>
      <c r="D34" s="1052"/>
      <c r="E34" s="1052"/>
      <c r="F34" s="1053"/>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1"/>
      <c r="B35" s="1052"/>
      <c r="C35" s="1052"/>
      <c r="D35" s="1052"/>
      <c r="E35" s="1052"/>
      <c r="F35" s="1053"/>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1"/>
      <c r="B36" s="1052"/>
      <c r="C36" s="1052"/>
      <c r="D36" s="1052"/>
      <c r="E36" s="1052"/>
      <c r="F36" s="1053"/>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1"/>
      <c r="B37" s="1052"/>
      <c r="C37" s="1052"/>
      <c r="D37" s="1052"/>
      <c r="E37" s="1052"/>
      <c r="F37" s="1053"/>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1"/>
      <c r="B38" s="1052"/>
      <c r="C38" s="1052"/>
      <c r="D38" s="1052"/>
      <c r="E38" s="1052"/>
      <c r="F38" s="1053"/>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1"/>
      <c r="B39" s="1052"/>
      <c r="C39" s="1052"/>
      <c r="D39" s="1052"/>
      <c r="E39" s="1052"/>
      <c r="F39" s="1053"/>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1"/>
      <c r="B41" s="1052"/>
      <c r="C41" s="1052"/>
      <c r="D41" s="1052"/>
      <c r="E41" s="1052"/>
      <c r="F41" s="1053"/>
      <c r="G41" s="677" t="s">
        <v>318</v>
      </c>
      <c r="H41" s="678"/>
      <c r="I41" s="678"/>
      <c r="J41" s="678"/>
      <c r="K41" s="678"/>
      <c r="L41" s="678"/>
      <c r="M41" s="678"/>
      <c r="N41" s="678"/>
      <c r="O41" s="678"/>
      <c r="P41" s="678"/>
      <c r="Q41" s="678"/>
      <c r="R41" s="678"/>
      <c r="S41" s="678"/>
      <c r="T41" s="678"/>
      <c r="U41" s="678"/>
      <c r="V41" s="678"/>
      <c r="W41" s="678"/>
      <c r="X41" s="678"/>
      <c r="Y41" s="678"/>
      <c r="Z41" s="678"/>
      <c r="AA41" s="678"/>
      <c r="AB41" s="679"/>
      <c r="AC41" s="677" t="s">
        <v>184</v>
      </c>
      <c r="AD41" s="678"/>
      <c r="AE41" s="678"/>
      <c r="AF41" s="678"/>
      <c r="AG41" s="678"/>
      <c r="AH41" s="678"/>
      <c r="AI41" s="678"/>
      <c r="AJ41" s="678"/>
      <c r="AK41" s="678"/>
      <c r="AL41" s="678"/>
      <c r="AM41" s="678"/>
      <c r="AN41" s="678"/>
      <c r="AO41" s="678"/>
      <c r="AP41" s="678"/>
      <c r="AQ41" s="678"/>
      <c r="AR41" s="678"/>
      <c r="AS41" s="678"/>
      <c r="AT41" s="678"/>
      <c r="AU41" s="678"/>
      <c r="AV41" s="678"/>
      <c r="AW41" s="678"/>
      <c r="AX41" s="790"/>
    </row>
    <row r="42" spans="1:50" ht="24.75" customHeight="1" x14ac:dyDescent="0.15">
      <c r="A42" s="1051"/>
      <c r="B42" s="1052"/>
      <c r="C42" s="1052"/>
      <c r="D42" s="1052"/>
      <c r="E42" s="1052"/>
      <c r="F42" s="1053"/>
      <c r="G42" s="812"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5"/>
      <c r="AC42" s="812"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51"/>
      <c r="B43" s="1052"/>
      <c r="C43" s="1052"/>
      <c r="D43" s="1052"/>
      <c r="E43" s="1052"/>
      <c r="F43" s="1053"/>
      <c r="G43" s="665"/>
      <c r="H43" s="666"/>
      <c r="I43" s="666"/>
      <c r="J43" s="666"/>
      <c r="K43" s="667"/>
      <c r="L43" s="659"/>
      <c r="M43" s="660"/>
      <c r="N43" s="660"/>
      <c r="O43" s="660"/>
      <c r="P43" s="660"/>
      <c r="Q43" s="660"/>
      <c r="R43" s="660"/>
      <c r="S43" s="660"/>
      <c r="T43" s="660"/>
      <c r="U43" s="660"/>
      <c r="V43" s="660"/>
      <c r="W43" s="660"/>
      <c r="X43" s="661"/>
      <c r="Y43" s="389"/>
      <c r="Z43" s="390"/>
      <c r="AA43" s="390"/>
      <c r="AB43" s="802"/>
      <c r="AC43" s="665"/>
      <c r="AD43" s="666"/>
      <c r="AE43" s="666"/>
      <c r="AF43" s="666"/>
      <c r="AG43" s="667"/>
      <c r="AH43" s="659"/>
      <c r="AI43" s="660"/>
      <c r="AJ43" s="660"/>
      <c r="AK43" s="660"/>
      <c r="AL43" s="660"/>
      <c r="AM43" s="660"/>
      <c r="AN43" s="660"/>
      <c r="AO43" s="660"/>
      <c r="AP43" s="660"/>
      <c r="AQ43" s="660"/>
      <c r="AR43" s="660"/>
      <c r="AS43" s="660"/>
      <c r="AT43" s="661"/>
      <c r="AU43" s="389"/>
      <c r="AV43" s="390"/>
      <c r="AW43" s="390"/>
      <c r="AX43" s="391"/>
    </row>
    <row r="44" spans="1:50" ht="24.75" customHeight="1" x14ac:dyDescent="0.15">
      <c r="A44" s="1051"/>
      <c r="B44" s="1052"/>
      <c r="C44" s="1052"/>
      <c r="D44" s="1052"/>
      <c r="E44" s="1052"/>
      <c r="F44" s="1053"/>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1"/>
      <c r="B45" s="1052"/>
      <c r="C45" s="1052"/>
      <c r="D45" s="1052"/>
      <c r="E45" s="1052"/>
      <c r="F45" s="1053"/>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1"/>
      <c r="B46" s="1052"/>
      <c r="C46" s="1052"/>
      <c r="D46" s="1052"/>
      <c r="E46" s="1052"/>
      <c r="F46" s="1053"/>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1"/>
      <c r="B47" s="1052"/>
      <c r="C47" s="1052"/>
      <c r="D47" s="1052"/>
      <c r="E47" s="1052"/>
      <c r="F47" s="1053"/>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1"/>
      <c r="B48" s="1052"/>
      <c r="C48" s="1052"/>
      <c r="D48" s="1052"/>
      <c r="E48" s="1052"/>
      <c r="F48" s="1053"/>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1"/>
      <c r="B49" s="1052"/>
      <c r="C49" s="1052"/>
      <c r="D49" s="1052"/>
      <c r="E49" s="1052"/>
      <c r="F49" s="1053"/>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1"/>
      <c r="B50" s="1052"/>
      <c r="C50" s="1052"/>
      <c r="D50" s="1052"/>
      <c r="E50" s="1052"/>
      <c r="F50" s="1053"/>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1"/>
      <c r="B51" s="1052"/>
      <c r="C51" s="1052"/>
      <c r="D51" s="1052"/>
      <c r="E51" s="1052"/>
      <c r="F51" s="1053"/>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1"/>
      <c r="B52" s="1052"/>
      <c r="C52" s="1052"/>
      <c r="D52" s="1052"/>
      <c r="E52" s="1052"/>
      <c r="F52" s="1053"/>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677" t="s">
        <v>185</v>
      </c>
      <c r="H55" s="678"/>
      <c r="I55" s="678"/>
      <c r="J55" s="678"/>
      <c r="K55" s="678"/>
      <c r="L55" s="678"/>
      <c r="M55" s="678"/>
      <c r="N55" s="678"/>
      <c r="O55" s="678"/>
      <c r="P55" s="678"/>
      <c r="Q55" s="678"/>
      <c r="R55" s="678"/>
      <c r="S55" s="678"/>
      <c r="T55" s="678"/>
      <c r="U55" s="678"/>
      <c r="V55" s="678"/>
      <c r="W55" s="678"/>
      <c r="X55" s="678"/>
      <c r="Y55" s="678"/>
      <c r="Z55" s="678"/>
      <c r="AA55" s="678"/>
      <c r="AB55" s="679"/>
      <c r="AC55" s="677" t="s">
        <v>274</v>
      </c>
      <c r="AD55" s="678"/>
      <c r="AE55" s="678"/>
      <c r="AF55" s="678"/>
      <c r="AG55" s="678"/>
      <c r="AH55" s="678"/>
      <c r="AI55" s="678"/>
      <c r="AJ55" s="678"/>
      <c r="AK55" s="678"/>
      <c r="AL55" s="678"/>
      <c r="AM55" s="678"/>
      <c r="AN55" s="678"/>
      <c r="AO55" s="678"/>
      <c r="AP55" s="678"/>
      <c r="AQ55" s="678"/>
      <c r="AR55" s="678"/>
      <c r="AS55" s="678"/>
      <c r="AT55" s="678"/>
      <c r="AU55" s="678"/>
      <c r="AV55" s="678"/>
      <c r="AW55" s="678"/>
      <c r="AX55" s="790"/>
    </row>
    <row r="56" spans="1:50" ht="24.75" customHeight="1" x14ac:dyDescent="0.15">
      <c r="A56" s="1051"/>
      <c r="B56" s="1052"/>
      <c r="C56" s="1052"/>
      <c r="D56" s="1052"/>
      <c r="E56" s="1052"/>
      <c r="F56" s="1053"/>
      <c r="G56" s="812"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5"/>
      <c r="AC56" s="812"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51"/>
      <c r="B57" s="1052"/>
      <c r="C57" s="1052"/>
      <c r="D57" s="1052"/>
      <c r="E57" s="1052"/>
      <c r="F57" s="1053"/>
      <c r="G57" s="665"/>
      <c r="H57" s="666"/>
      <c r="I57" s="666"/>
      <c r="J57" s="666"/>
      <c r="K57" s="667"/>
      <c r="L57" s="659"/>
      <c r="M57" s="660"/>
      <c r="N57" s="660"/>
      <c r="O57" s="660"/>
      <c r="P57" s="660"/>
      <c r="Q57" s="660"/>
      <c r="R57" s="660"/>
      <c r="S57" s="660"/>
      <c r="T57" s="660"/>
      <c r="U57" s="660"/>
      <c r="V57" s="660"/>
      <c r="W57" s="660"/>
      <c r="X57" s="661"/>
      <c r="Y57" s="389"/>
      <c r="Z57" s="390"/>
      <c r="AA57" s="390"/>
      <c r="AB57" s="802"/>
      <c r="AC57" s="665"/>
      <c r="AD57" s="666"/>
      <c r="AE57" s="666"/>
      <c r="AF57" s="666"/>
      <c r="AG57" s="667"/>
      <c r="AH57" s="659"/>
      <c r="AI57" s="660"/>
      <c r="AJ57" s="660"/>
      <c r="AK57" s="660"/>
      <c r="AL57" s="660"/>
      <c r="AM57" s="660"/>
      <c r="AN57" s="660"/>
      <c r="AO57" s="660"/>
      <c r="AP57" s="660"/>
      <c r="AQ57" s="660"/>
      <c r="AR57" s="660"/>
      <c r="AS57" s="660"/>
      <c r="AT57" s="661"/>
      <c r="AU57" s="389"/>
      <c r="AV57" s="390"/>
      <c r="AW57" s="390"/>
      <c r="AX57" s="391"/>
    </row>
    <row r="58" spans="1:50" ht="24.75" customHeight="1" x14ac:dyDescent="0.15">
      <c r="A58" s="1051"/>
      <c r="B58" s="1052"/>
      <c r="C58" s="1052"/>
      <c r="D58" s="1052"/>
      <c r="E58" s="1052"/>
      <c r="F58" s="1053"/>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1"/>
      <c r="B59" s="1052"/>
      <c r="C59" s="1052"/>
      <c r="D59" s="1052"/>
      <c r="E59" s="1052"/>
      <c r="F59" s="1053"/>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1"/>
      <c r="B60" s="1052"/>
      <c r="C60" s="1052"/>
      <c r="D60" s="1052"/>
      <c r="E60" s="1052"/>
      <c r="F60" s="1053"/>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1"/>
      <c r="B61" s="1052"/>
      <c r="C61" s="1052"/>
      <c r="D61" s="1052"/>
      <c r="E61" s="1052"/>
      <c r="F61" s="1053"/>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1"/>
      <c r="B62" s="1052"/>
      <c r="C62" s="1052"/>
      <c r="D62" s="1052"/>
      <c r="E62" s="1052"/>
      <c r="F62" s="1053"/>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1"/>
      <c r="B63" s="1052"/>
      <c r="C63" s="1052"/>
      <c r="D63" s="1052"/>
      <c r="E63" s="1052"/>
      <c r="F63" s="1053"/>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1"/>
      <c r="B64" s="1052"/>
      <c r="C64" s="1052"/>
      <c r="D64" s="1052"/>
      <c r="E64" s="1052"/>
      <c r="F64" s="1053"/>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1"/>
      <c r="B65" s="1052"/>
      <c r="C65" s="1052"/>
      <c r="D65" s="1052"/>
      <c r="E65" s="1052"/>
      <c r="F65" s="1053"/>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1"/>
      <c r="B66" s="1052"/>
      <c r="C66" s="1052"/>
      <c r="D66" s="1052"/>
      <c r="E66" s="1052"/>
      <c r="F66" s="1053"/>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1"/>
      <c r="B68" s="1052"/>
      <c r="C68" s="1052"/>
      <c r="D68" s="1052"/>
      <c r="E68" s="1052"/>
      <c r="F68" s="1053"/>
      <c r="G68" s="677" t="s">
        <v>275</v>
      </c>
      <c r="H68" s="678"/>
      <c r="I68" s="678"/>
      <c r="J68" s="678"/>
      <c r="K68" s="678"/>
      <c r="L68" s="678"/>
      <c r="M68" s="678"/>
      <c r="N68" s="678"/>
      <c r="O68" s="678"/>
      <c r="P68" s="678"/>
      <c r="Q68" s="678"/>
      <c r="R68" s="678"/>
      <c r="S68" s="678"/>
      <c r="T68" s="678"/>
      <c r="U68" s="678"/>
      <c r="V68" s="678"/>
      <c r="W68" s="678"/>
      <c r="X68" s="678"/>
      <c r="Y68" s="678"/>
      <c r="Z68" s="678"/>
      <c r="AA68" s="678"/>
      <c r="AB68" s="679"/>
      <c r="AC68" s="677" t="s">
        <v>276</v>
      </c>
      <c r="AD68" s="678"/>
      <c r="AE68" s="678"/>
      <c r="AF68" s="678"/>
      <c r="AG68" s="678"/>
      <c r="AH68" s="678"/>
      <c r="AI68" s="678"/>
      <c r="AJ68" s="678"/>
      <c r="AK68" s="678"/>
      <c r="AL68" s="678"/>
      <c r="AM68" s="678"/>
      <c r="AN68" s="678"/>
      <c r="AO68" s="678"/>
      <c r="AP68" s="678"/>
      <c r="AQ68" s="678"/>
      <c r="AR68" s="678"/>
      <c r="AS68" s="678"/>
      <c r="AT68" s="678"/>
      <c r="AU68" s="678"/>
      <c r="AV68" s="678"/>
      <c r="AW68" s="678"/>
      <c r="AX68" s="790"/>
    </row>
    <row r="69" spans="1:50" ht="25.5" customHeight="1" x14ac:dyDescent="0.15">
      <c r="A69" s="1051"/>
      <c r="B69" s="1052"/>
      <c r="C69" s="1052"/>
      <c r="D69" s="1052"/>
      <c r="E69" s="1052"/>
      <c r="F69" s="1053"/>
      <c r="G69" s="812"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5"/>
      <c r="AC69" s="812"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51"/>
      <c r="B70" s="1052"/>
      <c r="C70" s="1052"/>
      <c r="D70" s="1052"/>
      <c r="E70" s="1052"/>
      <c r="F70" s="1053"/>
      <c r="G70" s="665"/>
      <c r="H70" s="666"/>
      <c r="I70" s="666"/>
      <c r="J70" s="666"/>
      <c r="K70" s="667"/>
      <c r="L70" s="659"/>
      <c r="M70" s="660"/>
      <c r="N70" s="660"/>
      <c r="O70" s="660"/>
      <c r="P70" s="660"/>
      <c r="Q70" s="660"/>
      <c r="R70" s="660"/>
      <c r="S70" s="660"/>
      <c r="T70" s="660"/>
      <c r="U70" s="660"/>
      <c r="V70" s="660"/>
      <c r="W70" s="660"/>
      <c r="X70" s="661"/>
      <c r="Y70" s="389"/>
      <c r="Z70" s="390"/>
      <c r="AA70" s="390"/>
      <c r="AB70" s="802"/>
      <c r="AC70" s="665"/>
      <c r="AD70" s="666"/>
      <c r="AE70" s="666"/>
      <c r="AF70" s="666"/>
      <c r="AG70" s="667"/>
      <c r="AH70" s="659"/>
      <c r="AI70" s="660"/>
      <c r="AJ70" s="660"/>
      <c r="AK70" s="660"/>
      <c r="AL70" s="660"/>
      <c r="AM70" s="660"/>
      <c r="AN70" s="660"/>
      <c r="AO70" s="660"/>
      <c r="AP70" s="660"/>
      <c r="AQ70" s="660"/>
      <c r="AR70" s="660"/>
      <c r="AS70" s="660"/>
      <c r="AT70" s="661"/>
      <c r="AU70" s="389"/>
      <c r="AV70" s="390"/>
      <c r="AW70" s="390"/>
      <c r="AX70" s="391"/>
    </row>
    <row r="71" spans="1:50" ht="24.75" customHeight="1" x14ac:dyDescent="0.15">
      <c r="A71" s="1051"/>
      <c r="B71" s="1052"/>
      <c r="C71" s="1052"/>
      <c r="D71" s="1052"/>
      <c r="E71" s="1052"/>
      <c r="F71" s="1053"/>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1"/>
      <c r="B72" s="1052"/>
      <c r="C72" s="1052"/>
      <c r="D72" s="1052"/>
      <c r="E72" s="1052"/>
      <c r="F72" s="1053"/>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1"/>
      <c r="B73" s="1052"/>
      <c r="C73" s="1052"/>
      <c r="D73" s="1052"/>
      <c r="E73" s="1052"/>
      <c r="F73" s="1053"/>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1"/>
      <c r="B74" s="1052"/>
      <c r="C74" s="1052"/>
      <c r="D74" s="1052"/>
      <c r="E74" s="1052"/>
      <c r="F74" s="1053"/>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1"/>
      <c r="B75" s="1052"/>
      <c r="C75" s="1052"/>
      <c r="D75" s="1052"/>
      <c r="E75" s="1052"/>
      <c r="F75" s="1053"/>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1"/>
      <c r="B76" s="1052"/>
      <c r="C76" s="1052"/>
      <c r="D76" s="1052"/>
      <c r="E76" s="1052"/>
      <c r="F76" s="1053"/>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1"/>
      <c r="B77" s="1052"/>
      <c r="C77" s="1052"/>
      <c r="D77" s="1052"/>
      <c r="E77" s="1052"/>
      <c r="F77" s="1053"/>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1"/>
      <c r="B78" s="1052"/>
      <c r="C78" s="1052"/>
      <c r="D78" s="1052"/>
      <c r="E78" s="1052"/>
      <c r="F78" s="1053"/>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1"/>
      <c r="B79" s="1052"/>
      <c r="C79" s="1052"/>
      <c r="D79" s="1052"/>
      <c r="E79" s="1052"/>
      <c r="F79" s="1053"/>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1"/>
      <c r="B81" s="1052"/>
      <c r="C81" s="1052"/>
      <c r="D81" s="1052"/>
      <c r="E81" s="1052"/>
      <c r="F81" s="1053"/>
      <c r="G81" s="677" t="s">
        <v>277</v>
      </c>
      <c r="H81" s="678"/>
      <c r="I81" s="678"/>
      <c r="J81" s="678"/>
      <c r="K81" s="678"/>
      <c r="L81" s="678"/>
      <c r="M81" s="678"/>
      <c r="N81" s="678"/>
      <c r="O81" s="678"/>
      <c r="P81" s="678"/>
      <c r="Q81" s="678"/>
      <c r="R81" s="678"/>
      <c r="S81" s="678"/>
      <c r="T81" s="678"/>
      <c r="U81" s="678"/>
      <c r="V81" s="678"/>
      <c r="W81" s="678"/>
      <c r="X81" s="678"/>
      <c r="Y81" s="678"/>
      <c r="Z81" s="678"/>
      <c r="AA81" s="678"/>
      <c r="AB81" s="679"/>
      <c r="AC81" s="677" t="s">
        <v>278</v>
      </c>
      <c r="AD81" s="678"/>
      <c r="AE81" s="678"/>
      <c r="AF81" s="678"/>
      <c r="AG81" s="678"/>
      <c r="AH81" s="678"/>
      <c r="AI81" s="678"/>
      <c r="AJ81" s="678"/>
      <c r="AK81" s="678"/>
      <c r="AL81" s="678"/>
      <c r="AM81" s="678"/>
      <c r="AN81" s="678"/>
      <c r="AO81" s="678"/>
      <c r="AP81" s="678"/>
      <c r="AQ81" s="678"/>
      <c r="AR81" s="678"/>
      <c r="AS81" s="678"/>
      <c r="AT81" s="678"/>
      <c r="AU81" s="678"/>
      <c r="AV81" s="678"/>
      <c r="AW81" s="678"/>
      <c r="AX81" s="790"/>
    </row>
    <row r="82" spans="1:50" ht="24.75" customHeight="1" x14ac:dyDescent="0.15">
      <c r="A82" s="1051"/>
      <c r="B82" s="1052"/>
      <c r="C82" s="1052"/>
      <c r="D82" s="1052"/>
      <c r="E82" s="1052"/>
      <c r="F82" s="1053"/>
      <c r="G82" s="812"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5"/>
      <c r="AC82" s="812"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51"/>
      <c r="B83" s="1052"/>
      <c r="C83" s="1052"/>
      <c r="D83" s="1052"/>
      <c r="E83" s="1052"/>
      <c r="F83" s="1053"/>
      <c r="G83" s="665"/>
      <c r="H83" s="666"/>
      <c r="I83" s="666"/>
      <c r="J83" s="666"/>
      <c r="K83" s="667"/>
      <c r="L83" s="659"/>
      <c r="M83" s="660"/>
      <c r="N83" s="660"/>
      <c r="O83" s="660"/>
      <c r="P83" s="660"/>
      <c r="Q83" s="660"/>
      <c r="R83" s="660"/>
      <c r="S83" s="660"/>
      <c r="T83" s="660"/>
      <c r="U83" s="660"/>
      <c r="V83" s="660"/>
      <c r="W83" s="660"/>
      <c r="X83" s="661"/>
      <c r="Y83" s="389"/>
      <c r="Z83" s="390"/>
      <c r="AA83" s="390"/>
      <c r="AB83" s="802"/>
      <c r="AC83" s="665"/>
      <c r="AD83" s="666"/>
      <c r="AE83" s="666"/>
      <c r="AF83" s="666"/>
      <c r="AG83" s="667"/>
      <c r="AH83" s="659"/>
      <c r="AI83" s="660"/>
      <c r="AJ83" s="660"/>
      <c r="AK83" s="660"/>
      <c r="AL83" s="660"/>
      <c r="AM83" s="660"/>
      <c r="AN83" s="660"/>
      <c r="AO83" s="660"/>
      <c r="AP83" s="660"/>
      <c r="AQ83" s="660"/>
      <c r="AR83" s="660"/>
      <c r="AS83" s="660"/>
      <c r="AT83" s="661"/>
      <c r="AU83" s="389"/>
      <c r="AV83" s="390"/>
      <c r="AW83" s="390"/>
      <c r="AX83" s="391"/>
    </row>
    <row r="84" spans="1:50" ht="24.75" customHeight="1" x14ac:dyDescent="0.15">
      <c r="A84" s="1051"/>
      <c r="B84" s="1052"/>
      <c r="C84" s="1052"/>
      <c r="D84" s="1052"/>
      <c r="E84" s="1052"/>
      <c r="F84" s="1053"/>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1"/>
      <c r="B85" s="1052"/>
      <c r="C85" s="1052"/>
      <c r="D85" s="1052"/>
      <c r="E85" s="1052"/>
      <c r="F85" s="1053"/>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1"/>
      <c r="B86" s="1052"/>
      <c r="C86" s="1052"/>
      <c r="D86" s="1052"/>
      <c r="E86" s="1052"/>
      <c r="F86" s="1053"/>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1"/>
      <c r="B87" s="1052"/>
      <c r="C87" s="1052"/>
      <c r="D87" s="1052"/>
      <c r="E87" s="1052"/>
      <c r="F87" s="1053"/>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1"/>
      <c r="B88" s="1052"/>
      <c r="C88" s="1052"/>
      <c r="D88" s="1052"/>
      <c r="E88" s="1052"/>
      <c r="F88" s="1053"/>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1"/>
      <c r="B89" s="1052"/>
      <c r="C89" s="1052"/>
      <c r="D89" s="1052"/>
      <c r="E89" s="1052"/>
      <c r="F89" s="1053"/>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1"/>
      <c r="B90" s="1052"/>
      <c r="C90" s="1052"/>
      <c r="D90" s="1052"/>
      <c r="E90" s="1052"/>
      <c r="F90" s="1053"/>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1"/>
      <c r="B91" s="1052"/>
      <c r="C91" s="1052"/>
      <c r="D91" s="1052"/>
      <c r="E91" s="1052"/>
      <c r="F91" s="1053"/>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1"/>
      <c r="B92" s="1052"/>
      <c r="C92" s="1052"/>
      <c r="D92" s="1052"/>
      <c r="E92" s="1052"/>
      <c r="F92" s="1053"/>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1"/>
      <c r="B94" s="1052"/>
      <c r="C94" s="1052"/>
      <c r="D94" s="1052"/>
      <c r="E94" s="1052"/>
      <c r="F94" s="1053"/>
      <c r="G94" s="677" t="s">
        <v>279</v>
      </c>
      <c r="H94" s="678"/>
      <c r="I94" s="678"/>
      <c r="J94" s="678"/>
      <c r="K94" s="678"/>
      <c r="L94" s="678"/>
      <c r="M94" s="678"/>
      <c r="N94" s="678"/>
      <c r="O94" s="678"/>
      <c r="P94" s="678"/>
      <c r="Q94" s="678"/>
      <c r="R94" s="678"/>
      <c r="S94" s="678"/>
      <c r="T94" s="678"/>
      <c r="U94" s="678"/>
      <c r="V94" s="678"/>
      <c r="W94" s="678"/>
      <c r="X94" s="678"/>
      <c r="Y94" s="678"/>
      <c r="Z94" s="678"/>
      <c r="AA94" s="678"/>
      <c r="AB94" s="679"/>
      <c r="AC94" s="677" t="s">
        <v>186</v>
      </c>
      <c r="AD94" s="678"/>
      <c r="AE94" s="678"/>
      <c r="AF94" s="678"/>
      <c r="AG94" s="678"/>
      <c r="AH94" s="678"/>
      <c r="AI94" s="678"/>
      <c r="AJ94" s="678"/>
      <c r="AK94" s="678"/>
      <c r="AL94" s="678"/>
      <c r="AM94" s="678"/>
      <c r="AN94" s="678"/>
      <c r="AO94" s="678"/>
      <c r="AP94" s="678"/>
      <c r="AQ94" s="678"/>
      <c r="AR94" s="678"/>
      <c r="AS94" s="678"/>
      <c r="AT94" s="678"/>
      <c r="AU94" s="678"/>
      <c r="AV94" s="678"/>
      <c r="AW94" s="678"/>
      <c r="AX94" s="790"/>
    </row>
    <row r="95" spans="1:50" ht="24.75" customHeight="1" x14ac:dyDescent="0.15">
      <c r="A95" s="1051"/>
      <c r="B95" s="1052"/>
      <c r="C95" s="1052"/>
      <c r="D95" s="1052"/>
      <c r="E95" s="1052"/>
      <c r="F95" s="1053"/>
      <c r="G95" s="812"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5"/>
      <c r="AC95" s="812"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51"/>
      <c r="B96" s="1052"/>
      <c r="C96" s="1052"/>
      <c r="D96" s="1052"/>
      <c r="E96" s="1052"/>
      <c r="F96" s="1053"/>
      <c r="G96" s="665"/>
      <c r="H96" s="666"/>
      <c r="I96" s="666"/>
      <c r="J96" s="666"/>
      <c r="K96" s="667"/>
      <c r="L96" s="659"/>
      <c r="M96" s="660"/>
      <c r="N96" s="660"/>
      <c r="O96" s="660"/>
      <c r="P96" s="660"/>
      <c r="Q96" s="660"/>
      <c r="R96" s="660"/>
      <c r="S96" s="660"/>
      <c r="T96" s="660"/>
      <c r="U96" s="660"/>
      <c r="V96" s="660"/>
      <c r="W96" s="660"/>
      <c r="X96" s="661"/>
      <c r="Y96" s="389"/>
      <c r="Z96" s="390"/>
      <c r="AA96" s="390"/>
      <c r="AB96" s="802"/>
      <c r="AC96" s="665"/>
      <c r="AD96" s="666"/>
      <c r="AE96" s="666"/>
      <c r="AF96" s="666"/>
      <c r="AG96" s="667"/>
      <c r="AH96" s="659"/>
      <c r="AI96" s="660"/>
      <c r="AJ96" s="660"/>
      <c r="AK96" s="660"/>
      <c r="AL96" s="660"/>
      <c r="AM96" s="660"/>
      <c r="AN96" s="660"/>
      <c r="AO96" s="660"/>
      <c r="AP96" s="660"/>
      <c r="AQ96" s="660"/>
      <c r="AR96" s="660"/>
      <c r="AS96" s="660"/>
      <c r="AT96" s="661"/>
      <c r="AU96" s="389"/>
      <c r="AV96" s="390"/>
      <c r="AW96" s="390"/>
      <c r="AX96" s="391"/>
    </row>
    <row r="97" spans="1:50" ht="24.75" customHeight="1" x14ac:dyDescent="0.15">
      <c r="A97" s="1051"/>
      <c r="B97" s="1052"/>
      <c r="C97" s="1052"/>
      <c r="D97" s="1052"/>
      <c r="E97" s="1052"/>
      <c r="F97" s="1053"/>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1"/>
      <c r="B98" s="1052"/>
      <c r="C98" s="1052"/>
      <c r="D98" s="1052"/>
      <c r="E98" s="1052"/>
      <c r="F98" s="1053"/>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1"/>
      <c r="B99" s="1052"/>
      <c r="C99" s="1052"/>
      <c r="D99" s="1052"/>
      <c r="E99" s="1052"/>
      <c r="F99" s="1053"/>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1"/>
      <c r="B100" s="1052"/>
      <c r="C100" s="1052"/>
      <c r="D100" s="1052"/>
      <c r="E100" s="1052"/>
      <c r="F100" s="1053"/>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1"/>
      <c r="B101" s="1052"/>
      <c r="C101" s="1052"/>
      <c r="D101" s="1052"/>
      <c r="E101" s="1052"/>
      <c r="F101" s="1053"/>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1"/>
      <c r="B102" s="1052"/>
      <c r="C102" s="1052"/>
      <c r="D102" s="1052"/>
      <c r="E102" s="1052"/>
      <c r="F102" s="1053"/>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1"/>
      <c r="B103" s="1052"/>
      <c r="C103" s="1052"/>
      <c r="D103" s="1052"/>
      <c r="E103" s="1052"/>
      <c r="F103" s="1053"/>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1"/>
      <c r="B104" s="1052"/>
      <c r="C104" s="1052"/>
      <c r="D104" s="1052"/>
      <c r="E104" s="1052"/>
      <c r="F104" s="1053"/>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1"/>
      <c r="B105" s="1052"/>
      <c r="C105" s="1052"/>
      <c r="D105" s="1052"/>
      <c r="E105" s="1052"/>
      <c r="F105" s="1053"/>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677" t="s">
        <v>187</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280</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0"/>
    </row>
    <row r="109" spans="1:50" ht="24.75" customHeight="1" x14ac:dyDescent="0.15">
      <c r="A109" s="1051"/>
      <c r="B109" s="1052"/>
      <c r="C109" s="1052"/>
      <c r="D109" s="1052"/>
      <c r="E109" s="1052"/>
      <c r="F109" s="1053"/>
      <c r="G109" s="812"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5"/>
      <c r="AC109" s="812"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51"/>
      <c r="B110" s="1052"/>
      <c r="C110" s="1052"/>
      <c r="D110" s="1052"/>
      <c r="E110" s="1052"/>
      <c r="F110" s="1053"/>
      <c r="G110" s="665"/>
      <c r="H110" s="666"/>
      <c r="I110" s="666"/>
      <c r="J110" s="666"/>
      <c r="K110" s="667"/>
      <c r="L110" s="659"/>
      <c r="M110" s="660"/>
      <c r="N110" s="660"/>
      <c r="O110" s="660"/>
      <c r="P110" s="660"/>
      <c r="Q110" s="660"/>
      <c r="R110" s="660"/>
      <c r="S110" s="660"/>
      <c r="T110" s="660"/>
      <c r="U110" s="660"/>
      <c r="V110" s="660"/>
      <c r="W110" s="660"/>
      <c r="X110" s="661"/>
      <c r="Y110" s="389"/>
      <c r="Z110" s="390"/>
      <c r="AA110" s="390"/>
      <c r="AB110" s="802"/>
      <c r="AC110" s="665"/>
      <c r="AD110" s="666"/>
      <c r="AE110" s="666"/>
      <c r="AF110" s="666"/>
      <c r="AG110" s="667"/>
      <c r="AH110" s="659"/>
      <c r="AI110" s="660"/>
      <c r="AJ110" s="660"/>
      <c r="AK110" s="660"/>
      <c r="AL110" s="660"/>
      <c r="AM110" s="660"/>
      <c r="AN110" s="660"/>
      <c r="AO110" s="660"/>
      <c r="AP110" s="660"/>
      <c r="AQ110" s="660"/>
      <c r="AR110" s="660"/>
      <c r="AS110" s="660"/>
      <c r="AT110" s="661"/>
      <c r="AU110" s="389"/>
      <c r="AV110" s="390"/>
      <c r="AW110" s="390"/>
      <c r="AX110" s="391"/>
    </row>
    <row r="111" spans="1:50" ht="24.75" customHeight="1" x14ac:dyDescent="0.15">
      <c r="A111" s="1051"/>
      <c r="B111" s="1052"/>
      <c r="C111" s="1052"/>
      <c r="D111" s="1052"/>
      <c r="E111" s="1052"/>
      <c r="F111" s="1053"/>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1"/>
      <c r="B112" s="1052"/>
      <c r="C112" s="1052"/>
      <c r="D112" s="1052"/>
      <c r="E112" s="1052"/>
      <c r="F112" s="1053"/>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1"/>
      <c r="B113" s="1052"/>
      <c r="C113" s="1052"/>
      <c r="D113" s="1052"/>
      <c r="E113" s="1052"/>
      <c r="F113" s="1053"/>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1"/>
      <c r="B114" s="1052"/>
      <c r="C114" s="1052"/>
      <c r="D114" s="1052"/>
      <c r="E114" s="1052"/>
      <c r="F114" s="1053"/>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1"/>
      <c r="B115" s="1052"/>
      <c r="C115" s="1052"/>
      <c r="D115" s="1052"/>
      <c r="E115" s="1052"/>
      <c r="F115" s="1053"/>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1"/>
      <c r="B116" s="1052"/>
      <c r="C116" s="1052"/>
      <c r="D116" s="1052"/>
      <c r="E116" s="1052"/>
      <c r="F116" s="1053"/>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1"/>
      <c r="B117" s="1052"/>
      <c r="C117" s="1052"/>
      <c r="D117" s="1052"/>
      <c r="E117" s="1052"/>
      <c r="F117" s="1053"/>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1"/>
      <c r="B118" s="1052"/>
      <c r="C118" s="1052"/>
      <c r="D118" s="1052"/>
      <c r="E118" s="1052"/>
      <c r="F118" s="1053"/>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1"/>
      <c r="B119" s="1052"/>
      <c r="C119" s="1052"/>
      <c r="D119" s="1052"/>
      <c r="E119" s="1052"/>
      <c r="F119" s="1053"/>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1"/>
      <c r="B121" s="1052"/>
      <c r="C121" s="1052"/>
      <c r="D121" s="1052"/>
      <c r="E121" s="1052"/>
      <c r="F121" s="1053"/>
      <c r="G121" s="677" t="s">
        <v>281</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282</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0"/>
    </row>
    <row r="122" spans="1:50" ht="25.5" customHeight="1" x14ac:dyDescent="0.15">
      <c r="A122" s="1051"/>
      <c r="B122" s="1052"/>
      <c r="C122" s="1052"/>
      <c r="D122" s="1052"/>
      <c r="E122" s="1052"/>
      <c r="F122" s="1053"/>
      <c r="G122" s="812"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5"/>
      <c r="AC122" s="812"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51"/>
      <c r="B123" s="1052"/>
      <c r="C123" s="1052"/>
      <c r="D123" s="1052"/>
      <c r="E123" s="1052"/>
      <c r="F123" s="1053"/>
      <c r="G123" s="665"/>
      <c r="H123" s="666"/>
      <c r="I123" s="666"/>
      <c r="J123" s="666"/>
      <c r="K123" s="667"/>
      <c r="L123" s="659"/>
      <c r="M123" s="660"/>
      <c r="N123" s="660"/>
      <c r="O123" s="660"/>
      <c r="P123" s="660"/>
      <c r="Q123" s="660"/>
      <c r="R123" s="660"/>
      <c r="S123" s="660"/>
      <c r="T123" s="660"/>
      <c r="U123" s="660"/>
      <c r="V123" s="660"/>
      <c r="W123" s="660"/>
      <c r="X123" s="661"/>
      <c r="Y123" s="389"/>
      <c r="Z123" s="390"/>
      <c r="AA123" s="390"/>
      <c r="AB123" s="802"/>
      <c r="AC123" s="665"/>
      <c r="AD123" s="666"/>
      <c r="AE123" s="666"/>
      <c r="AF123" s="666"/>
      <c r="AG123" s="667"/>
      <c r="AH123" s="659"/>
      <c r="AI123" s="660"/>
      <c r="AJ123" s="660"/>
      <c r="AK123" s="660"/>
      <c r="AL123" s="660"/>
      <c r="AM123" s="660"/>
      <c r="AN123" s="660"/>
      <c r="AO123" s="660"/>
      <c r="AP123" s="660"/>
      <c r="AQ123" s="660"/>
      <c r="AR123" s="660"/>
      <c r="AS123" s="660"/>
      <c r="AT123" s="661"/>
      <c r="AU123" s="389"/>
      <c r="AV123" s="390"/>
      <c r="AW123" s="390"/>
      <c r="AX123" s="391"/>
    </row>
    <row r="124" spans="1:50" ht="24.75" customHeight="1" x14ac:dyDescent="0.15">
      <c r="A124" s="1051"/>
      <c r="B124" s="1052"/>
      <c r="C124" s="1052"/>
      <c r="D124" s="1052"/>
      <c r="E124" s="1052"/>
      <c r="F124" s="1053"/>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1"/>
      <c r="B125" s="1052"/>
      <c r="C125" s="1052"/>
      <c r="D125" s="1052"/>
      <c r="E125" s="1052"/>
      <c r="F125" s="1053"/>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1"/>
      <c r="B126" s="1052"/>
      <c r="C126" s="1052"/>
      <c r="D126" s="1052"/>
      <c r="E126" s="1052"/>
      <c r="F126" s="1053"/>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1"/>
      <c r="B127" s="1052"/>
      <c r="C127" s="1052"/>
      <c r="D127" s="1052"/>
      <c r="E127" s="1052"/>
      <c r="F127" s="1053"/>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1"/>
      <c r="B128" s="1052"/>
      <c r="C128" s="1052"/>
      <c r="D128" s="1052"/>
      <c r="E128" s="1052"/>
      <c r="F128" s="1053"/>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1"/>
      <c r="B129" s="1052"/>
      <c r="C129" s="1052"/>
      <c r="D129" s="1052"/>
      <c r="E129" s="1052"/>
      <c r="F129" s="1053"/>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1"/>
      <c r="B130" s="1052"/>
      <c r="C130" s="1052"/>
      <c r="D130" s="1052"/>
      <c r="E130" s="1052"/>
      <c r="F130" s="1053"/>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1"/>
      <c r="B131" s="1052"/>
      <c r="C131" s="1052"/>
      <c r="D131" s="1052"/>
      <c r="E131" s="1052"/>
      <c r="F131" s="1053"/>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1"/>
      <c r="B132" s="1052"/>
      <c r="C132" s="1052"/>
      <c r="D132" s="1052"/>
      <c r="E132" s="1052"/>
      <c r="F132" s="1053"/>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1"/>
      <c r="B134" s="1052"/>
      <c r="C134" s="1052"/>
      <c r="D134" s="1052"/>
      <c r="E134" s="1052"/>
      <c r="F134" s="1053"/>
      <c r="G134" s="677" t="s">
        <v>283</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284</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0"/>
    </row>
    <row r="135" spans="1:50" ht="24.75" customHeight="1" x14ac:dyDescent="0.15">
      <c r="A135" s="1051"/>
      <c r="B135" s="1052"/>
      <c r="C135" s="1052"/>
      <c r="D135" s="1052"/>
      <c r="E135" s="1052"/>
      <c r="F135" s="1053"/>
      <c r="G135" s="812"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5"/>
      <c r="AC135" s="812"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51"/>
      <c r="B136" s="1052"/>
      <c r="C136" s="1052"/>
      <c r="D136" s="1052"/>
      <c r="E136" s="1052"/>
      <c r="F136" s="1053"/>
      <c r="G136" s="665"/>
      <c r="H136" s="666"/>
      <c r="I136" s="666"/>
      <c r="J136" s="666"/>
      <c r="K136" s="667"/>
      <c r="L136" s="659"/>
      <c r="M136" s="660"/>
      <c r="N136" s="660"/>
      <c r="O136" s="660"/>
      <c r="P136" s="660"/>
      <c r="Q136" s="660"/>
      <c r="R136" s="660"/>
      <c r="S136" s="660"/>
      <c r="T136" s="660"/>
      <c r="U136" s="660"/>
      <c r="V136" s="660"/>
      <c r="W136" s="660"/>
      <c r="X136" s="661"/>
      <c r="Y136" s="389"/>
      <c r="Z136" s="390"/>
      <c r="AA136" s="390"/>
      <c r="AB136" s="802"/>
      <c r="AC136" s="665"/>
      <c r="AD136" s="666"/>
      <c r="AE136" s="666"/>
      <c r="AF136" s="666"/>
      <c r="AG136" s="667"/>
      <c r="AH136" s="659"/>
      <c r="AI136" s="660"/>
      <c r="AJ136" s="660"/>
      <c r="AK136" s="660"/>
      <c r="AL136" s="660"/>
      <c r="AM136" s="660"/>
      <c r="AN136" s="660"/>
      <c r="AO136" s="660"/>
      <c r="AP136" s="660"/>
      <c r="AQ136" s="660"/>
      <c r="AR136" s="660"/>
      <c r="AS136" s="660"/>
      <c r="AT136" s="661"/>
      <c r="AU136" s="389"/>
      <c r="AV136" s="390"/>
      <c r="AW136" s="390"/>
      <c r="AX136" s="391"/>
    </row>
    <row r="137" spans="1:50" ht="24.75" customHeight="1" x14ac:dyDescent="0.15">
      <c r="A137" s="1051"/>
      <c r="B137" s="1052"/>
      <c r="C137" s="1052"/>
      <c r="D137" s="1052"/>
      <c r="E137" s="1052"/>
      <c r="F137" s="1053"/>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1"/>
      <c r="B138" s="1052"/>
      <c r="C138" s="1052"/>
      <c r="D138" s="1052"/>
      <c r="E138" s="1052"/>
      <c r="F138" s="1053"/>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1"/>
      <c r="B139" s="1052"/>
      <c r="C139" s="1052"/>
      <c r="D139" s="1052"/>
      <c r="E139" s="1052"/>
      <c r="F139" s="1053"/>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1"/>
      <c r="B140" s="1052"/>
      <c r="C140" s="1052"/>
      <c r="D140" s="1052"/>
      <c r="E140" s="1052"/>
      <c r="F140" s="1053"/>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1"/>
      <c r="B141" s="1052"/>
      <c r="C141" s="1052"/>
      <c r="D141" s="1052"/>
      <c r="E141" s="1052"/>
      <c r="F141" s="1053"/>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1"/>
      <c r="B142" s="1052"/>
      <c r="C142" s="1052"/>
      <c r="D142" s="1052"/>
      <c r="E142" s="1052"/>
      <c r="F142" s="1053"/>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1"/>
      <c r="B143" s="1052"/>
      <c r="C143" s="1052"/>
      <c r="D143" s="1052"/>
      <c r="E143" s="1052"/>
      <c r="F143" s="1053"/>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1"/>
      <c r="B144" s="1052"/>
      <c r="C144" s="1052"/>
      <c r="D144" s="1052"/>
      <c r="E144" s="1052"/>
      <c r="F144" s="1053"/>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1"/>
      <c r="B145" s="1052"/>
      <c r="C145" s="1052"/>
      <c r="D145" s="1052"/>
      <c r="E145" s="1052"/>
      <c r="F145" s="1053"/>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1"/>
      <c r="B147" s="1052"/>
      <c r="C147" s="1052"/>
      <c r="D147" s="1052"/>
      <c r="E147" s="1052"/>
      <c r="F147" s="1053"/>
      <c r="G147" s="677" t="s">
        <v>285</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188</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0"/>
    </row>
    <row r="148" spans="1:50" ht="24.75" customHeight="1" x14ac:dyDescent="0.15">
      <c r="A148" s="1051"/>
      <c r="B148" s="1052"/>
      <c r="C148" s="1052"/>
      <c r="D148" s="1052"/>
      <c r="E148" s="1052"/>
      <c r="F148" s="1053"/>
      <c r="G148" s="812"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5"/>
      <c r="AC148" s="812"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51"/>
      <c r="B149" s="1052"/>
      <c r="C149" s="1052"/>
      <c r="D149" s="1052"/>
      <c r="E149" s="1052"/>
      <c r="F149" s="1053"/>
      <c r="G149" s="665"/>
      <c r="H149" s="666"/>
      <c r="I149" s="666"/>
      <c r="J149" s="666"/>
      <c r="K149" s="667"/>
      <c r="L149" s="659"/>
      <c r="M149" s="660"/>
      <c r="N149" s="660"/>
      <c r="O149" s="660"/>
      <c r="P149" s="660"/>
      <c r="Q149" s="660"/>
      <c r="R149" s="660"/>
      <c r="S149" s="660"/>
      <c r="T149" s="660"/>
      <c r="U149" s="660"/>
      <c r="V149" s="660"/>
      <c r="W149" s="660"/>
      <c r="X149" s="661"/>
      <c r="Y149" s="389"/>
      <c r="Z149" s="390"/>
      <c r="AA149" s="390"/>
      <c r="AB149" s="802"/>
      <c r="AC149" s="665"/>
      <c r="AD149" s="666"/>
      <c r="AE149" s="666"/>
      <c r="AF149" s="666"/>
      <c r="AG149" s="667"/>
      <c r="AH149" s="659"/>
      <c r="AI149" s="660"/>
      <c r="AJ149" s="660"/>
      <c r="AK149" s="660"/>
      <c r="AL149" s="660"/>
      <c r="AM149" s="660"/>
      <c r="AN149" s="660"/>
      <c r="AO149" s="660"/>
      <c r="AP149" s="660"/>
      <c r="AQ149" s="660"/>
      <c r="AR149" s="660"/>
      <c r="AS149" s="660"/>
      <c r="AT149" s="661"/>
      <c r="AU149" s="389"/>
      <c r="AV149" s="390"/>
      <c r="AW149" s="390"/>
      <c r="AX149" s="391"/>
    </row>
    <row r="150" spans="1:50" ht="24.75" customHeight="1" x14ac:dyDescent="0.15">
      <c r="A150" s="1051"/>
      <c r="B150" s="1052"/>
      <c r="C150" s="1052"/>
      <c r="D150" s="1052"/>
      <c r="E150" s="1052"/>
      <c r="F150" s="1053"/>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1"/>
      <c r="B151" s="1052"/>
      <c r="C151" s="1052"/>
      <c r="D151" s="1052"/>
      <c r="E151" s="1052"/>
      <c r="F151" s="1053"/>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1"/>
      <c r="B152" s="1052"/>
      <c r="C152" s="1052"/>
      <c r="D152" s="1052"/>
      <c r="E152" s="1052"/>
      <c r="F152" s="1053"/>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1"/>
      <c r="B153" s="1052"/>
      <c r="C153" s="1052"/>
      <c r="D153" s="1052"/>
      <c r="E153" s="1052"/>
      <c r="F153" s="1053"/>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1"/>
      <c r="B154" s="1052"/>
      <c r="C154" s="1052"/>
      <c r="D154" s="1052"/>
      <c r="E154" s="1052"/>
      <c r="F154" s="1053"/>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1"/>
      <c r="B155" s="1052"/>
      <c r="C155" s="1052"/>
      <c r="D155" s="1052"/>
      <c r="E155" s="1052"/>
      <c r="F155" s="1053"/>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1"/>
      <c r="B156" s="1052"/>
      <c r="C156" s="1052"/>
      <c r="D156" s="1052"/>
      <c r="E156" s="1052"/>
      <c r="F156" s="1053"/>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1"/>
      <c r="B157" s="1052"/>
      <c r="C157" s="1052"/>
      <c r="D157" s="1052"/>
      <c r="E157" s="1052"/>
      <c r="F157" s="1053"/>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1"/>
      <c r="B158" s="1052"/>
      <c r="C158" s="1052"/>
      <c r="D158" s="1052"/>
      <c r="E158" s="1052"/>
      <c r="F158" s="1053"/>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677" t="s">
        <v>189</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286</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0"/>
    </row>
    <row r="162" spans="1:50" ht="24.75" customHeight="1" x14ac:dyDescent="0.15">
      <c r="A162" s="1051"/>
      <c r="B162" s="1052"/>
      <c r="C162" s="1052"/>
      <c r="D162" s="1052"/>
      <c r="E162" s="1052"/>
      <c r="F162" s="1053"/>
      <c r="G162" s="812"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5"/>
      <c r="AC162" s="812"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51"/>
      <c r="B163" s="1052"/>
      <c r="C163" s="1052"/>
      <c r="D163" s="1052"/>
      <c r="E163" s="1052"/>
      <c r="F163" s="1053"/>
      <c r="G163" s="665"/>
      <c r="H163" s="666"/>
      <c r="I163" s="666"/>
      <c r="J163" s="666"/>
      <c r="K163" s="667"/>
      <c r="L163" s="659"/>
      <c r="M163" s="660"/>
      <c r="N163" s="660"/>
      <c r="O163" s="660"/>
      <c r="P163" s="660"/>
      <c r="Q163" s="660"/>
      <c r="R163" s="660"/>
      <c r="S163" s="660"/>
      <c r="T163" s="660"/>
      <c r="U163" s="660"/>
      <c r="V163" s="660"/>
      <c r="W163" s="660"/>
      <c r="X163" s="661"/>
      <c r="Y163" s="389"/>
      <c r="Z163" s="390"/>
      <c r="AA163" s="390"/>
      <c r="AB163" s="802"/>
      <c r="AC163" s="665"/>
      <c r="AD163" s="666"/>
      <c r="AE163" s="666"/>
      <c r="AF163" s="666"/>
      <c r="AG163" s="667"/>
      <c r="AH163" s="659"/>
      <c r="AI163" s="660"/>
      <c r="AJ163" s="660"/>
      <c r="AK163" s="660"/>
      <c r="AL163" s="660"/>
      <c r="AM163" s="660"/>
      <c r="AN163" s="660"/>
      <c r="AO163" s="660"/>
      <c r="AP163" s="660"/>
      <c r="AQ163" s="660"/>
      <c r="AR163" s="660"/>
      <c r="AS163" s="660"/>
      <c r="AT163" s="661"/>
      <c r="AU163" s="389"/>
      <c r="AV163" s="390"/>
      <c r="AW163" s="390"/>
      <c r="AX163" s="391"/>
    </row>
    <row r="164" spans="1:50" ht="24.75" customHeight="1" x14ac:dyDescent="0.15">
      <c r="A164" s="1051"/>
      <c r="B164" s="1052"/>
      <c r="C164" s="1052"/>
      <c r="D164" s="1052"/>
      <c r="E164" s="1052"/>
      <c r="F164" s="1053"/>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1"/>
      <c r="B165" s="1052"/>
      <c r="C165" s="1052"/>
      <c r="D165" s="1052"/>
      <c r="E165" s="1052"/>
      <c r="F165" s="1053"/>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1"/>
      <c r="B166" s="1052"/>
      <c r="C166" s="1052"/>
      <c r="D166" s="1052"/>
      <c r="E166" s="1052"/>
      <c r="F166" s="1053"/>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1"/>
      <c r="B167" s="1052"/>
      <c r="C167" s="1052"/>
      <c r="D167" s="1052"/>
      <c r="E167" s="1052"/>
      <c r="F167" s="1053"/>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1"/>
      <c r="B168" s="1052"/>
      <c r="C168" s="1052"/>
      <c r="D168" s="1052"/>
      <c r="E168" s="1052"/>
      <c r="F168" s="1053"/>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1"/>
      <c r="B169" s="1052"/>
      <c r="C169" s="1052"/>
      <c r="D169" s="1052"/>
      <c r="E169" s="1052"/>
      <c r="F169" s="1053"/>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1"/>
      <c r="B170" s="1052"/>
      <c r="C170" s="1052"/>
      <c r="D170" s="1052"/>
      <c r="E170" s="1052"/>
      <c r="F170" s="1053"/>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1"/>
      <c r="B171" s="1052"/>
      <c r="C171" s="1052"/>
      <c r="D171" s="1052"/>
      <c r="E171" s="1052"/>
      <c r="F171" s="1053"/>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1"/>
      <c r="B172" s="1052"/>
      <c r="C172" s="1052"/>
      <c r="D172" s="1052"/>
      <c r="E172" s="1052"/>
      <c r="F172" s="1053"/>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1"/>
      <c r="B174" s="1052"/>
      <c r="C174" s="1052"/>
      <c r="D174" s="1052"/>
      <c r="E174" s="1052"/>
      <c r="F174" s="1053"/>
      <c r="G174" s="677" t="s">
        <v>287</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288</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0"/>
    </row>
    <row r="175" spans="1:50" ht="25.5" customHeight="1" x14ac:dyDescent="0.15">
      <c r="A175" s="1051"/>
      <c r="B175" s="1052"/>
      <c r="C175" s="1052"/>
      <c r="D175" s="1052"/>
      <c r="E175" s="1052"/>
      <c r="F175" s="1053"/>
      <c r="G175" s="812"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5"/>
      <c r="AC175" s="812"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51"/>
      <c r="B176" s="1052"/>
      <c r="C176" s="1052"/>
      <c r="D176" s="1052"/>
      <c r="E176" s="1052"/>
      <c r="F176" s="1053"/>
      <c r="G176" s="665"/>
      <c r="H176" s="666"/>
      <c r="I176" s="666"/>
      <c r="J176" s="666"/>
      <c r="K176" s="667"/>
      <c r="L176" s="659"/>
      <c r="M176" s="660"/>
      <c r="N176" s="660"/>
      <c r="O176" s="660"/>
      <c r="P176" s="660"/>
      <c r="Q176" s="660"/>
      <c r="R176" s="660"/>
      <c r="S176" s="660"/>
      <c r="T176" s="660"/>
      <c r="U176" s="660"/>
      <c r="V176" s="660"/>
      <c r="W176" s="660"/>
      <c r="X176" s="661"/>
      <c r="Y176" s="389"/>
      <c r="Z176" s="390"/>
      <c r="AA176" s="390"/>
      <c r="AB176" s="802"/>
      <c r="AC176" s="665"/>
      <c r="AD176" s="666"/>
      <c r="AE176" s="666"/>
      <c r="AF176" s="666"/>
      <c r="AG176" s="667"/>
      <c r="AH176" s="659"/>
      <c r="AI176" s="660"/>
      <c r="AJ176" s="660"/>
      <c r="AK176" s="660"/>
      <c r="AL176" s="660"/>
      <c r="AM176" s="660"/>
      <c r="AN176" s="660"/>
      <c r="AO176" s="660"/>
      <c r="AP176" s="660"/>
      <c r="AQ176" s="660"/>
      <c r="AR176" s="660"/>
      <c r="AS176" s="660"/>
      <c r="AT176" s="661"/>
      <c r="AU176" s="389"/>
      <c r="AV176" s="390"/>
      <c r="AW176" s="390"/>
      <c r="AX176" s="391"/>
    </row>
    <row r="177" spans="1:50" ht="24.75" customHeight="1" x14ac:dyDescent="0.15">
      <c r="A177" s="1051"/>
      <c r="B177" s="1052"/>
      <c r="C177" s="1052"/>
      <c r="D177" s="1052"/>
      <c r="E177" s="1052"/>
      <c r="F177" s="1053"/>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1"/>
      <c r="B178" s="1052"/>
      <c r="C178" s="1052"/>
      <c r="D178" s="1052"/>
      <c r="E178" s="1052"/>
      <c r="F178" s="1053"/>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1"/>
      <c r="B179" s="1052"/>
      <c r="C179" s="1052"/>
      <c r="D179" s="1052"/>
      <c r="E179" s="1052"/>
      <c r="F179" s="1053"/>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1"/>
      <c r="B180" s="1052"/>
      <c r="C180" s="1052"/>
      <c r="D180" s="1052"/>
      <c r="E180" s="1052"/>
      <c r="F180" s="1053"/>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1"/>
      <c r="B181" s="1052"/>
      <c r="C181" s="1052"/>
      <c r="D181" s="1052"/>
      <c r="E181" s="1052"/>
      <c r="F181" s="1053"/>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1"/>
      <c r="B182" s="1052"/>
      <c r="C182" s="1052"/>
      <c r="D182" s="1052"/>
      <c r="E182" s="1052"/>
      <c r="F182" s="1053"/>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1"/>
      <c r="B183" s="1052"/>
      <c r="C183" s="1052"/>
      <c r="D183" s="1052"/>
      <c r="E183" s="1052"/>
      <c r="F183" s="1053"/>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1"/>
      <c r="B184" s="1052"/>
      <c r="C184" s="1052"/>
      <c r="D184" s="1052"/>
      <c r="E184" s="1052"/>
      <c r="F184" s="1053"/>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1"/>
      <c r="B185" s="1052"/>
      <c r="C185" s="1052"/>
      <c r="D185" s="1052"/>
      <c r="E185" s="1052"/>
      <c r="F185" s="1053"/>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1"/>
      <c r="B187" s="1052"/>
      <c r="C187" s="1052"/>
      <c r="D187" s="1052"/>
      <c r="E187" s="1052"/>
      <c r="F187" s="1053"/>
      <c r="G187" s="677" t="s">
        <v>290</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289</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0"/>
    </row>
    <row r="188" spans="1:50" ht="24.75" customHeight="1" x14ac:dyDescent="0.15">
      <c r="A188" s="1051"/>
      <c r="B188" s="1052"/>
      <c r="C188" s="1052"/>
      <c r="D188" s="1052"/>
      <c r="E188" s="1052"/>
      <c r="F188" s="1053"/>
      <c r="G188" s="812"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5"/>
      <c r="AC188" s="812"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51"/>
      <c r="B189" s="1052"/>
      <c r="C189" s="1052"/>
      <c r="D189" s="1052"/>
      <c r="E189" s="1052"/>
      <c r="F189" s="1053"/>
      <c r="G189" s="665"/>
      <c r="H189" s="666"/>
      <c r="I189" s="666"/>
      <c r="J189" s="666"/>
      <c r="K189" s="667"/>
      <c r="L189" s="659"/>
      <c r="M189" s="660"/>
      <c r="N189" s="660"/>
      <c r="O189" s="660"/>
      <c r="P189" s="660"/>
      <c r="Q189" s="660"/>
      <c r="R189" s="660"/>
      <c r="S189" s="660"/>
      <c r="T189" s="660"/>
      <c r="U189" s="660"/>
      <c r="V189" s="660"/>
      <c r="W189" s="660"/>
      <c r="X189" s="661"/>
      <c r="Y189" s="389"/>
      <c r="Z189" s="390"/>
      <c r="AA189" s="390"/>
      <c r="AB189" s="802"/>
      <c r="AC189" s="665"/>
      <c r="AD189" s="666"/>
      <c r="AE189" s="666"/>
      <c r="AF189" s="666"/>
      <c r="AG189" s="667"/>
      <c r="AH189" s="659"/>
      <c r="AI189" s="660"/>
      <c r="AJ189" s="660"/>
      <c r="AK189" s="660"/>
      <c r="AL189" s="660"/>
      <c r="AM189" s="660"/>
      <c r="AN189" s="660"/>
      <c r="AO189" s="660"/>
      <c r="AP189" s="660"/>
      <c r="AQ189" s="660"/>
      <c r="AR189" s="660"/>
      <c r="AS189" s="660"/>
      <c r="AT189" s="661"/>
      <c r="AU189" s="389"/>
      <c r="AV189" s="390"/>
      <c r="AW189" s="390"/>
      <c r="AX189" s="391"/>
    </row>
    <row r="190" spans="1:50" ht="24.75" customHeight="1" x14ac:dyDescent="0.15">
      <c r="A190" s="1051"/>
      <c r="B190" s="1052"/>
      <c r="C190" s="1052"/>
      <c r="D190" s="1052"/>
      <c r="E190" s="1052"/>
      <c r="F190" s="1053"/>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1"/>
      <c r="B191" s="1052"/>
      <c r="C191" s="1052"/>
      <c r="D191" s="1052"/>
      <c r="E191" s="1052"/>
      <c r="F191" s="1053"/>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1"/>
      <c r="B192" s="1052"/>
      <c r="C192" s="1052"/>
      <c r="D192" s="1052"/>
      <c r="E192" s="1052"/>
      <c r="F192" s="1053"/>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1"/>
      <c r="B193" s="1052"/>
      <c r="C193" s="1052"/>
      <c r="D193" s="1052"/>
      <c r="E193" s="1052"/>
      <c r="F193" s="1053"/>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1"/>
      <c r="B194" s="1052"/>
      <c r="C194" s="1052"/>
      <c r="D194" s="1052"/>
      <c r="E194" s="1052"/>
      <c r="F194" s="1053"/>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1"/>
      <c r="B195" s="1052"/>
      <c r="C195" s="1052"/>
      <c r="D195" s="1052"/>
      <c r="E195" s="1052"/>
      <c r="F195" s="1053"/>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1"/>
      <c r="B196" s="1052"/>
      <c r="C196" s="1052"/>
      <c r="D196" s="1052"/>
      <c r="E196" s="1052"/>
      <c r="F196" s="1053"/>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1"/>
      <c r="B197" s="1052"/>
      <c r="C197" s="1052"/>
      <c r="D197" s="1052"/>
      <c r="E197" s="1052"/>
      <c r="F197" s="1053"/>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1"/>
      <c r="B198" s="1052"/>
      <c r="C198" s="1052"/>
      <c r="D198" s="1052"/>
      <c r="E198" s="1052"/>
      <c r="F198" s="1053"/>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1"/>
      <c r="B200" s="1052"/>
      <c r="C200" s="1052"/>
      <c r="D200" s="1052"/>
      <c r="E200" s="1052"/>
      <c r="F200" s="1053"/>
      <c r="G200" s="677" t="s">
        <v>291</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190</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0"/>
    </row>
    <row r="201" spans="1:50" ht="24.75" customHeight="1" x14ac:dyDescent="0.15">
      <c r="A201" s="1051"/>
      <c r="B201" s="1052"/>
      <c r="C201" s="1052"/>
      <c r="D201" s="1052"/>
      <c r="E201" s="1052"/>
      <c r="F201" s="1053"/>
      <c r="G201" s="812"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5"/>
      <c r="AC201" s="812"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51"/>
      <c r="B202" s="1052"/>
      <c r="C202" s="1052"/>
      <c r="D202" s="1052"/>
      <c r="E202" s="1052"/>
      <c r="F202" s="1053"/>
      <c r="G202" s="665"/>
      <c r="H202" s="666"/>
      <c r="I202" s="666"/>
      <c r="J202" s="666"/>
      <c r="K202" s="667"/>
      <c r="L202" s="659"/>
      <c r="M202" s="660"/>
      <c r="N202" s="660"/>
      <c r="O202" s="660"/>
      <c r="P202" s="660"/>
      <c r="Q202" s="660"/>
      <c r="R202" s="660"/>
      <c r="S202" s="660"/>
      <c r="T202" s="660"/>
      <c r="U202" s="660"/>
      <c r="V202" s="660"/>
      <c r="W202" s="660"/>
      <c r="X202" s="661"/>
      <c r="Y202" s="389"/>
      <c r="Z202" s="390"/>
      <c r="AA202" s="390"/>
      <c r="AB202" s="802"/>
      <c r="AC202" s="665"/>
      <c r="AD202" s="666"/>
      <c r="AE202" s="666"/>
      <c r="AF202" s="666"/>
      <c r="AG202" s="667"/>
      <c r="AH202" s="659"/>
      <c r="AI202" s="660"/>
      <c r="AJ202" s="660"/>
      <c r="AK202" s="660"/>
      <c r="AL202" s="660"/>
      <c r="AM202" s="660"/>
      <c r="AN202" s="660"/>
      <c r="AO202" s="660"/>
      <c r="AP202" s="660"/>
      <c r="AQ202" s="660"/>
      <c r="AR202" s="660"/>
      <c r="AS202" s="660"/>
      <c r="AT202" s="661"/>
      <c r="AU202" s="389"/>
      <c r="AV202" s="390"/>
      <c r="AW202" s="390"/>
      <c r="AX202" s="391"/>
    </row>
    <row r="203" spans="1:50" ht="24.75" customHeight="1" x14ac:dyDescent="0.15">
      <c r="A203" s="1051"/>
      <c r="B203" s="1052"/>
      <c r="C203" s="1052"/>
      <c r="D203" s="1052"/>
      <c r="E203" s="1052"/>
      <c r="F203" s="1053"/>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1"/>
      <c r="B204" s="1052"/>
      <c r="C204" s="1052"/>
      <c r="D204" s="1052"/>
      <c r="E204" s="1052"/>
      <c r="F204" s="1053"/>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1"/>
      <c r="B205" s="1052"/>
      <c r="C205" s="1052"/>
      <c r="D205" s="1052"/>
      <c r="E205" s="1052"/>
      <c r="F205" s="1053"/>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1"/>
      <c r="B206" s="1052"/>
      <c r="C206" s="1052"/>
      <c r="D206" s="1052"/>
      <c r="E206" s="1052"/>
      <c r="F206" s="1053"/>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1"/>
      <c r="B207" s="1052"/>
      <c r="C207" s="1052"/>
      <c r="D207" s="1052"/>
      <c r="E207" s="1052"/>
      <c r="F207" s="1053"/>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1"/>
      <c r="B208" s="1052"/>
      <c r="C208" s="1052"/>
      <c r="D208" s="1052"/>
      <c r="E208" s="1052"/>
      <c r="F208" s="1053"/>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1"/>
      <c r="B209" s="1052"/>
      <c r="C209" s="1052"/>
      <c r="D209" s="1052"/>
      <c r="E209" s="1052"/>
      <c r="F209" s="1053"/>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1"/>
      <c r="B210" s="1052"/>
      <c r="C210" s="1052"/>
      <c r="D210" s="1052"/>
      <c r="E210" s="1052"/>
      <c r="F210" s="1053"/>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1"/>
      <c r="B211" s="1052"/>
      <c r="C211" s="1052"/>
      <c r="D211" s="1052"/>
      <c r="E211" s="1052"/>
      <c r="F211" s="1053"/>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677" t="s">
        <v>191</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292</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0"/>
    </row>
    <row r="215" spans="1:50" ht="24.75" customHeight="1" x14ac:dyDescent="0.15">
      <c r="A215" s="1051"/>
      <c r="B215" s="1052"/>
      <c r="C215" s="1052"/>
      <c r="D215" s="1052"/>
      <c r="E215" s="1052"/>
      <c r="F215" s="1053"/>
      <c r="G215" s="812"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5"/>
      <c r="AC215" s="812"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51"/>
      <c r="B216" s="1052"/>
      <c r="C216" s="1052"/>
      <c r="D216" s="1052"/>
      <c r="E216" s="1052"/>
      <c r="F216" s="1053"/>
      <c r="G216" s="665"/>
      <c r="H216" s="666"/>
      <c r="I216" s="666"/>
      <c r="J216" s="666"/>
      <c r="K216" s="667"/>
      <c r="L216" s="659"/>
      <c r="M216" s="660"/>
      <c r="N216" s="660"/>
      <c r="O216" s="660"/>
      <c r="P216" s="660"/>
      <c r="Q216" s="660"/>
      <c r="R216" s="660"/>
      <c r="S216" s="660"/>
      <c r="T216" s="660"/>
      <c r="U216" s="660"/>
      <c r="V216" s="660"/>
      <c r="W216" s="660"/>
      <c r="X216" s="661"/>
      <c r="Y216" s="389"/>
      <c r="Z216" s="390"/>
      <c r="AA216" s="390"/>
      <c r="AB216" s="802"/>
      <c r="AC216" s="665"/>
      <c r="AD216" s="666"/>
      <c r="AE216" s="666"/>
      <c r="AF216" s="666"/>
      <c r="AG216" s="667"/>
      <c r="AH216" s="659"/>
      <c r="AI216" s="660"/>
      <c r="AJ216" s="660"/>
      <c r="AK216" s="660"/>
      <c r="AL216" s="660"/>
      <c r="AM216" s="660"/>
      <c r="AN216" s="660"/>
      <c r="AO216" s="660"/>
      <c r="AP216" s="660"/>
      <c r="AQ216" s="660"/>
      <c r="AR216" s="660"/>
      <c r="AS216" s="660"/>
      <c r="AT216" s="661"/>
      <c r="AU216" s="389"/>
      <c r="AV216" s="390"/>
      <c r="AW216" s="390"/>
      <c r="AX216" s="391"/>
    </row>
    <row r="217" spans="1:50" ht="24.75" customHeight="1" x14ac:dyDescent="0.15">
      <c r="A217" s="1051"/>
      <c r="B217" s="1052"/>
      <c r="C217" s="1052"/>
      <c r="D217" s="1052"/>
      <c r="E217" s="1052"/>
      <c r="F217" s="1053"/>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1"/>
      <c r="B218" s="1052"/>
      <c r="C218" s="1052"/>
      <c r="D218" s="1052"/>
      <c r="E218" s="1052"/>
      <c r="F218" s="1053"/>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1"/>
      <c r="B219" s="1052"/>
      <c r="C219" s="1052"/>
      <c r="D219" s="1052"/>
      <c r="E219" s="1052"/>
      <c r="F219" s="1053"/>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1"/>
      <c r="B220" s="1052"/>
      <c r="C220" s="1052"/>
      <c r="D220" s="1052"/>
      <c r="E220" s="1052"/>
      <c r="F220" s="1053"/>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1"/>
      <c r="B221" s="1052"/>
      <c r="C221" s="1052"/>
      <c r="D221" s="1052"/>
      <c r="E221" s="1052"/>
      <c r="F221" s="1053"/>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1"/>
      <c r="B222" s="1052"/>
      <c r="C222" s="1052"/>
      <c r="D222" s="1052"/>
      <c r="E222" s="1052"/>
      <c r="F222" s="1053"/>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1"/>
      <c r="B223" s="1052"/>
      <c r="C223" s="1052"/>
      <c r="D223" s="1052"/>
      <c r="E223" s="1052"/>
      <c r="F223" s="1053"/>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1"/>
      <c r="B224" s="1052"/>
      <c r="C224" s="1052"/>
      <c r="D224" s="1052"/>
      <c r="E224" s="1052"/>
      <c r="F224" s="1053"/>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1"/>
      <c r="B225" s="1052"/>
      <c r="C225" s="1052"/>
      <c r="D225" s="1052"/>
      <c r="E225" s="1052"/>
      <c r="F225" s="1053"/>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1"/>
      <c r="B227" s="1052"/>
      <c r="C227" s="1052"/>
      <c r="D227" s="1052"/>
      <c r="E227" s="1052"/>
      <c r="F227" s="1053"/>
      <c r="G227" s="677" t="s">
        <v>293</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294</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0"/>
    </row>
    <row r="228" spans="1:50" ht="25.5" customHeight="1" x14ac:dyDescent="0.15">
      <c r="A228" s="1051"/>
      <c r="B228" s="1052"/>
      <c r="C228" s="1052"/>
      <c r="D228" s="1052"/>
      <c r="E228" s="1052"/>
      <c r="F228" s="1053"/>
      <c r="G228" s="812"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5"/>
      <c r="AC228" s="812"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51"/>
      <c r="B229" s="1052"/>
      <c r="C229" s="1052"/>
      <c r="D229" s="1052"/>
      <c r="E229" s="1052"/>
      <c r="F229" s="1053"/>
      <c r="G229" s="665"/>
      <c r="H229" s="666"/>
      <c r="I229" s="666"/>
      <c r="J229" s="666"/>
      <c r="K229" s="667"/>
      <c r="L229" s="659"/>
      <c r="M229" s="660"/>
      <c r="N229" s="660"/>
      <c r="O229" s="660"/>
      <c r="P229" s="660"/>
      <c r="Q229" s="660"/>
      <c r="R229" s="660"/>
      <c r="S229" s="660"/>
      <c r="T229" s="660"/>
      <c r="U229" s="660"/>
      <c r="V229" s="660"/>
      <c r="W229" s="660"/>
      <c r="X229" s="661"/>
      <c r="Y229" s="389"/>
      <c r="Z229" s="390"/>
      <c r="AA229" s="390"/>
      <c r="AB229" s="802"/>
      <c r="AC229" s="665"/>
      <c r="AD229" s="666"/>
      <c r="AE229" s="666"/>
      <c r="AF229" s="666"/>
      <c r="AG229" s="667"/>
      <c r="AH229" s="659"/>
      <c r="AI229" s="660"/>
      <c r="AJ229" s="660"/>
      <c r="AK229" s="660"/>
      <c r="AL229" s="660"/>
      <c r="AM229" s="660"/>
      <c r="AN229" s="660"/>
      <c r="AO229" s="660"/>
      <c r="AP229" s="660"/>
      <c r="AQ229" s="660"/>
      <c r="AR229" s="660"/>
      <c r="AS229" s="660"/>
      <c r="AT229" s="661"/>
      <c r="AU229" s="389"/>
      <c r="AV229" s="390"/>
      <c r="AW229" s="390"/>
      <c r="AX229" s="391"/>
    </row>
    <row r="230" spans="1:50" ht="24.75" customHeight="1" x14ac:dyDescent="0.15">
      <c r="A230" s="1051"/>
      <c r="B230" s="1052"/>
      <c r="C230" s="1052"/>
      <c r="D230" s="1052"/>
      <c r="E230" s="1052"/>
      <c r="F230" s="1053"/>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1"/>
      <c r="B231" s="1052"/>
      <c r="C231" s="1052"/>
      <c r="D231" s="1052"/>
      <c r="E231" s="1052"/>
      <c r="F231" s="1053"/>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1"/>
      <c r="B232" s="1052"/>
      <c r="C232" s="1052"/>
      <c r="D232" s="1052"/>
      <c r="E232" s="1052"/>
      <c r="F232" s="1053"/>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1"/>
      <c r="B233" s="1052"/>
      <c r="C233" s="1052"/>
      <c r="D233" s="1052"/>
      <c r="E233" s="1052"/>
      <c r="F233" s="1053"/>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1"/>
      <c r="B234" s="1052"/>
      <c r="C234" s="1052"/>
      <c r="D234" s="1052"/>
      <c r="E234" s="1052"/>
      <c r="F234" s="1053"/>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1"/>
      <c r="B235" s="1052"/>
      <c r="C235" s="1052"/>
      <c r="D235" s="1052"/>
      <c r="E235" s="1052"/>
      <c r="F235" s="1053"/>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1"/>
      <c r="B236" s="1052"/>
      <c r="C236" s="1052"/>
      <c r="D236" s="1052"/>
      <c r="E236" s="1052"/>
      <c r="F236" s="1053"/>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1"/>
      <c r="B237" s="1052"/>
      <c r="C237" s="1052"/>
      <c r="D237" s="1052"/>
      <c r="E237" s="1052"/>
      <c r="F237" s="1053"/>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1"/>
      <c r="B238" s="1052"/>
      <c r="C238" s="1052"/>
      <c r="D238" s="1052"/>
      <c r="E238" s="1052"/>
      <c r="F238" s="1053"/>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1"/>
      <c r="B240" s="1052"/>
      <c r="C240" s="1052"/>
      <c r="D240" s="1052"/>
      <c r="E240" s="1052"/>
      <c r="F240" s="1053"/>
      <c r="G240" s="677" t="s">
        <v>295</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296</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0"/>
    </row>
    <row r="241" spans="1:50" ht="24.75" customHeight="1" x14ac:dyDescent="0.15">
      <c r="A241" s="1051"/>
      <c r="B241" s="1052"/>
      <c r="C241" s="1052"/>
      <c r="D241" s="1052"/>
      <c r="E241" s="1052"/>
      <c r="F241" s="1053"/>
      <c r="G241" s="812"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5"/>
      <c r="AC241" s="812"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51"/>
      <c r="B242" s="1052"/>
      <c r="C242" s="1052"/>
      <c r="D242" s="1052"/>
      <c r="E242" s="1052"/>
      <c r="F242" s="1053"/>
      <c r="G242" s="665"/>
      <c r="H242" s="666"/>
      <c r="I242" s="666"/>
      <c r="J242" s="666"/>
      <c r="K242" s="667"/>
      <c r="L242" s="659"/>
      <c r="M242" s="660"/>
      <c r="N242" s="660"/>
      <c r="O242" s="660"/>
      <c r="P242" s="660"/>
      <c r="Q242" s="660"/>
      <c r="R242" s="660"/>
      <c r="S242" s="660"/>
      <c r="T242" s="660"/>
      <c r="U242" s="660"/>
      <c r="V242" s="660"/>
      <c r="W242" s="660"/>
      <c r="X242" s="661"/>
      <c r="Y242" s="389"/>
      <c r="Z242" s="390"/>
      <c r="AA242" s="390"/>
      <c r="AB242" s="802"/>
      <c r="AC242" s="665"/>
      <c r="AD242" s="666"/>
      <c r="AE242" s="666"/>
      <c r="AF242" s="666"/>
      <c r="AG242" s="667"/>
      <c r="AH242" s="659"/>
      <c r="AI242" s="660"/>
      <c r="AJ242" s="660"/>
      <c r="AK242" s="660"/>
      <c r="AL242" s="660"/>
      <c r="AM242" s="660"/>
      <c r="AN242" s="660"/>
      <c r="AO242" s="660"/>
      <c r="AP242" s="660"/>
      <c r="AQ242" s="660"/>
      <c r="AR242" s="660"/>
      <c r="AS242" s="660"/>
      <c r="AT242" s="661"/>
      <c r="AU242" s="389"/>
      <c r="AV242" s="390"/>
      <c r="AW242" s="390"/>
      <c r="AX242" s="391"/>
    </row>
    <row r="243" spans="1:50" ht="24.75" customHeight="1" x14ac:dyDescent="0.15">
      <c r="A243" s="1051"/>
      <c r="B243" s="1052"/>
      <c r="C243" s="1052"/>
      <c r="D243" s="1052"/>
      <c r="E243" s="1052"/>
      <c r="F243" s="1053"/>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1"/>
      <c r="B244" s="1052"/>
      <c r="C244" s="1052"/>
      <c r="D244" s="1052"/>
      <c r="E244" s="1052"/>
      <c r="F244" s="1053"/>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1"/>
      <c r="B245" s="1052"/>
      <c r="C245" s="1052"/>
      <c r="D245" s="1052"/>
      <c r="E245" s="1052"/>
      <c r="F245" s="1053"/>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1"/>
      <c r="B246" s="1052"/>
      <c r="C246" s="1052"/>
      <c r="D246" s="1052"/>
      <c r="E246" s="1052"/>
      <c r="F246" s="1053"/>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1"/>
      <c r="B247" s="1052"/>
      <c r="C247" s="1052"/>
      <c r="D247" s="1052"/>
      <c r="E247" s="1052"/>
      <c r="F247" s="1053"/>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1"/>
      <c r="B248" s="1052"/>
      <c r="C248" s="1052"/>
      <c r="D248" s="1052"/>
      <c r="E248" s="1052"/>
      <c r="F248" s="1053"/>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1"/>
      <c r="B249" s="1052"/>
      <c r="C249" s="1052"/>
      <c r="D249" s="1052"/>
      <c r="E249" s="1052"/>
      <c r="F249" s="1053"/>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1"/>
      <c r="B250" s="1052"/>
      <c r="C250" s="1052"/>
      <c r="D250" s="1052"/>
      <c r="E250" s="1052"/>
      <c r="F250" s="1053"/>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1"/>
      <c r="B251" s="1052"/>
      <c r="C251" s="1052"/>
      <c r="D251" s="1052"/>
      <c r="E251" s="1052"/>
      <c r="F251" s="1053"/>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1"/>
      <c r="B253" s="1052"/>
      <c r="C253" s="1052"/>
      <c r="D253" s="1052"/>
      <c r="E253" s="1052"/>
      <c r="F253" s="1053"/>
      <c r="G253" s="677" t="s">
        <v>297</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192</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0"/>
    </row>
    <row r="254" spans="1:50" ht="24.75" customHeight="1" x14ac:dyDescent="0.15">
      <c r="A254" s="1051"/>
      <c r="B254" s="1052"/>
      <c r="C254" s="1052"/>
      <c r="D254" s="1052"/>
      <c r="E254" s="1052"/>
      <c r="F254" s="1053"/>
      <c r="G254" s="812"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5"/>
      <c r="AC254" s="812"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51"/>
      <c r="B255" s="1052"/>
      <c r="C255" s="1052"/>
      <c r="D255" s="1052"/>
      <c r="E255" s="1052"/>
      <c r="F255" s="1053"/>
      <c r="G255" s="665"/>
      <c r="H255" s="666"/>
      <c r="I255" s="666"/>
      <c r="J255" s="666"/>
      <c r="K255" s="667"/>
      <c r="L255" s="659"/>
      <c r="M255" s="660"/>
      <c r="N255" s="660"/>
      <c r="O255" s="660"/>
      <c r="P255" s="660"/>
      <c r="Q255" s="660"/>
      <c r="R255" s="660"/>
      <c r="S255" s="660"/>
      <c r="T255" s="660"/>
      <c r="U255" s="660"/>
      <c r="V255" s="660"/>
      <c r="W255" s="660"/>
      <c r="X255" s="661"/>
      <c r="Y255" s="389"/>
      <c r="Z255" s="390"/>
      <c r="AA255" s="390"/>
      <c r="AB255" s="802"/>
      <c r="AC255" s="665"/>
      <c r="AD255" s="666"/>
      <c r="AE255" s="666"/>
      <c r="AF255" s="666"/>
      <c r="AG255" s="667"/>
      <c r="AH255" s="659"/>
      <c r="AI255" s="660"/>
      <c r="AJ255" s="660"/>
      <c r="AK255" s="660"/>
      <c r="AL255" s="660"/>
      <c r="AM255" s="660"/>
      <c r="AN255" s="660"/>
      <c r="AO255" s="660"/>
      <c r="AP255" s="660"/>
      <c r="AQ255" s="660"/>
      <c r="AR255" s="660"/>
      <c r="AS255" s="660"/>
      <c r="AT255" s="661"/>
      <c r="AU255" s="389"/>
      <c r="AV255" s="390"/>
      <c r="AW255" s="390"/>
      <c r="AX255" s="391"/>
    </row>
    <row r="256" spans="1:50" ht="24.75" customHeight="1" x14ac:dyDescent="0.15">
      <c r="A256" s="1051"/>
      <c r="B256" s="1052"/>
      <c r="C256" s="1052"/>
      <c r="D256" s="1052"/>
      <c r="E256" s="1052"/>
      <c r="F256" s="1053"/>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1"/>
      <c r="B257" s="1052"/>
      <c r="C257" s="1052"/>
      <c r="D257" s="1052"/>
      <c r="E257" s="1052"/>
      <c r="F257" s="1053"/>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1"/>
      <c r="B258" s="1052"/>
      <c r="C258" s="1052"/>
      <c r="D258" s="1052"/>
      <c r="E258" s="1052"/>
      <c r="F258" s="1053"/>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1"/>
      <c r="B259" s="1052"/>
      <c r="C259" s="1052"/>
      <c r="D259" s="1052"/>
      <c r="E259" s="1052"/>
      <c r="F259" s="1053"/>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1"/>
      <c r="B260" s="1052"/>
      <c r="C260" s="1052"/>
      <c r="D260" s="1052"/>
      <c r="E260" s="1052"/>
      <c r="F260" s="1053"/>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1"/>
      <c r="B261" s="1052"/>
      <c r="C261" s="1052"/>
      <c r="D261" s="1052"/>
      <c r="E261" s="1052"/>
      <c r="F261" s="1053"/>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1"/>
      <c r="B262" s="1052"/>
      <c r="C262" s="1052"/>
      <c r="D262" s="1052"/>
      <c r="E262" s="1052"/>
      <c r="F262" s="1053"/>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1"/>
      <c r="B263" s="1052"/>
      <c r="C263" s="1052"/>
      <c r="D263" s="1052"/>
      <c r="E263" s="1052"/>
      <c r="F263" s="1053"/>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1"/>
      <c r="B264" s="1052"/>
      <c r="C264" s="1052"/>
      <c r="D264" s="1052"/>
      <c r="E264" s="1052"/>
      <c r="F264" s="1053"/>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300</v>
      </c>
      <c r="K3" s="366"/>
      <c r="L3" s="366"/>
      <c r="M3" s="366"/>
      <c r="N3" s="366"/>
      <c r="O3" s="366"/>
      <c r="P3" s="367" t="s">
        <v>27</v>
      </c>
      <c r="Q3" s="367"/>
      <c r="R3" s="367"/>
      <c r="S3" s="367"/>
      <c r="T3" s="367"/>
      <c r="U3" s="367"/>
      <c r="V3" s="367"/>
      <c r="W3" s="367"/>
      <c r="X3" s="367"/>
      <c r="Y3" s="368" t="s">
        <v>357</v>
      </c>
      <c r="Z3" s="369"/>
      <c r="AA3" s="369"/>
      <c r="AB3" s="369"/>
      <c r="AC3" s="150" t="s">
        <v>342</v>
      </c>
      <c r="AD3" s="150"/>
      <c r="AE3" s="150"/>
      <c r="AF3" s="150"/>
      <c r="AG3" s="150"/>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300</v>
      </c>
      <c r="K36" s="366"/>
      <c r="L36" s="366"/>
      <c r="M36" s="366"/>
      <c r="N36" s="366"/>
      <c r="O36" s="366"/>
      <c r="P36" s="367" t="s">
        <v>27</v>
      </c>
      <c r="Q36" s="367"/>
      <c r="R36" s="367"/>
      <c r="S36" s="367"/>
      <c r="T36" s="367"/>
      <c r="U36" s="367"/>
      <c r="V36" s="367"/>
      <c r="W36" s="367"/>
      <c r="X36" s="367"/>
      <c r="Y36" s="368" t="s">
        <v>357</v>
      </c>
      <c r="Z36" s="369"/>
      <c r="AA36" s="369"/>
      <c r="AB36" s="369"/>
      <c r="AC36" s="150" t="s">
        <v>342</v>
      </c>
      <c r="AD36" s="150"/>
      <c r="AE36" s="150"/>
      <c r="AF36" s="150"/>
      <c r="AG36" s="150"/>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300</v>
      </c>
      <c r="K69" s="366"/>
      <c r="L69" s="366"/>
      <c r="M69" s="366"/>
      <c r="N69" s="366"/>
      <c r="O69" s="366"/>
      <c r="P69" s="367" t="s">
        <v>27</v>
      </c>
      <c r="Q69" s="367"/>
      <c r="R69" s="367"/>
      <c r="S69" s="367"/>
      <c r="T69" s="367"/>
      <c r="U69" s="367"/>
      <c r="V69" s="367"/>
      <c r="W69" s="367"/>
      <c r="X69" s="367"/>
      <c r="Y69" s="368" t="s">
        <v>357</v>
      </c>
      <c r="Z69" s="369"/>
      <c r="AA69" s="369"/>
      <c r="AB69" s="369"/>
      <c r="AC69" s="150" t="s">
        <v>342</v>
      </c>
      <c r="AD69" s="150"/>
      <c r="AE69" s="150"/>
      <c r="AF69" s="150"/>
      <c r="AG69" s="150"/>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0" t="s">
        <v>342</v>
      </c>
      <c r="AD102" s="150"/>
      <c r="AE102" s="150"/>
      <c r="AF102" s="150"/>
      <c r="AG102" s="150"/>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0"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0" t="s">
        <v>342</v>
      </c>
      <c r="AD135" s="150"/>
      <c r="AE135" s="150"/>
      <c r="AF135" s="150"/>
      <c r="AG135" s="150"/>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0"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0" t="s">
        <v>342</v>
      </c>
      <c r="AD168" s="150"/>
      <c r="AE168" s="150"/>
      <c r="AF168" s="150"/>
      <c r="AG168" s="150"/>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0"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0" t="s">
        <v>342</v>
      </c>
      <c r="AD201" s="150"/>
      <c r="AE201" s="150"/>
      <c r="AF201" s="150"/>
      <c r="AG201" s="150"/>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0"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0" t="s">
        <v>342</v>
      </c>
      <c r="AD234" s="150"/>
      <c r="AE234" s="150"/>
      <c r="AF234" s="150"/>
      <c r="AG234" s="150"/>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0"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0" t="s">
        <v>342</v>
      </c>
      <c r="AD267" s="150"/>
      <c r="AE267" s="150"/>
      <c r="AF267" s="150"/>
      <c r="AG267" s="150"/>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0"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0" t="s">
        <v>342</v>
      </c>
      <c r="AD300" s="150"/>
      <c r="AE300" s="150"/>
      <c r="AF300" s="150"/>
      <c r="AG300" s="150"/>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0"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0" t="s">
        <v>342</v>
      </c>
      <c r="AD333" s="150"/>
      <c r="AE333" s="150"/>
      <c r="AF333" s="150"/>
      <c r="AG333" s="150"/>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0"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0" t="s">
        <v>342</v>
      </c>
      <c r="AD366" s="150"/>
      <c r="AE366" s="150"/>
      <c r="AF366" s="150"/>
      <c r="AG366" s="150"/>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0"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0" t="s">
        <v>342</v>
      </c>
      <c r="AD399" s="150"/>
      <c r="AE399" s="150"/>
      <c r="AF399" s="150"/>
      <c r="AG399" s="150"/>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0"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0" t="s">
        <v>342</v>
      </c>
      <c r="AD432" s="150"/>
      <c r="AE432" s="150"/>
      <c r="AF432" s="150"/>
      <c r="AG432" s="150"/>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0"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0" t="s">
        <v>342</v>
      </c>
      <c r="AD465" s="150"/>
      <c r="AE465" s="150"/>
      <c r="AF465" s="150"/>
      <c r="AG465" s="150"/>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0"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0" t="s">
        <v>342</v>
      </c>
      <c r="AD498" s="150"/>
      <c r="AE498" s="150"/>
      <c r="AF498" s="150"/>
      <c r="AG498" s="150"/>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0"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0" t="s">
        <v>342</v>
      </c>
      <c r="AD531" s="150"/>
      <c r="AE531" s="150"/>
      <c r="AF531" s="150"/>
      <c r="AG531" s="150"/>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0"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0" t="s">
        <v>342</v>
      </c>
      <c r="AD564" s="150"/>
      <c r="AE564" s="150"/>
      <c r="AF564" s="150"/>
      <c r="AG564" s="150"/>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0"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0" t="s">
        <v>342</v>
      </c>
      <c r="AD597" s="150"/>
      <c r="AE597" s="150"/>
      <c r="AF597" s="150"/>
      <c r="AG597" s="150"/>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0"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0" t="s">
        <v>342</v>
      </c>
      <c r="AD630" s="150"/>
      <c r="AE630" s="150"/>
      <c r="AF630" s="150"/>
      <c r="AG630" s="150"/>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0"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0" t="s">
        <v>342</v>
      </c>
      <c r="AD663" s="150"/>
      <c r="AE663" s="150"/>
      <c r="AF663" s="150"/>
      <c r="AG663" s="150"/>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0"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0" t="s">
        <v>342</v>
      </c>
      <c r="AD696" s="150"/>
      <c r="AE696" s="150"/>
      <c r="AF696" s="150"/>
      <c r="AG696" s="150"/>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0"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0" t="s">
        <v>342</v>
      </c>
      <c r="AD729" s="150"/>
      <c r="AE729" s="150"/>
      <c r="AF729" s="150"/>
      <c r="AG729" s="150"/>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0"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0" t="s">
        <v>342</v>
      </c>
      <c r="AD762" s="150"/>
      <c r="AE762" s="150"/>
      <c r="AF762" s="150"/>
      <c r="AG762" s="150"/>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0"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0" t="s">
        <v>342</v>
      </c>
      <c r="AD795" s="150"/>
      <c r="AE795" s="150"/>
      <c r="AF795" s="150"/>
      <c r="AG795" s="150"/>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0"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0" t="s">
        <v>342</v>
      </c>
      <c r="AD828" s="150"/>
      <c r="AE828" s="150"/>
      <c r="AF828" s="150"/>
      <c r="AG828" s="150"/>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0"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0" t="s">
        <v>342</v>
      </c>
      <c r="AD861" s="150"/>
      <c r="AE861" s="150"/>
      <c r="AF861" s="150"/>
      <c r="AG861" s="150"/>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0"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0" t="s">
        <v>342</v>
      </c>
      <c r="AD894" s="150"/>
      <c r="AE894" s="150"/>
      <c r="AF894" s="150"/>
      <c r="AG894" s="150"/>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0"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0" t="s">
        <v>342</v>
      </c>
      <c r="AD927" s="150"/>
      <c r="AE927" s="150"/>
      <c r="AF927" s="150"/>
      <c r="AG927" s="150"/>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0"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0" t="s">
        <v>342</v>
      </c>
      <c r="AD960" s="150"/>
      <c r="AE960" s="150"/>
      <c r="AF960" s="150"/>
      <c r="AG960" s="150"/>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0"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0" t="s">
        <v>342</v>
      </c>
      <c r="AD993" s="150"/>
      <c r="AE993" s="150"/>
      <c r="AF993" s="150"/>
      <c r="AG993" s="150"/>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0"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0" t="s">
        <v>342</v>
      </c>
      <c r="AD1026" s="150"/>
      <c r="AE1026" s="150"/>
      <c r="AF1026" s="150"/>
      <c r="AG1026" s="150"/>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0"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0" t="s">
        <v>342</v>
      </c>
      <c r="AD1059" s="150"/>
      <c r="AE1059" s="150"/>
      <c r="AF1059" s="150"/>
      <c r="AG1059" s="150"/>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0"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0" t="s">
        <v>342</v>
      </c>
      <c r="AD1092" s="150"/>
      <c r="AE1092" s="150"/>
      <c r="AF1092" s="150"/>
      <c r="AG1092" s="150"/>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0"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0" t="s">
        <v>342</v>
      </c>
      <c r="AD1125" s="150"/>
      <c r="AE1125" s="150"/>
      <c r="AF1125" s="150"/>
      <c r="AG1125" s="150"/>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0"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0" t="s">
        <v>342</v>
      </c>
      <c r="AD1158" s="150"/>
      <c r="AE1158" s="150"/>
      <c r="AF1158" s="150"/>
      <c r="AG1158" s="150"/>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0"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0" t="s">
        <v>342</v>
      </c>
      <c r="AD1191" s="150"/>
      <c r="AE1191" s="150"/>
      <c r="AF1191" s="150"/>
      <c r="AG1191" s="150"/>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0"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0" t="s">
        <v>342</v>
      </c>
      <c r="AD1224" s="150"/>
      <c r="AE1224" s="150"/>
      <c r="AF1224" s="150"/>
      <c r="AG1224" s="150"/>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0"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0" t="s">
        <v>342</v>
      </c>
      <c r="AD1257" s="150"/>
      <c r="AE1257" s="150"/>
      <c r="AF1257" s="150"/>
      <c r="AG1257" s="150"/>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0"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0" t="s">
        <v>342</v>
      </c>
      <c r="AD1290" s="150"/>
      <c r="AE1290" s="150"/>
      <c r="AF1290" s="150"/>
      <c r="AG1290" s="150"/>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2020-07-03T05:26:33Z</cp:lastPrinted>
  <dcterms:created xsi:type="dcterms:W3CDTF">2012-03-13T00:50:25Z</dcterms:created>
  <dcterms:modified xsi:type="dcterms:W3CDTF">2020-09-24T07:35:06Z</dcterms:modified>
</cp:coreProperties>
</file>